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codeName="ThisWorkbook" defaultThemeVersion="124226"/>
  <mc:AlternateContent xmlns:mc="http://schemas.openxmlformats.org/markup-compatibility/2006">
    <mc:Choice Requires="x15">
      <x15ac:absPath xmlns:x15ac="http://schemas.microsoft.com/office/spreadsheetml/2010/11/ac" url="D:\Nhung2024\3.2024\1.Gói thầu tập trung 2024-2025\12.Giá KH\3.CV xin báo giá\"/>
    </mc:Choice>
  </mc:AlternateContent>
  <bookViews>
    <workbookView xWindow="0" yWindow="0" windowWidth="20490" windowHeight="7530" firstSheet="1" activeTab="1"/>
  </bookViews>
  <sheets>
    <sheet name="PLI.1" sheetId="123" state="hidden" r:id="rId1"/>
    <sheet name="Phụ lục 1" sheetId="132" r:id="rId2"/>
    <sheet name="Phụ lục 3" sheetId="133" r:id="rId3"/>
  </sheets>
  <definedNames>
    <definedName name="_xlnm._FilterDatabase" localSheetId="1" hidden="1">'Phụ lục 1'!$A$3:$E$1107</definedName>
    <definedName name="_xlnm._FilterDatabase" localSheetId="2" hidden="1">'Phụ lục 3'!$A$5:$AM$5</definedName>
    <definedName name="_xlnm._FilterDatabase" localSheetId="0" hidden="1">PLI.1!$A$3:$AM$849</definedName>
    <definedName name="_xlnm.Print_Area" localSheetId="0">PLI.1!$B$1:$AK$846</definedName>
    <definedName name="_xlnm.Print_Titles" localSheetId="1">'Phụ lục 1'!$3:$3</definedName>
    <definedName name="_xlnm.Print_Titles" localSheetId="2">'Phụ lục 3'!$5:$5</definedName>
    <definedName name="_xlnm.Print_Titles" localSheetId="0">PLI.1!$3:$3</definedName>
  </definedNames>
  <calcPr calcId="162913"/>
</workbook>
</file>

<file path=xl/calcChain.xml><?xml version="1.0" encoding="utf-8"?>
<calcChain xmlns="http://schemas.openxmlformats.org/spreadsheetml/2006/main">
  <c r="A7" i="132" l="1"/>
  <c r="A1110" i="133" l="1"/>
  <c r="F1109" i="133"/>
  <c r="A1109" i="133"/>
  <c r="D1110" i="133" s="1"/>
  <c r="F1108" i="133"/>
  <c r="A1108" i="133"/>
  <c r="F1107" i="133"/>
  <c r="A1107" i="133"/>
  <c r="F1106" i="133"/>
  <c r="A1106" i="133"/>
  <c r="F1105" i="133"/>
  <c r="A1105" i="133"/>
  <c r="F1104" i="133"/>
  <c r="A1104" i="133"/>
  <c r="F1103" i="133"/>
  <c r="A1103" i="133"/>
  <c r="F1102" i="133"/>
  <c r="A1102" i="133"/>
  <c r="F1101" i="133"/>
  <c r="A1101" i="133"/>
  <c r="F1100" i="133"/>
  <c r="A1100" i="133"/>
  <c r="F1099" i="133"/>
  <c r="A1099" i="133"/>
  <c r="F1098" i="133"/>
  <c r="A1098" i="133"/>
  <c r="F1097" i="133"/>
  <c r="A1097" i="133"/>
  <c r="F1096" i="133"/>
  <c r="A1096" i="133"/>
  <c r="F1095" i="133"/>
  <c r="A1095" i="133"/>
  <c r="F1094" i="133"/>
  <c r="A1094" i="133"/>
  <c r="F1093" i="133"/>
  <c r="A1093" i="133"/>
  <c r="F1092" i="133"/>
  <c r="A1092" i="133"/>
  <c r="F1091" i="133"/>
  <c r="A1091" i="133"/>
  <c r="F1090" i="133"/>
  <c r="A1090" i="133"/>
  <c r="F1089" i="133"/>
  <c r="A1089" i="133"/>
  <c r="F1088" i="133"/>
  <c r="A1088" i="133"/>
  <c r="F1087" i="133"/>
  <c r="A1087" i="133"/>
  <c r="F1086" i="133"/>
  <c r="A1086" i="133"/>
  <c r="F1085" i="133"/>
  <c r="A1085" i="133"/>
  <c r="F1084" i="133"/>
  <c r="A1084" i="133"/>
  <c r="F1083" i="133"/>
  <c r="A1083" i="133"/>
  <c r="F1082" i="133"/>
  <c r="A1082" i="133"/>
  <c r="F1081" i="133"/>
  <c r="A1081" i="133"/>
  <c r="F1080" i="133"/>
  <c r="A1080" i="133"/>
  <c r="F1079" i="133"/>
  <c r="A1079" i="133"/>
  <c r="F1078" i="133"/>
  <c r="A1078" i="133"/>
  <c r="F1077" i="133"/>
  <c r="A1077" i="133"/>
  <c r="F1076" i="133"/>
  <c r="A1076" i="133"/>
  <c r="F1075" i="133"/>
  <c r="A1075" i="133"/>
  <c r="F1074" i="133"/>
  <c r="A1074" i="133"/>
  <c r="F1073" i="133"/>
  <c r="A1073" i="133"/>
  <c r="F1072" i="133"/>
  <c r="A1072" i="133"/>
  <c r="F1071" i="133"/>
  <c r="A1071" i="133"/>
  <c r="F1070" i="133"/>
  <c r="A1070" i="133"/>
  <c r="F1069" i="133"/>
  <c r="A1069" i="133"/>
  <c r="F1068" i="133"/>
  <c r="A1068" i="133"/>
  <c r="F1067" i="133"/>
  <c r="A1067" i="133"/>
  <c r="F1066" i="133"/>
  <c r="A1066" i="133"/>
  <c r="F1065" i="133"/>
  <c r="A1065" i="133"/>
  <c r="F1064" i="133"/>
  <c r="A1064" i="133"/>
  <c r="F1063" i="133"/>
  <c r="A1063" i="133"/>
  <c r="F1062" i="133"/>
  <c r="A1062" i="133"/>
  <c r="F1061" i="133"/>
  <c r="A1061" i="133"/>
  <c r="F1060" i="133"/>
  <c r="A1060" i="133"/>
  <c r="F1059" i="133"/>
  <c r="A1059" i="133"/>
  <c r="F1058" i="133"/>
  <c r="A1058" i="133"/>
  <c r="F1057" i="133"/>
  <c r="A1057" i="133"/>
  <c r="F1056" i="133"/>
  <c r="A1056" i="133"/>
  <c r="F1055" i="133"/>
  <c r="A1055" i="133"/>
  <c r="F1054" i="133"/>
  <c r="A1054" i="133"/>
  <c r="F1053" i="133"/>
  <c r="A1053" i="133"/>
  <c r="F1052" i="133"/>
  <c r="A1052" i="133"/>
  <c r="F1051" i="133"/>
  <c r="A1051" i="133"/>
  <c r="F1050" i="133"/>
  <c r="A1050" i="133"/>
  <c r="F1049" i="133"/>
  <c r="A1049" i="133"/>
  <c r="F1048" i="133"/>
  <c r="A1048" i="133"/>
  <c r="F1047" i="133"/>
  <c r="A1047" i="133"/>
  <c r="F1046" i="133"/>
  <c r="A1046" i="133"/>
  <c r="F1045" i="133"/>
  <c r="A1045" i="133"/>
  <c r="F1044" i="133"/>
  <c r="A1044" i="133"/>
  <c r="F1043" i="133"/>
  <c r="A1043" i="133"/>
  <c r="F1042" i="133"/>
  <c r="A1042" i="133"/>
  <c r="F1041" i="133"/>
  <c r="A1041" i="133"/>
  <c r="F1040" i="133"/>
  <c r="A1040" i="133"/>
  <c r="F1039" i="133"/>
  <c r="A1039" i="133"/>
  <c r="F1038" i="133"/>
  <c r="A1038" i="133"/>
  <c r="F1037" i="133"/>
  <c r="A1037" i="133"/>
  <c r="F1036" i="133"/>
  <c r="A1036" i="133"/>
  <c r="F1035" i="133"/>
  <c r="A1035" i="133"/>
  <c r="F1034" i="133"/>
  <c r="A1034" i="133"/>
  <c r="F1033" i="133"/>
  <c r="A1033" i="133"/>
  <c r="F1032" i="133"/>
  <c r="A1032" i="133"/>
  <c r="F1031" i="133"/>
  <c r="A1031" i="133"/>
  <c r="F1030" i="133"/>
  <c r="A1030" i="133"/>
  <c r="F1029" i="133"/>
  <c r="A1029" i="133"/>
  <c r="F1028" i="133"/>
  <c r="A1028" i="133"/>
  <c r="F1027" i="133"/>
  <c r="A1027" i="133"/>
  <c r="F1026" i="133"/>
  <c r="A1026" i="133"/>
  <c r="F1025" i="133"/>
  <c r="A1025" i="133"/>
  <c r="F1024" i="133"/>
  <c r="A1024" i="133"/>
  <c r="F1023" i="133"/>
  <c r="A1023" i="133"/>
  <c r="F1022" i="133"/>
  <c r="A1022" i="133"/>
  <c r="F1021" i="133"/>
  <c r="A1021" i="133"/>
  <c r="F1020" i="133"/>
  <c r="A1020" i="133"/>
  <c r="F1019" i="133"/>
  <c r="A1019" i="133"/>
  <c r="F1018" i="133"/>
  <c r="A1018" i="133"/>
  <c r="F1017" i="133"/>
  <c r="A1017" i="133"/>
  <c r="F1016" i="133"/>
  <c r="A1016" i="133"/>
  <c r="F1015" i="133"/>
  <c r="A1015" i="133"/>
  <c r="F1014" i="133"/>
  <c r="A1014" i="133"/>
  <c r="F1013" i="133"/>
  <c r="A1013" i="133"/>
  <c r="F1012" i="133"/>
  <c r="A1012" i="133"/>
  <c r="F1011" i="133"/>
  <c r="A1011" i="133"/>
  <c r="F1010" i="133"/>
  <c r="A1010" i="133"/>
  <c r="F1009" i="133"/>
  <c r="A1009" i="133"/>
  <c r="F1008" i="133"/>
  <c r="A1008" i="133"/>
  <c r="F1007" i="133"/>
  <c r="A1007" i="133"/>
  <c r="F1006" i="133"/>
  <c r="A1006" i="133"/>
  <c r="F1005" i="133"/>
  <c r="A1005" i="133"/>
  <c r="F1004" i="133"/>
  <c r="A1004" i="133"/>
  <c r="F1003" i="133"/>
  <c r="A1003" i="133"/>
  <c r="F1002" i="133"/>
  <c r="A1002" i="133"/>
  <c r="F1001" i="133"/>
  <c r="A1001" i="133"/>
  <c r="F1000" i="133"/>
  <c r="A1000" i="133"/>
  <c r="F999" i="133"/>
  <c r="A999" i="133"/>
  <c r="F998" i="133"/>
  <c r="A998" i="133"/>
  <c r="F997" i="133"/>
  <c r="A997" i="133"/>
  <c r="F996" i="133"/>
  <c r="A996" i="133"/>
  <c r="F995" i="133"/>
  <c r="A995" i="133"/>
  <c r="F994" i="133"/>
  <c r="A994" i="133"/>
  <c r="F993" i="133"/>
  <c r="A993" i="133"/>
  <c r="F992" i="133"/>
  <c r="A992" i="133"/>
  <c r="F991" i="133"/>
  <c r="A991" i="133"/>
  <c r="F990" i="133"/>
  <c r="A990" i="133"/>
  <c r="F989" i="133"/>
  <c r="A989" i="133"/>
  <c r="F988" i="133"/>
  <c r="A988" i="133"/>
  <c r="F987" i="133"/>
  <c r="A987" i="133"/>
  <c r="F986" i="133"/>
  <c r="A986" i="133"/>
  <c r="F985" i="133"/>
  <c r="A985" i="133"/>
  <c r="F984" i="133"/>
  <c r="A984" i="133"/>
  <c r="F983" i="133"/>
  <c r="A983" i="133"/>
  <c r="F982" i="133"/>
  <c r="A982" i="133"/>
  <c r="F981" i="133"/>
  <c r="A981" i="133"/>
  <c r="F980" i="133"/>
  <c r="A980" i="133"/>
  <c r="F979" i="133"/>
  <c r="A979" i="133"/>
  <c r="F978" i="133"/>
  <c r="A978" i="133"/>
  <c r="F977" i="133"/>
  <c r="A977" i="133"/>
  <c r="F976" i="133"/>
  <c r="A976" i="133"/>
  <c r="F975" i="133"/>
  <c r="A975" i="133"/>
  <c r="F974" i="133"/>
  <c r="A974" i="133"/>
  <c r="F973" i="133"/>
  <c r="A973" i="133"/>
  <c r="F972" i="133"/>
  <c r="A972" i="133"/>
  <c r="F971" i="133"/>
  <c r="A971" i="133"/>
  <c r="F970" i="133"/>
  <c r="A970" i="133"/>
  <c r="F969" i="133"/>
  <c r="A969" i="133"/>
  <c r="F968" i="133"/>
  <c r="A968" i="133"/>
  <c r="F967" i="133"/>
  <c r="A967" i="133"/>
  <c r="F966" i="133"/>
  <c r="A966" i="133"/>
  <c r="F965" i="133"/>
  <c r="A965" i="133"/>
  <c r="F964" i="133"/>
  <c r="A964" i="133"/>
  <c r="F963" i="133"/>
  <c r="A963" i="133"/>
  <c r="F962" i="133"/>
  <c r="A962" i="133"/>
  <c r="F961" i="133"/>
  <c r="A961" i="133"/>
  <c r="F960" i="133"/>
  <c r="A960" i="133"/>
  <c r="F959" i="133"/>
  <c r="A959" i="133"/>
  <c r="F958" i="133"/>
  <c r="A958" i="133"/>
  <c r="F957" i="133"/>
  <c r="A957" i="133"/>
  <c r="F956" i="133"/>
  <c r="A956" i="133"/>
  <c r="F955" i="133"/>
  <c r="A955" i="133"/>
  <c r="F954" i="133"/>
  <c r="A954" i="133"/>
  <c r="F953" i="133"/>
  <c r="A953" i="133"/>
  <c r="F952" i="133"/>
  <c r="A952" i="133"/>
  <c r="F951" i="133"/>
  <c r="A951" i="133"/>
  <c r="F950" i="133"/>
  <c r="A950" i="133"/>
  <c r="F949" i="133"/>
  <c r="A949" i="133"/>
  <c r="F948" i="133"/>
  <c r="A948" i="133"/>
  <c r="F947" i="133"/>
  <c r="A947" i="133"/>
  <c r="F946" i="133"/>
  <c r="A946" i="133"/>
  <c r="F945" i="133"/>
  <c r="A945" i="133"/>
  <c r="F944" i="133"/>
  <c r="A944" i="133"/>
  <c r="F943" i="133"/>
  <c r="A943" i="133"/>
  <c r="F942" i="133"/>
  <c r="A942" i="133"/>
  <c r="F941" i="133"/>
  <c r="A941" i="133"/>
  <c r="F940" i="133"/>
  <c r="A940" i="133"/>
  <c r="F939" i="133"/>
  <c r="A939" i="133"/>
  <c r="F938" i="133"/>
  <c r="A938" i="133"/>
  <c r="F937" i="133"/>
  <c r="A937" i="133"/>
  <c r="F936" i="133"/>
  <c r="A936" i="133"/>
  <c r="F935" i="133"/>
  <c r="A935" i="133"/>
  <c r="F934" i="133"/>
  <c r="A934" i="133"/>
  <c r="F933" i="133"/>
  <c r="A933" i="133"/>
  <c r="F932" i="133"/>
  <c r="A932" i="133"/>
  <c r="F931" i="133"/>
  <c r="A931" i="133"/>
  <c r="F930" i="133"/>
  <c r="A930" i="133"/>
  <c r="F929" i="133"/>
  <c r="A929" i="133"/>
  <c r="F928" i="133"/>
  <c r="A928" i="133"/>
  <c r="F927" i="133"/>
  <c r="A927" i="133"/>
  <c r="F926" i="133"/>
  <c r="A926" i="133"/>
  <c r="F925" i="133"/>
  <c r="A925" i="133"/>
  <c r="F924" i="133"/>
  <c r="A924" i="133"/>
  <c r="F923" i="133"/>
  <c r="A923" i="133"/>
  <c r="F922" i="133"/>
  <c r="A922" i="133"/>
  <c r="F921" i="133"/>
  <c r="A921" i="133"/>
  <c r="F920" i="133"/>
  <c r="A920" i="133"/>
  <c r="F919" i="133"/>
  <c r="A919" i="133"/>
  <c r="F918" i="133"/>
  <c r="A918" i="133"/>
  <c r="F917" i="133"/>
  <c r="A917" i="133"/>
  <c r="F916" i="133"/>
  <c r="A916" i="133"/>
  <c r="F915" i="133"/>
  <c r="A915" i="133"/>
  <c r="F914" i="133"/>
  <c r="A914" i="133"/>
  <c r="F913" i="133"/>
  <c r="A913" i="133"/>
  <c r="F912" i="133"/>
  <c r="A912" i="133"/>
  <c r="F911" i="133"/>
  <c r="A911" i="133"/>
  <c r="F910" i="133"/>
  <c r="A910" i="133"/>
  <c r="F909" i="133"/>
  <c r="A909" i="133"/>
  <c r="F908" i="133"/>
  <c r="A908" i="133"/>
  <c r="F907" i="133"/>
  <c r="A907" i="133"/>
  <c r="F906" i="133"/>
  <c r="A906" i="133"/>
  <c r="F905" i="133"/>
  <c r="A905" i="133"/>
  <c r="F904" i="133"/>
  <c r="A904" i="133"/>
  <c r="F903" i="133"/>
  <c r="A903" i="133"/>
  <c r="F902" i="133"/>
  <c r="A902" i="133"/>
  <c r="F901" i="133"/>
  <c r="A901" i="133"/>
  <c r="F900" i="133"/>
  <c r="A900" i="133"/>
  <c r="F899" i="133"/>
  <c r="A899" i="133"/>
  <c r="F898" i="133"/>
  <c r="A898" i="133"/>
  <c r="F897" i="133"/>
  <c r="A897" i="133"/>
  <c r="F896" i="133"/>
  <c r="A896" i="133"/>
  <c r="F895" i="133"/>
  <c r="A895" i="133"/>
  <c r="F894" i="133"/>
  <c r="A894" i="133"/>
  <c r="F893" i="133"/>
  <c r="A893" i="133"/>
  <c r="F892" i="133"/>
  <c r="A892" i="133"/>
  <c r="F891" i="133"/>
  <c r="A891" i="133"/>
  <c r="F890" i="133"/>
  <c r="A890" i="133"/>
  <c r="F889" i="133"/>
  <c r="A889" i="133"/>
  <c r="F888" i="133"/>
  <c r="A888" i="133"/>
  <c r="F887" i="133"/>
  <c r="A887" i="133"/>
  <c r="F886" i="133"/>
  <c r="A886" i="133"/>
  <c r="F885" i="133"/>
  <c r="A885" i="133"/>
  <c r="F884" i="133"/>
  <c r="A884" i="133"/>
  <c r="F883" i="133"/>
  <c r="A883" i="133"/>
  <c r="F882" i="133"/>
  <c r="A882" i="133"/>
  <c r="F881" i="133"/>
  <c r="A881" i="133"/>
  <c r="F880" i="133"/>
  <c r="A880" i="133"/>
  <c r="F879" i="133"/>
  <c r="A879" i="133"/>
  <c r="F878" i="133"/>
  <c r="A878" i="133"/>
  <c r="F877" i="133"/>
  <c r="A877" i="133"/>
  <c r="F876" i="133"/>
  <c r="A876" i="133"/>
  <c r="F875" i="133"/>
  <c r="A875" i="133"/>
  <c r="F874" i="133"/>
  <c r="A874" i="133"/>
  <c r="F873" i="133"/>
  <c r="A873" i="133"/>
  <c r="F872" i="133"/>
  <c r="A872" i="133"/>
  <c r="F871" i="133"/>
  <c r="A871" i="133"/>
  <c r="F870" i="133"/>
  <c r="A870" i="133"/>
  <c r="F869" i="133"/>
  <c r="A869" i="133"/>
  <c r="F868" i="133"/>
  <c r="A868" i="133"/>
  <c r="F867" i="133"/>
  <c r="A867" i="133"/>
  <c r="F866" i="133"/>
  <c r="A866" i="133"/>
  <c r="F865" i="133"/>
  <c r="A865" i="133"/>
  <c r="F864" i="133"/>
  <c r="A864" i="133"/>
  <c r="F863" i="133"/>
  <c r="A863" i="133"/>
  <c r="F862" i="133"/>
  <c r="A862" i="133"/>
  <c r="F861" i="133"/>
  <c r="A861" i="133"/>
  <c r="F860" i="133"/>
  <c r="A860" i="133"/>
  <c r="F859" i="133"/>
  <c r="A859" i="133"/>
  <c r="F858" i="133"/>
  <c r="A858" i="133"/>
  <c r="F857" i="133"/>
  <c r="A857" i="133"/>
  <c r="F856" i="133"/>
  <c r="A856" i="133"/>
  <c r="F855" i="133"/>
  <c r="A855" i="133"/>
  <c r="F854" i="133"/>
  <c r="A854" i="133"/>
  <c r="F853" i="133"/>
  <c r="A853" i="133"/>
  <c r="F852" i="133"/>
  <c r="A852" i="133"/>
  <c r="F851" i="133"/>
  <c r="A851" i="133"/>
  <c r="F850" i="133"/>
  <c r="A850" i="133"/>
  <c r="F849" i="133"/>
  <c r="A849" i="133"/>
  <c r="F848" i="133"/>
  <c r="A848" i="133"/>
  <c r="F847" i="133"/>
  <c r="A847" i="133"/>
  <c r="F846" i="133"/>
  <c r="A846" i="133"/>
  <c r="F845" i="133"/>
  <c r="A845" i="133"/>
  <c r="F844" i="133"/>
  <c r="A844" i="133"/>
  <c r="F843" i="133"/>
  <c r="A843" i="133"/>
  <c r="F842" i="133"/>
  <c r="A842" i="133"/>
  <c r="F841" i="133"/>
  <c r="A841" i="133"/>
  <c r="F840" i="133"/>
  <c r="A840" i="133"/>
  <c r="F839" i="133"/>
  <c r="A839" i="133"/>
  <c r="F838" i="133"/>
  <c r="A838" i="133"/>
  <c r="F837" i="133"/>
  <c r="A837" i="133"/>
  <c r="F836" i="133"/>
  <c r="A836" i="133"/>
  <c r="F835" i="133"/>
  <c r="A835" i="133"/>
  <c r="F834" i="133"/>
  <c r="A834" i="133"/>
  <c r="F833" i="133"/>
  <c r="A833" i="133"/>
  <c r="F832" i="133"/>
  <c r="A832" i="133"/>
  <c r="F831" i="133"/>
  <c r="A831" i="133"/>
  <c r="F830" i="133"/>
  <c r="A830" i="133"/>
  <c r="F829" i="133"/>
  <c r="A829" i="133"/>
  <c r="F828" i="133"/>
  <c r="A828" i="133"/>
  <c r="F827" i="133"/>
  <c r="A827" i="133"/>
  <c r="F826" i="133"/>
  <c r="A826" i="133"/>
  <c r="F825" i="133"/>
  <c r="A825" i="133"/>
  <c r="F824" i="133"/>
  <c r="A824" i="133"/>
  <c r="F823" i="133"/>
  <c r="A823" i="133"/>
  <c r="F822" i="133"/>
  <c r="A822" i="133"/>
  <c r="F821" i="133"/>
  <c r="A821" i="133"/>
  <c r="F820" i="133"/>
  <c r="A820" i="133"/>
  <c r="F819" i="133"/>
  <c r="A819" i="133"/>
  <c r="F818" i="133"/>
  <c r="A818" i="133"/>
  <c r="F817" i="133"/>
  <c r="A817" i="133"/>
  <c r="F816" i="133"/>
  <c r="A816" i="133"/>
  <c r="F815" i="133"/>
  <c r="A815" i="133"/>
  <c r="F814" i="133"/>
  <c r="A814" i="133"/>
  <c r="F813" i="133"/>
  <c r="A813" i="133"/>
  <c r="F812" i="133"/>
  <c r="A812" i="133"/>
  <c r="F811" i="133"/>
  <c r="A811" i="133"/>
  <c r="F810" i="133"/>
  <c r="A810" i="133"/>
  <c r="F809" i="133"/>
  <c r="A809" i="133"/>
  <c r="F808" i="133"/>
  <c r="A808" i="133"/>
  <c r="F807" i="133"/>
  <c r="A807" i="133"/>
  <c r="F806" i="133"/>
  <c r="A806" i="133"/>
  <c r="F805" i="133"/>
  <c r="A805" i="133"/>
  <c r="F804" i="133"/>
  <c r="A804" i="133"/>
  <c r="F803" i="133"/>
  <c r="A803" i="133"/>
  <c r="F802" i="133"/>
  <c r="A802" i="133"/>
  <c r="F801" i="133"/>
  <c r="A801" i="133"/>
  <c r="F800" i="133"/>
  <c r="A800" i="133"/>
  <c r="F799" i="133"/>
  <c r="A799" i="133"/>
  <c r="F798" i="133"/>
  <c r="A798" i="133"/>
  <c r="F797" i="133"/>
  <c r="A797" i="133"/>
  <c r="F796" i="133"/>
  <c r="A796" i="133"/>
  <c r="F795" i="133"/>
  <c r="A795" i="133"/>
  <c r="F794" i="133"/>
  <c r="A794" i="133"/>
  <c r="F793" i="133"/>
  <c r="A793" i="133"/>
  <c r="F792" i="133"/>
  <c r="A792" i="133"/>
  <c r="F791" i="133"/>
  <c r="A791" i="133"/>
  <c r="F790" i="133"/>
  <c r="A790" i="133"/>
  <c r="F789" i="133"/>
  <c r="A789" i="133"/>
  <c r="F788" i="133"/>
  <c r="A788" i="133"/>
  <c r="F787" i="133"/>
  <c r="A787" i="133"/>
  <c r="F786" i="133"/>
  <c r="A786" i="133"/>
  <c r="F785" i="133"/>
  <c r="A785" i="133"/>
  <c r="F784" i="133"/>
  <c r="A784" i="133"/>
  <c r="F783" i="133"/>
  <c r="A783" i="133"/>
  <c r="F782" i="133"/>
  <c r="A782" i="133"/>
  <c r="F781" i="133"/>
  <c r="A781" i="133"/>
  <c r="F780" i="133"/>
  <c r="A780" i="133"/>
  <c r="F779" i="133"/>
  <c r="A779" i="133"/>
  <c r="F778" i="133"/>
  <c r="A778" i="133"/>
  <c r="F777" i="133"/>
  <c r="A777" i="133"/>
  <c r="F776" i="133"/>
  <c r="A776" i="133"/>
  <c r="F775" i="133"/>
  <c r="A775" i="133"/>
  <c r="F774" i="133"/>
  <c r="A774" i="133"/>
  <c r="F773" i="133"/>
  <c r="A773" i="133"/>
  <c r="F772" i="133"/>
  <c r="A772" i="133"/>
  <c r="F771" i="133"/>
  <c r="A771" i="133"/>
  <c r="F770" i="133"/>
  <c r="A770" i="133"/>
  <c r="F769" i="133"/>
  <c r="A769" i="133"/>
  <c r="F768" i="133"/>
  <c r="A768" i="133"/>
  <c r="F767" i="133"/>
  <c r="A767" i="133"/>
  <c r="F766" i="133"/>
  <c r="A766" i="133"/>
  <c r="F765" i="133"/>
  <c r="A765" i="133"/>
  <c r="F764" i="133"/>
  <c r="A764" i="133"/>
  <c r="F763" i="133"/>
  <c r="A763" i="133"/>
  <c r="F762" i="133"/>
  <c r="A762" i="133"/>
  <c r="F761" i="133"/>
  <c r="A761" i="133"/>
  <c r="F760" i="133"/>
  <c r="A760" i="133"/>
  <c r="F759" i="133"/>
  <c r="A759" i="133"/>
  <c r="F758" i="133"/>
  <c r="A758" i="133"/>
  <c r="F757" i="133"/>
  <c r="A757" i="133"/>
  <c r="F756" i="133"/>
  <c r="A756" i="133"/>
  <c r="F755" i="133"/>
  <c r="A755" i="133"/>
  <c r="F754" i="133"/>
  <c r="A754" i="133"/>
  <c r="F753" i="133"/>
  <c r="A753" i="133"/>
  <c r="F752" i="133"/>
  <c r="A752" i="133"/>
  <c r="F751" i="133"/>
  <c r="A751" i="133"/>
  <c r="F750" i="133"/>
  <c r="A750" i="133"/>
  <c r="F749" i="133"/>
  <c r="A749" i="133"/>
  <c r="F748" i="133"/>
  <c r="A748" i="133"/>
  <c r="F747" i="133"/>
  <c r="A747" i="133"/>
  <c r="F746" i="133"/>
  <c r="A746" i="133"/>
  <c r="F745" i="133"/>
  <c r="A745" i="133"/>
  <c r="F744" i="133"/>
  <c r="A744" i="133"/>
  <c r="F743" i="133"/>
  <c r="A743" i="133"/>
  <c r="F742" i="133"/>
  <c r="A742" i="133"/>
  <c r="F741" i="133"/>
  <c r="A741" i="133"/>
  <c r="F740" i="133"/>
  <c r="A740" i="133"/>
  <c r="F739" i="133"/>
  <c r="A739" i="133"/>
  <c r="F738" i="133"/>
  <c r="A738" i="133"/>
  <c r="F737" i="133"/>
  <c r="A737" i="133"/>
  <c r="F736" i="133"/>
  <c r="A736" i="133"/>
  <c r="F735" i="133"/>
  <c r="A735" i="133"/>
  <c r="F734" i="133"/>
  <c r="A734" i="133"/>
  <c r="F733" i="133"/>
  <c r="A733" i="133"/>
  <c r="F732" i="133"/>
  <c r="A732" i="133"/>
  <c r="F731" i="133"/>
  <c r="A731" i="133"/>
  <c r="F730" i="133"/>
  <c r="A730" i="133"/>
  <c r="F729" i="133"/>
  <c r="A729" i="133"/>
  <c r="F728" i="133"/>
  <c r="A728" i="133"/>
  <c r="F727" i="133"/>
  <c r="A727" i="133"/>
  <c r="F726" i="133"/>
  <c r="A726" i="133"/>
  <c r="F725" i="133"/>
  <c r="A725" i="133"/>
  <c r="F724" i="133"/>
  <c r="A724" i="133"/>
  <c r="F723" i="133"/>
  <c r="A723" i="133"/>
  <c r="F722" i="133"/>
  <c r="A722" i="133"/>
  <c r="F721" i="133"/>
  <c r="A721" i="133"/>
  <c r="F720" i="133"/>
  <c r="A720" i="133"/>
  <c r="F719" i="133"/>
  <c r="A719" i="133"/>
  <c r="F718" i="133"/>
  <c r="A718" i="133"/>
  <c r="F717" i="133"/>
  <c r="A717" i="133"/>
  <c r="F716" i="133"/>
  <c r="A716" i="133"/>
  <c r="F715" i="133"/>
  <c r="A715" i="133"/>
  <c r="F714" i="133"/>
  <c r="A714" i="133"/>
  <c r="F713" i="133"/>
  <c r="A713" i="133"/>
  <c r="F712" i="133"/>
  <c r="A712" i="133"/>
  <c r="F711" i="133"/>
  <c r="A711" i="133"/>
  <c r="F710" i="133"/>
  <c r="A710" i="133"/>
  <c r="F709" i="133"/>
  <c r="A709" i="133"/>
  <c r="F708" i="133"/>
  <c r="A708" i="133"/>
  <c r="F707" i="133"/>
  <c r="A707" i="133"/>
  <c r="F706" i="133"/>
  <c r="A706" i="133"/>
  <c r="F705" i="133"/>
  <c r="A705" i="133"/>
  <c r="F704" i="133"/>
  <c r="A704" i="133"/>
  <c r="F703" i="133"/>
  <c r="A703" i="133"/>
  <c r="F702" i="133"/>
  <c r="A702" i="133"/>
  <c r="F701" i="133"/>
  <c r="A701" i="133"/>
  <c r="F700" i="133"/>
  <c r="A700" i="133"/>
  <c r="F699" i="133"/>
  <c r="A699" i="133"/>
  <c r="F698" i="133"/>
  <c r="A698" i="133"/>
  <c r="F697" i="133"/>
  <c r="A697" i="133"/>
  <c r="F696" i="133"/>
  <c r="A696" i="133"/>
  <c r="F695" i="133"/>
  <c r="A695" i="133"/>
  <c r="F694" i="133"/>
  <c r="A694" i="133"/>
  <c r="F693" i="133"/>
  <c r="A693" i="133"/>
  <c r="F692" i="133"/>
  <c r="A692" i="133"/>
  <c r="F691" i="133"/>
  <c r="A691" i="133"/>
  <c r="F690" i="133"/>
  <c r="A690" i="133"/>
  <c r="F689" i="133"/>
  <c r="A689" i="133"/>
  <c r="F688" i="133"/>
  <c r="A688" i="133"/>
  <c r="F687" i="133"/>
  <c r="A687" i="133"/>
  <c r="F686" i="133"/>
  <c r="A686" i="133"/>
  <c r="F685" i="133"/>
  <c r="A685" i="133"/>
  <c r="F684" i="133"/>
  <c r="A684" i="133"/>
  <c r="F683" i="133"/>
  <c r="A683" i="133"/>
  <c r="F682" i="133"/>
  <c r="A682" i="133"/>
  <c r="F681" i="133"/>
  <c r="A681" i="133"/>
  <c r="F680" i="133"/>
  <c r="A680" i="133"/>
  <c r="F679" i="133"/>
  <c r="A679" i="133"/>
  <c r="F678" i="133"/>
  <c r="A678" i="133"/>
  <c r="F677" i="133"/>
  <c r="A677" i="133"/>
  <c r="F676" i="133"/>
  <c r="A676" i="133"/>
  <c r="F675" i="133"/>
  <c r="A675" i="133"/>
  <c r="F674" i="133"/>
  <c r="A674" i="133"/>
  <c r="F673" i="133"/>
  <c r="A673" i="133"/>
  <c r="F672" i="133"/>
  <c r="A672" i="133"/>
  <c r="F671" i="133"/>
  <c r="A671" i="133"/>
  <c r="F670" i="133"/>
  <c r="A670" i="133"/>
  <c r="F669" i="133"/>
  <c r="A669" i="133"/>
  <c r="F668" i="133"/>
  <c r="A668" i="133"/>
  <c r="F667" i="133"/>
  <c r="A667" i="133"/>
  <c r="F666" i="133"/>
  <c r="A666" i="133"/>
  <c r="F665" i="133"/>
  <c r="A665" i="133"/>
  <c r="F664" i="133"/>
  <c r="A664" i="133"/>
  <c r="F663" i="133"/>
  <c r="A663" i="133"/>
  <c r="F662" i="133"/>
  <c r="A662" i="133"/>
  <c r="F661" i="133"/>
  <c r="A661" i="133"/>
  <c r="F660" i="133"/>
  <c r="A660" i="133"/>
  <c r="F659" i="133"/>
  <c r="A659" i="133"/>
  <c r="F658" i="133"/>
  <c r="A658" i="133"/>
  <c r="F657" i="133"/>
  <c r="A657" i="133"/>
  <c r="F656" i="133"/>
  <c r="A656" i="133"/>
  <c r="F655" i="133"/>
  <c r="A655" i="133"/>
  <c r="F654" i="133"/>
  <c r="A654" i="133"/>
  <c r="F653" i="133"/>
  <c r="A653" i="133"/>
  <c r="F652" i="133"/>
  <c r="A652" i="133"/>
  <c r="F651" i="133"/>
  <c r="A651" i="133"/>
  <c r="F650" i="133"/>
  <c r="A650" i="133"/>
  <c r="F649" i="133"/>
  <c r="A649" i="133"/>
  <c r="F648" i="133"/>
  <c r="A648" i="133"/>
  <c r="F647" i="133"/>
  <c r="A647" i="133"/>
  <c r="F646" i="133"/>
  <c r="A646" i="133"/>
  <c r="F645" i="133"/>
  <c r="A645" i="133"/>
  <c r="F644" i="133"/>
  <c r="A644" i="133"/>
  <c r="F643" i="133"/>
  <c r="A643" i="133"/>
  <c r="F642" i="133"/>
  <c r="A642" i="133"/>
  <c r="F641" i="133"/>
  <c r="A641" i="133"/>
  <c r="F640" i="133"/>
  <c r="A640" i="133"/>
  <c r="F639" i="133"/>
  <c r="A639" i="133"/>
  <c r="F638" i="133"/>
  <c r="A638" i="133"/>
  <c r="F637" i="133"/>
  <c r="A637" i="133"/>
  <c r="F636" i="133"/>
  <c r="A636" i="133"/>
  <c r="F635" i="133"/>
  <c r="A635" i="133"/>
  <c r="F634" i="133"/>
  <c r="A634" i="133"/>
  <c r="F633" i="133"/>
  <c r="A633" i="133"/>
  <c r="F632" i="133"/>
  <c r="A632" i="133"/>
  <c r="F631" i="133"/>
  <c r="A631" i="133"/>
  <c r="F630" i="133"/>
  <c r="A630" i="133"/>
  <c r="F629" i="133"/>
  <c r="A629" i="133"/>
  <c r="F628" i="133"/>
  <c r="A628" i="133"/>
  <c r="F627" i="133"/>
  <c r="A627" i="133"/>
  <c r="F626" i="133"/>
  <c r="A626" i="133"/>
  <c r="F625" i="133"/>
  <c r="A625" i="133"/>
  <c r="F624" i="133"/>
  <c r="A624" i="133"/>
  <c r="F623" i="133"/>
  <c r="A623" i="133"/>
  <c r="F622" i="133"/>
  <c r="A622" i="133"/>
  <c r="F621" i="133"/>
  <c r="A621" i="133"/>
  <c r="F620" i="133"/>
  <c r="A620" i="133"/>
  <c r="F619" i="133"/>
  <c r="A619" i="133"/>
  <c r="F618" i="133"/>
  <c r="A618" i="133"/>
  <c r="F617" i="133"/>
  <c r="A617" i="133"/>
  <c r="F616" i="133"/>
  <c r="A616" i="133"/>
  <c r="F615" i="133"/>
  <c r="A615" i="133"/>
  <c r="F614" i="133"/>
  <c r="A614" i="133"/>
  <c r="F613" i="133"/>
  <c r="A613" i="133"/>
  <c r="F612" i="133"/>
  <c r="A612" i="133"/>
  <c r="F611" i="133"/>
  <c r="A611" i="133"/>
  <c r="F610" i="133"/>
  <c r="A610" i="133"/>
  <c r="F609" i="133"/>
  <c r="A609" i="133"/>
  <c r="F608" i="133"/>
  <c r="A608" i="133"/>
  <c r="F607" i="133"/>
  <c r="A607" i="133"/>
  <c r="F606" i="133"/>
  <c r="A606" i="133"/>
  <c r="F605" i="133"/>
  <c r="A605" i="133"/>
  <c r="F604" i="133"/>
  <c r="A604" i="133"/>
  <c r="F603" i="133"/>
  <c r="A603" i="133"/>
  <c r="F602" i="133"/>
  <c r="A602" i="133"/>
  <c r="F601" i="133"/>
  <c r="A601" i="133"/>
  <c r="F600" i="133"/>
  <c r="A600" i="133"/>
  <c r="F599" i="133"/>
  <c r="A599" i="133"/>
  <c r="F598" i="133"/>
  <c r="A598" i="133"/>
  <c r="F597" i="133"/>
  <c r="A597" i="133"/>
  <c r="F596" i="133"/>
  <c r="A596" i="133"/>
  <c r="F595" i="133"/>
  <c r="A595" i="133"/>
  <c r="F594" i="133"/>
  <c r="A594" i="133"/>
  <c r="F593" i="133"/>
  <c r="A593" i="133"/>
  <c r="F592" i="133"/>
  <c r="A592" i="133"/>
  <c r="F591" i="133"/>
  <c r="A591" i="133"/>
  <c r="F590" i="133"/>
  <c r="A590" i="133"/>
  <c r="F589" i="133"/>
  <c r="A589" i="133"/>
  <c r="F588" i="133"/>
  <c r="A588" i="133"/>
  <c r="F587" i="133"/>
  <c r="A587" i="133"/>
  <c r="F586" i="133"/>
  <c r="A586" i="133"/>
  <c r="F585" i="133"/>
  <c r="A585" i="133"/>
  <c r="F584" i="133"/>
  <c r="A584" i="133"/>
  <c r="F583" i="133"/>
  <c r="A583" i="133"/>
  <c r="F582" i="133"/>
  <c r="A582" i="133"/>
  <c r="F581" i="133"/>
  <c r="A581" i="133"/>
  <c r="F580" i="133"/>
  <c r="A580" i="133"/>
  <c r="F579" i="133"/>
  <c r="A579" i="133"/>
  <c r="F578" i="133"/>
  <c r="A578" i="133"/>
  <c r="F577" i="133"/>
  <c r="A577" i="133"/>
  <c r="F576" i="133"/>
  <c r="A576" i="133"/>
  <c r="F575" i="133"/>
  <c r="A575" i="133"/>
  <c r="F574" i="133"/>
  <c r="A574" i="133"/>
  <c r="F573" i="133"/>
  <c r="A573" i="133"/>
  <c r="F572" i="133"/>
  <c r="A572" i="133"/>
  <c r="F571" i="133"/>
  <c r="A571" i="133"/>
  <c r="F570" i="133"/>
  <c r="A570" i="133"/>
  <c r="F569" i="133"/>
  <c r="A569" i="133"/>
  <c r="F568" i="133"/>
  <c r="A568" i="133"/>
  <c r="F567" i="133"/>
  <c r="A567" i="133"/>
  <c r="F566" i="133"/>
  <c r="A566" i="133"/>
  <c r="F565" i="133"/>
  <c r="A565" i="133"/>
  <c r="F564" i="133"/>
  <c r="A564" i="133"/>
  <c r="F563" i="133"/>
  <c r="A563" i="133"/>
  <c r="F562" i="133"/>
  <c r="A562" i="133"/>
  <c r="F561" i="133"/>
  <c r="A561" i="133"/>
  <c r="F560" i="133"/>
  <c r="A560" i="133"/>
  <c r="F559" i="133"/>
  <c r="A559" i="133"/>
  <c r="F558" i="133"/>
  <c r="A558" i="133"/>
  <c r="F557" i="133"/>
  <c r="A557" i="133"/>
  <c r="F556" i="133"/>
  <c r="A556" i="133"/>
  <c r="F555" i="133"/>
  <c r="A555" i="133"/>
  <c r="F554" i="133"/>
  <c r="A554" i="133"/>
  <c r="F553" i="133"/>
  <c r="A553" i="133"/>
  <c r="F552" i="133"/>
  <c r="A552" i="133"/>
  <c r="F551" i="133"/>
  <c r="A551" i="133"/>
  <c r="F550" i="133"/>
  <c r="A550" i="133"/>
  <c r="F549" i="133"/>
  <c r="A549" i="133"/>
  <c r="F548" i="133"/>
  <c r="A548" i="133"/>
  <c r="F547" i="133"/>
  <c r="A547" i="133"/>
  <c r="F546" i="133"/>
  <c r="A546" i="133"/>
  <c r="F545" i="133"/>
  <c r="A545" i="133"/>
  <c r="F544" i="133"/>
  <c r="A544" i="133"/>
  <c r="F543" i="133"/>
  <c r="A543" i="133"/>
  <c r="F542" i="133"/>
  <c r="A542" i="133"/>
  <c r="F541" i="133"/>
  <c r="A541" i="133"/>
  <c r="F540" i="133"/>
  <c r="A540" i="133"/>
  <c r="F539" i="133"/>
  <c r="A539" i="133"/>
  <c r="F538" i="133"/>
  <c r="A538" i="133"/>
  <c r="F537" i="133"/>
  <c r="A537" i="133"/>
  <c r="F536" i="133"/>
  <c r="A536" i="133"/>
  <c r="F535" i="133"/>
  <c r="A535" i="133"/>
  <c r="F534" i="133"/>
  <c r="A534" i="133"/>
  <c r="F533" i="133"/>
  <c r="A533" i="133"/>
  <c r="F532" i="133"/>
  <c r="A532" i="133"/>
  <c r="F531" i="133"/>
  <c r="A531" i="133"/>
  <c r="F530" i="133"/>
  <c r="A530" i="133"/>
  <c r="F529" i="133"/>
  <c r="A529" i="133"/>
  <c r="F528" i="133"/>
  <c r="A528" i="133"/>
  <c r="F527" i="133"/>
  <c r="A527" i="133"/>
  <c r="F526" i="133"/>
  <c r="A526" i="133"/>
  <c r="F525" i="133"/>
  <c r="A525" i="133"/>
  <c r="F524" i="133"/>
  <c r="A524" i="133"/>
  <c r="F523" i="133"/>
  <c r="A523" i="133"/>
  <c r="F522" i="133"/>
  <c r="A522" i="133"/>
  <c r="F521" i="133"/>
  <c r="A521" i="133"/>
  <c r="F520" i="133"/>
  <c r="A520" i="133"/>
  <c r="F519" i="133"/>
  <c r="A519" i="133"/>
  <c r="F518" i="133"/>
  <c r="A518" i="133"/>
  <c r="F517" i="133"/>
  <c r="A517" i="133"/>
  <c r="F516" i="133"/>
  <c r="A516" i="133"/>
  <c r="F515" i="133"/>
  <c r="A515" i="133"/>
  <c r="F514" i="133"/>
  <c r="A514" i="133"/>
  <c r="F513" i="133"/>
  <c r="A513" i="133"/>
  <c r="F512" i="133"/>
  <c r="A512" i="133"/>
  <c r="F511" i="133"/>
  <c r="A511" i="133"/>
  <c r="F510" i="133"/>
  <c r="A510" i="133"/>
  <c r="F509" i="133"/>
  <c r="A509" i="133"/>
  <c r="F508" i="133"/>
  <c r="A508" i="133"/>
  <c r="F507" i="133"/>
  <c r="A507" i="133"/>
  <c r="F506" i="133"/>
  <c r="A506" i="133"/>
  <c r="F505" i="133"/>
  <c r="A505" i="133"/>
  <c r="F504" i="133"/>
  <c r="A504" i="133"/>
  <c r="F503" i="133"/>
  <c r="A503" i="133"/>
  <c r="F502" i="133"/>
  <c r="A502" i="133"/>
  <c r="F501" i="133"/>
  <c r="A501" i="133"/>
  <c r="F500" i="133"/>
  <c r="A500" i="133"/>
  <c r="F499" i="133"/>
  <c r="A499" i="133"/>
  <c r="F498" i="133"/>
  <c r="A498" i="133"/>
  <c r="F497" i="133"/>
  <c r="A497" i="133"/>
  <c r="F496" i="133"/>
  <c r="A496" i="133"/>
  <c r="F495" i="133"/>
  <c r="A495" i="133"/>
  <c r="F494" i="133"/>
  <c r="A494" i="133"/>
  <c r="F493" i="133"/>
  <c r="A493" i="133"/>
  <c r="F492" i="133"/>
  <c r="A492" i="133"/>
  <c r="F491" i="133"/>
  <c r="A491" i="133"/>
  <c r="F490" i="133"/>
  <c r="A490" i="133"/>
  <c r="F489" i="133"/>
  <c r="A489" i="133"/>
  <c r="F488" i="133"/>
  <c r="A488" i="133"/>
  <c r="F487" i="133"/>
  <c r="A487" i="133"/>
  <c r="F486" i="133"/>
  <c r="A486" i="133"/>
  <c r="F485" i="133"/>
  <c r="A485" i="133"/>
  <c r="F484" i="133"/>
  <c r="A484" i="133"/>
  <c r="F483" i="133"/>
  <c r="A483" i="133"/>
  <c r="F482" i="133"/>
  <c r="A482" i="133"/>
  <c r="F481" i="133"/>
  <c r="A481" i="133"/>
  <c r="F480" i="133"/>
  <c r="A480" i="133"/>
  <c r="F479" i="133"/>
  <c r="A479" i="133"/>
  <c r="F478" i="133"/>
  <c r="A478" i="133"/>
  <c r="F477" i="133"/>
  <c r="A477" i="133"/>
  <c r="F476" i="133"/>
  <c r="A476" i="133"/>
  <c r="F475" i="133"/>
  <c r="A475" i="133"/>
  <c r="F474" i="133"/>
  <c r="A474" i="133"/>
  <c r="F473" i="133"/>
  <c r="A473" i="133"/>
  <c r="F472" i="133"/>
  <c r="A472" i="133"/>
  <c r="F471" i="133"/>
  <c r="A471" i="133"/>
  <c r="F470" i="133"/>
  <c r="A470" i="133"/>
  <c r="F469" i="133"/>
  <c r="A469" i="133"/>
  <c r="F468" i="133"/>
  <c r="A468" i="133"/>
  <c r="F467" i="133"/>
  <c r="A467" i="133"/>
  <c r="F466" i="133"/>
  <c r="A466" i="133"/>
  <c r="F465" i="133"/>
  <c r="A465" i="133"/>
  <c r="F464" i="133"/>
  <c r="A464" i="133"/>
  <c r="F463" i="133"/>
  <c r="A463" i="133"/>
  <c r="F462" i="133"/>
  <c r="A462" i="133"/>
  <c r="F461" i="133"/>
  <c r="A461" i="133"/>
  <c r="F460" i="133"/>
  <c r="A460" i="133"/>
  <c r="F459" i="133"/>
  <c r="A459" i="133"/>
  <c r="F458" i="133"/>
  <c r="A458" i="133"/>
  <c r="F457" i="133"/>
  <c r="A457" i="133"/>
  <c r="F456" i="133"/>
  <c r="A456" i="133"/>
  <c r="F455" i="133"/>
  <c r="A455" i="133"/>
  <c r="F454" i="133"/>
  <c r="A454" i="133"/>
  <c r="F453" i="133"/>
  <c r="A453" i="133"/>
  <c r="F452" i="133"/>
  <c r="A452" i="133"/>
  <c r="F451" i="133"/>
  <c r="A451" i="133"/>
  <c r="F450" i="133"/>
  <c r="A450" i="133"/>
  <c r="F449" i="133"/>
  <c r="A449" i="133"/>
  <c r="F448" i="133"/>
  <c r="A448" i="133"/>
  <c r="F447" i="133"/>
  <c r="A447" i="133"/>
  <c r="F446" i="133"/>
  <c r="A446" i="133"/>
  <c r="F445" i="133"/>
  <c r="A445" i="133"/>
  <c r="F444" i="133"/>
  <c r="A444" i="133"/>
  <c r="F443" i="133"/>
  <c r="A443" i="133"/>
  <c r="F442" i="133"/>
  <c r="A442" i="133"/>
  <c r="F441" i="133"/>
  <c r="A441" i="133"/>
  <c r="F440" i="133"/>
  <c r="A440" i="133"/>
  <c r="F439" i="133"/>
  <c r="A439" i="133"/>
  <c r="F438" i="133"/>
  <c r="A438" i="133"/>
  <c r="F437" i="133"/>
  <c r="A437" i="133"/>
  <c r="F436" i="133"/>
  <c r="A436" i="133"/>
  <c r="F435" i="133"/>
  <c r="A435" i="133"/>
  <c r="F434" i="133"/>
  <c r="A434" i="133"/>
  <c r="F433" i="133"/>
  <c r="A433" i="133"/>
  <c r="F432" i="133"/>
  <c r="A432" i="133"/>
  <c r="F431" i="133"/>
  <c r="A431" i="133"/>
  <c r="F430" i="133"/>
  <c r="A430" i="133"/>
  <c r="F429" i="133"/>
  <c r="A429" i="133"/>
  <c r="F428" i="133"/>
  <c r="A428" i="133"/>
  <c r="F427" i="133"/>
  <c r="A427" i="133"/>
  <c r="F426" i="133"/>
  <c r="A426" i="133"/>
  <c r="F425" i="133"/>
  <c r="A425" i="133"/>
  <c r="F424" i="133"/>
  <c r="A424" i="133"/>
  <c r="F423" i="133"/>
  <c r="A423" i="133"/>
  <c r="F422" i="133"/>
  <c r="A422" i="133"/>
  <c r="F421" i="133"/>
  <c r="A421" i="133"/>
  <c r="F420" i="133"/>
  <c r="A420" i="133"/>
  <c r="F419" i="133"/>
  <c r="A419" i="133"/>
  <c r="F418" i="133"/>
  <c r="A418" i="133"/>
  <c r="F417" i="133"/>
  <c r="A417" i="133"/>
  <c r="F416" i="133"/>
  <c r="A416" i="133"/>
  <c r="F415" i="133"/>
  <c r="A415" i="133"/>
  <c r="F414" i="133"/>
  <c r="A414" i="133"/>
  <c r="F413" i="133"/>
  <c r="A413" i="133"/>
  <c r="F412" i="133"/>
  <c r="A412" i="133"/>
  <c r="F411" i="133"/>
  <c r="A411" i="133"/>
  <c r="F410" i="133"/>
  <c r="A410" i="133"/>
  <c r="F409" i="133"/>
  <c r="A409" i="133"/>
  <c r="F408" i="133"/>
  <c r="A408" i="133"/>
  <c r="F407" i="133"/>
  <c r="A407" i="133"/>
  <c r="F406" i="133"/>
  <c r="A406" i="133"/>
  <c r="F405" i="133"/>
  <c r="A405" i="133"/>
  <c r="F404" i="133"/>
  <c r="A404" i="133"/>
  <c r="F403" i="133"/>
  <c r="A403" i="133"/>
  <c r="F402" i="133"/>
  <c r="A402" i="133"/>
  <c r="F401" i="133"/>
  <c r="A401" i="133"/>
  <c r="F400" i="133"/>
  <c r="A400" i="133"/>
  <c r="F399" i="133"/>
  <c r="A399" i="133"/>
  <c r="F398" i="133"/>
  <c r="A398" i="133"/>
  <c r="F397" i="133"/>
  <c r="A397" i="133"/>
  <c r="F396" i="133"/>
  <c r="A396" i="133"/>
  <c r="F395" i="133"/>
  <c r="A395" i="133"/>
  <c r="F394" i="133"/>
  <c r="A394" i="133"/>
  <c r="F393" i="133"/>
  <c r="A393" i="133"/>
  <c r="F392" i="133"/>
  <c r="A392" i="133"/>
  <c r="F391" i="133"/>
  <c r="A391" i="133"/>
  <c r="F390" i="133"/>
  <c r="A390" i="133"/>
  <c r="F389" i="133"/>
  <c r="A389" i="133"/>
  <c r="F388" i="133"/>
  <c r="A388" i="133"/>
  <c r="F387" i="133"/>
  <c r="A387" i="133"/>
  <c r="F386" i="133"/>
  <c r="A386" i="133"/>
  <c r="F385" i="133"/>
  <c r="A385" i="133"/>
  <c r="F384" i="133"/>
  <c r="A384" i="133"/>
  <c r="F383" i="133"/>
  <c r="A383" i="133"/>
  <c r="F382" i="133"/>
  <c r="A382" i="133"/>
  <c r="F381" i="133"/>
  <c r="A381" i="133"/>
  <c r="F380" i="133"/>
  <c r="A380" i="133"/>
  <c r="F379" i="133"/>
  <c r="A379" i="133"/>
  <c r="F378" i="133"/>
  <c r="A378" i="133"/>
  <c r="F377" i="133"/>
  <c r="A377" i="133"/>
  <c r="F376" i="133"/>
  <c r="A376" i="133"/>
  <c r="F375" i="133"/>
  <c r="A375" i="133"/>
  <c r="F374" i="133"/>
  <c r="A374" i="133"/>
  <c r="F373" i="133"/>
  <c r="A373" i="133"/>
  <c r="F372" i="133"/>
  <c r="A372" i="133"/>
  <c r="F371" i="133"/>
  <c r="A371" i="133"/>
  <c r="F370" i="133"/>
  <c r="A370" i="133"/>
  <c r="F369" i="133"/>
  <c r="A369" i="133"/>
  <c r="F368" i="133"/>
  <c r="A368" i="133"/>
  <c r="F367" i="133"/>
  <c r="A367" i="133"/>
  <c r="F366" i="133"/>
  <c r="A366" i="133"/>
  <c r="F365" i="133"/>
  <c r="A365" i="133"/>
  <c r="F364" i="133"/>
  <c r="A364" i="133"/>
  <c r="F363" i="133"/>
  <c r="A363" i="133"/>
  <c r="F362" i="133"/>
  <c r="A362" i="133"/>
  <c r="F361" i="133"/>
  <c r="A361" i="133"/>
  <c r="F360" i="133"/>
  <c r="A360" i="133"/>
  <c r="F359" i="133"/>
  <c r="A359" i="133"/>
  <c r="F358" i="133"/>
  <c r="A358" i="133"/>
  <c r="F357" i="133"/>
  <c r="A357" i="133"/>
  <c r="F356" i="133"/>
  <c r="A356" i="133"/>
  <c r="F355" i="133"/>
  <c r="A355" i="133"/>
  <c r="F354" i="133"/>
  <c r="A354" i="133"/>
  <c r="F353" i="133"/>
  <c r="A353" i="133"/>
  <c r="F352" i="133"/>
  <c r="A352" i="133"/>
  <c r="F351" i="133"/>
  <c r="A351" i="133"/>
  <c r="F350" i="133"/>
  <c r="A350" i="133"/>
  <c r="F349" i="133"/>
  <c r="A349" i="133"/>
  <c r="F348" i="133"/>
  <c r="A348" i="133"/>
  <c r="F347" i="133"/>
  <c r="A347" i="133"/>
  <c r="F346" i="133"/>
  <c r="A346" i="133"/>
  <c r="F345" i="133"/>
  <c r="A345" i="133"/>
  <c r="F344" i="133"/>
  <c r="A344" i="133"/>
  <c r="F343" i="133"/>
  <c r="A343" i="133"/>
  <c r="F342" i="133"/>
  <c r="A342" i="133"/>
  <c r="F341" i="133"/>
  <c r="A341" i="133"/>
  <c r="F340" i="133"/>
  <c r="A340" i="133"/>
  <c r="F339" i="133"/>
  <c r="A339" i="133"/>
  <c r="F338" i="133"/>
  <c r="A338" i="133"/>
  <c r="F337" i="133"/>
  <c r="A337" i="133"/>
  <c r="F336" i="133"/>
  <c r="A336" i="133"/>
  <c r="F335" i="133"/>
  <c r="A335" i="133"/>
  <c r="F334" i="133"/>
  <c r="A334" i="133"/>
  <c r="F333" i="133"/>
  <c r="A333" i="133"/>
  <c r="F332" i="133"/>
  <c r="A332" i="133"/>
  <c r="F331" i="133"/>
  <c r="A331" i="133"/>
  <c r="F330" i="133"/>
  <c r="A330" i="133"/>
  <c r="F329" i="133"/>
  <c r="A329" i="133"/>
  <c r="F328" i="133"/>
  <c r="A328" i="133"/>
  <c r="F327" i="133"/>
  <c r="A327" i="133"/>
  <c r="F326" i="133"/>
  <c r="A326" i="133"/>
  <c r="F325" i="133"/>
  <c r="A325" i="133"/>
  <c r="F324" i="133"/>
  <c r="A324" i="133"/>
  <c r="F323" i="133"/>
  <c r="A323" i="133"/>
  <c r="F322" i="133"/>
  <c r="A322" i="133"/>
  <c r="F321" i="133"/>
  <c r="A321" i="133"/>
  <c r="F320" i="133"/>
  <c r="A320" i="133"/>
  <c r="F319" i="133"/>
  <c r="A319" i="133"/>
  <c r="F318" i="133"/>
  <c r="A318" i="133"/>
  <c r="F317" i="133"/>
  <c r="A317" i="133"/>
  <c r="F316" i="133"/>
  <c r="A316" i="133"/>
  <c r="F315" i="133"/>
  <c r="A315" i="133"/>
  <c r="F314" i="133"/>
  <c r="A314" i="133"/>
  <c r="F313" i="133"/>
  <c r="A313" i="133"/>
  <c r="F312" i="133"/>
  <c r="A312" i="133"/>
  <c r="F311" i="133"/>
  <c r="A311" i="133"/>
  <c r="F310" i="133"/>
  <c r="A310" i="133"/>
  <c r="F309" i="133"/>
  <c r="A309" i="133"/>
  <c r="F308" i="133"/>
  <c r="A308" i="133"/>
  <c r="F307" i="133"/>
  <c r="A307" i="133"/>
  <c r="F306" i="133"/>
  <c r="A306" i="133"/>
  <c r="F305" i="133"/>
  <c r="A305" i="133"/>
  <c r="F304" i="133"/>
  <c r="A304" i="133"/>
  <c r="F303" i="133"/>
  <c r="A303" i="133"/>
  <c r="F302" i="133"/>
  <c r="A302" i="133"/>
  <c r="F301" i="133"/>
  <c r="A301" i="133"/>
  <c r="F300" i="133"/>
  <c r="A300" i="133"/>
  <c r="F299" i="133"/>
  <c r="A299" i="133"/>
  <c r="F298" i="133"/>
  <c r="A298" i="133"/>
  <c r="F297" i="133"/>
  <c r="A297" i="133"/>
  <c r="F296" i="133"/>
  <c r="A296" i="133"/>
  <c r="F295" i="133"/>
  <c r="A295" i="133"/>
  <c r="F294" i="133"/>
  <c r="A294" i="133"/>
  <c r="F293" i="133"/>
  <c r="A293" i="133"/>
  <c r="F292" i="133"/>
  <c r="A292" i="133"/>
  <c r="F291" i="133"/>
  <c r="A291" i="133"/>
  <c r="F290" i="133"/>
  <c r="A290" i="133"/>
  <c r="F289" i="133"/>
  <c r="A289" i="133"/>
  <c r="F288" i="133"/>
  <c r="A288" i="133"/>
  <c r="F287" i="133"/>
  <c r="A287" i="133"/>
  <c r="F286" i="133"/>
  <c r="A286" i="133"/>
  <c r="F285" i="133"/>
  <c r="A285" i="133"/>
  <c r="F284" i="133"/>
  <c r="A284" i="133"/>
  <c r="F283" i="133"/>
  <c r="A283" i="133"/>
  <c r="F282" i="133"/>
  <c r="A282" i="133"/>
  <c r="F281" i="133"/>
  <c r="A281" i="133"/>
  <c r="F280" i="133"/>
  <c r="A280" i="133"/>
  <c r="F279" i="133"/>
  <c r="A279" i="133"/>
  <c r="F278" i="133"/>
  <c r="A278" i="133"/>
  <c r="F277" i="133"/>
  <c r="A277" i="133"/>
  <c r="F276" i="133"/>
  <c r="A276" i="133"/>
  <c r="F275" i="133"/>
  <c r="A275" i="133"/>
  <c r="F274" i="133"/>
  <c r="A274" i="133"/>
  <c r="F273" i="133"/>
  <c r="A273" i="133"/>
  <c r="F272" i="133"/>
  <c r="A272" i="133"/>
  <c r="F271" i="133"/>
  <c r="A271" i="133"/>
  <c r="F270" i="133"/>
  <c r="A270" i="133"/>
  <c r="F269" i="133"/>
  <c r="A269" i="133"/>
  <c r="F268" i="133"/>
  <c r="A268" i="133"/>
  <c r="F267" i="133"/>
  <c r="A267" i="133"/>
  <c r="F266" i="133"/>
  <c r="A266" i="133"/>
  <c r="F265" i="133"/>
  <c r="A265" i="133"/>
  <c r="F264" i="133"/>
  <c r="A264" i="133"/>
  <c r="F263" i="133"/>
  <c r="A263" i="133"/>
  <c r="F262" i="133"/>
  <c r="A262" i="133"/>
  <c r="F261" i="133"/>
  <c r="A261" i="133"/>
  <c r="F260" i="133"/>
  <c r="A260" i="133"/>
  <c r="F259" i="133"/>
  <c r="A259" i="133"/>
  <c r="F258" i="133"/>
  <c r="A258" i="133"/>
  <c r="F257" i="133"/>
  <c r="A257" i="133"/>
  <c r="F256" i="133"/>
  <c r="A256" i="133"/>
  <c r="F255" i="133"/>
  <c r="A255" i="133"/>
  <c r="F254" i="133"/>
  <c r="A254" i="133"/>
  <c r="F253" i="133"/>
  <c r="A253" i="133"/>
  <c r="F252" i="133"/>
  <c r="A252" i="133"/>
  <c r="F251" i="133"/>
  <c r="A251" i="133"/>
  <c r="F250" i="133"/>
  <c r="A250" i="133"/>
  <c r="F249" i="133"/>
  <c r="A249" i="133"/>
  <c r="F248" i="133"/>
  <c r="A248" i="133"/>
  <c r="F247" i="133"/>
  <c r="A247" i="133"/>
  <c r="F246" i="133"/>
  <c r="A246" i="133"/>
  <c r="F245" i="133"/>
  <c r="A245" i="133"/>
  <c r="F244" i="133"/>
  <c r="A244" i="133"/>
  <c r="F243" i="133"/>
  <c r="A243" i="133"/>
  <c r="F242" i="133"/>
  <c r="A242" i="133"/>
  <c r="F241" i="133"/>
  <c r="A241" i="133"/>
  <c r="F240" i="133"/>
  <c r="A240" i="133"/>
  <c r="F239" i="133"/>
  <c r="A239" i="133"/>
  <c r="F238" i="133"/>
  <c r="A238" i="133"/>
  <c r="F237" i="133"/>
  <c r="A237" i="133"/>
  <c r="F236" i="133"/>
  <c r="A236" i="133"/>
  <c r="F235" i="133"/>
  <c r="A235" i="133"/>
  <c r="F234" i="133"/>
  <c r="A234" i="133"/>
  <c r="F233" i="133"/>
  <c r="A233" i="133"/>
  <c r="F232" i="133"/>
  <c r="A232" i="133"/>
  <c r="F231" i="133"/>
  <c r="A231" i="133"/>
  <c r="F230" i="133"/>
  <c r="A230" i="133"/>
  <c r="F229" i="133"/>
  <c r="A229" i="133"/>
  <c r="F228" i="133"/>
  <c r="A228" i="133"/>
  <c r="F227" i="133"/>
  <c r="A227" i="133"/>
  <c r="F226" i="133"/>
  <c r="A226" i="133"/>
  <c r="F225" i="133"/>
  <c r="A225" i="133"/>
  <c r="F224" i="133"/>
  <c r="A224" i="133"/>
  <c r="F223" i="133"/>
  <c r="A223" i="133"/>
  <c r="F222" i="133"/>
  <c r="A222" i="133"/>
  <c r="F221" i="133"/>
  <c r="A221" i="133"/>
  <c r="F220" i="133"/>
  <c r="A220" i="133"/>
  <c r="F219" i="133"/>
  <c r="A219" i="133"/>
  <c r="F218" i="133"/>
  <c r="A218" i="133"/>
  <c r="F217" i="133"/>
  <c r="A217" i="133"/>
  <c r="F216" i="133"/>
  <c r="A216" i="133"/>
  <c r="F215" i="133"/>
  <c r="A215" i="133"/>
  <c r="F214" i="133"/>
  <c r="A214" i="133"/>
  <c r="F213" i="133"/>
  <c r="A213" i="133"/>
  <c r="F212" i="133"/>
  <c r="A212" i="133"/>
  <c r="F211" i="133"/>
  <c r="A211" i="133"/>
  <c r="F210" i="133"/>
  <c r="A210" i="133"/>
  <c r="F209" i="133"/>
  <c r="A209" i="133"/>
  <c r="F208" i="133"/>
  <c r="A208" i="133"/>
  <c r="F207" i="133"/>
  <c r="A207" i="133"/>
  <c r="F206" i="133"/>
  <c r="A206" i="133"/>
  <c r="F205" i="133"/>
  <c r="A205" i="133"/>
  <c r="F204" i="133"/>
  <c r="A204" i="133"/>
  <c r="F203" i="133"/>
  <c r="A203" i="133"/>
  <c r="F202" i="133"/>
  <c r="A202" i="133"/>
  <c r="F201" i="133"/>
  <c r="A201" i="133"/>
  <c r="F200" i="133"/>
  <c r="A200" i="133"/>
  <c r="F199" i="133"/>
  <c r="A199" i="133"/>
  <c r="F198" i="133"/>
  <c r="A198" i="133"/>
  <c r="F197" i="133"/>
  <c r="A197" i="133"/>
  <c r="F196" i="133"/>
  <c r="A196" i="133"/>
  <c r="F195" i="133"/>
  <c r="A195" i="133"/>
  <c r="F194" i="133"/>
  <c r="A194" i="133"/>
  <c r="F193" i="133"/>
  <c r="A193" i="133"/>
  <c r="F192" i="133"/>
  <c r="A192" i="133"/>
  <c r="F191" i="133"/>
  <c r="A191" i="133"/>
  <c r="F190" i="133"/>
  <c r="A190" i="133"/>
  <c r="F189" i="133"/>
  <c r="A189" i="133"/>
  <c r="F188" i="133"/>
  <c r="A188" i="133"/>
  <c r="F187" i="133"/>
  <c r="A187" i="133"/>
  <c r="F186" i="133"/>
  <c r="A186" i="133"/>
  <c r="F185" i="133"/>
  <c r="A185" i="133"/>
  <c r="F184" i="133"/>
  <c r="A184" i="133"/>
  <c r="F183" i="133"/>
  <c r="A183" i="133"/>
  <c r="F182" i="133"/>
  <c r="A182" i="133"/>
  <c r="F181" i="133"/>
  <c r="A181" i="133"/>
  <c r="F180" i="133"/>
  <c r="A180" i="133"/>
  <c r="F179" i="133"/>
  <c r="A179" i="133"/>
  <c r="F178" i="133"/>
  <c r="A178" i="133"/>
  <c r="F177" i="133"/>
  <c r="A177" i="133"/>
  <c r="F176" i="133"/>
  <c r="A176" i="133"/>
  <c r="F175" i="133"/>
  <c r="A175" i="133"/>
  <c r="F174" i="133"/>
  <c r="A174" i="133"/>
  <c r="F173" i="133"/>
  <c r="A173" i="133"/>
  <c r="F172" i="133"/>
  <c r="A172" i="133"/>
  <c r="F171" i="133"/>
  <c r="A171" i="133"/>
  <c r="F170" i="133"/>
  <c r="A170" i="133"/>
  <c r="F169" i="133"/>
  <c r="A169" i="133"/>
  <c r="F168" i="133"/>
  <c r="A168" i="133"/>
  <c r="F167" i="133"/>
  <c r="A167" i="133"/>
  <c r="F166" i="133"/>
  <c r="A166" i="133"/>
  <c r="F165" i="133"/>
  <c r="A165" i="133"/>
  <c r="F164" i="133"/>
  <c r="A164" i="133"/>
  <c r="F163" i="133"/>
  <c r="A163" i="133"/>
  <c r="F162" i="133"/>
  <c r="A162" i="133"/>
  <c r="F161" i="133"/>
  <c r="A161" i="133"/>
  <c r="F160" i="133"/>
  <c r="A160" i="133"/>
  <c r="F159" i="133"/>
  <c r="A159" i="133"/>
  <c r="F158" i="133"/>
  <c r="A158" i="133"/>
  <c r="F157" i="133"/>
  <c r="A157" i="133"/>
  <c r="F156" i="133"/>
  <c r="A156" i="133"/>
  <c r="F155" i="133"/>
  <c r="A155" i="133"/>
  <c r="F154" i="133"/>
  <c r="A154" i="133"/>
  <c r="F153" i="133"/>
  <c r="A153" i="133"/>
  <c r="F152" i="133"/>
  <c r="A152" i="133"/>
  <c r="F151" i="133"/>
  <c r="A151" i="133"/>
  <c r="F150" i="133"/>
  <c r="A150" i="133"/>
  <c r="F149" i="133"/>
  <c r="A149" i="133"/>
  <c r="F148" i="133"/>
  <c r="A148" i="133"/>
  <c r="F147" i="133"/>
  <c r="A147" i="133"/>
  <c r="F146" i="133"/>
  <c r="A146" i="133"/>
  <c r="F145" i="133"/>
  <c r="A145" i="133"/>
  <c r="F144" i="133"/>
  <c r="A144" i="133"/>
  <c r="F143" i="133"/>
  <c r="A143" i="133"/>
  <c r="F142" i="133"/>
  <c r="A142" i="133"/>
  <c r="F141" i="133"/>
  <c r="A141" i="133"/>
  <c r="F140" i="133"/>
  <c r="A140" i="133"/>
  <c r="F139" i="133"/>
  <c r="A139" i="133"/>
  <c r="F138" i="133"/>
  <c r="A138" i="133"/>
  <c r="F137" i="133"/>
  <c r="A137" i="133"/>
  <c r="F136" i="133"/>
  <c r="A136" i="133"/>
  <c r="F135" i="133"/>
  <c r="A135" i="133"/>
  <c r="F134" i="133"/>
  <c r="A134" i="133"/>
  <c r="F133" i="133"/>
  <c r="A133" i="133"/>
  <c r="F132" i="133"/>
  <c r="A132" i="133"/>
  <c r="F131" i="133"/>
  <c r="A131" i="133"/>
  <c r="F130" i="133"/>
  <c r="A130" i="133"/>
  <c r="F129" i="133"/>
  <c r="A129" i="133"/>
  <c r="F128" i="133"/>
  <c r="A128" i="133"/>
  <c r="F127" i="133"/>
  <c r="A127" i="133"/>
  <c r="F126" i="133"/>
  <c r="A126" i="133"/>
  <c r="F125" i="133"/>
  <c r="A125" i="133"/>
  <c r="F124" i="133"/>
  <c r="A124" i="133"/>
  <c r="F123" i="133"/>
  <c r="A123" i="133"/>
  <c r="F122" i="133"/>
  <c r="A122" i="133"/>
  <c r="F121" i="133"/>
  <c r="A121" i="133"/>
  <c r="F120" i="133"/>
  <c r="A120" i="133"/>
  <c r="F119" i="133"/>
  <c r="A119" i="133"/>
  <c r="F118" i="133"/>
  <c r="A118" i="133"/>
  <c r="F117" i="133"/>
  <c r="A117" i="133"/>
  <c r="F116" i="133"/>
  <c r="A116" i="133"/>
  <c r="F115" i="133"/>
  <c r="A115" i="133"/>
  <c r="F114" i="133"/>
  <c r="A114" i="133"/>
  <c r="F113" i="133"/>
  <c r="A113" i="133"/>
  <c r="F112" i="133"/>
  <c r="A112" i="133"/>
  <c r="F111" i="133"/>
  <c r="A111" i="133"/>
  <c r="F110" i="133"/>
  <c r="A110" i="133"/>
  <c r="F109" i="133"/>
  <c r="A109" i="133"/>
  <c r="F108" i="133"/>
  <c r="A108" i="133"/>
  <c r="F107" i="133"/>
  <c r="A107" i="133"/>
  <c r="F106" i="133"/>
  <c r="A106" i="133"/>
  <c r="F105" i="133"/>
  <c r="A105" i="133"/>
  <c r="F104" i="133"/>
  <c r="A104" i="133"/>
  <c r="F103" i="133"/>
  <c r="A103" i="133"/>
  <c r="F102" i="133"/>
  <c r="A102" i="133"/>
  <c r="F101" i="133"/>
  <c r="A101" i="133"/>
  <c r="F100" i="133"/>
  <c r="A100" i="133"/>
  <c r="F99" i="133"/>
  <c r="A99" i="133"/>
  <c r="F98" i="133"/>
  <c r="A98" i="133"/>
  <c r="F97" i="133"/>
  <c r="A97" i="133"/>
  <c r="F96" i="133"/>
  <c r="A96" i="133"/>
  <c r="F95" i="133"/>
  <c r="A95" i="133"/>
  <c r="F94" i="133"/>
  <c r="A94" i="133"/>
  <c r="F93" i="133"/>
  <c r="A93" i="133"/>
  <c r="F92" i="133"/>
  <c r="A92" i="133"/>
  <c r="F91" i="133"/>
  <c r="A91" i="133"/>
  <c r="F90" i="133"/>
  <c r="A90" i="133"/>
  <c r="F89" i="133"/>
  <c r="A89" i="133"/>
  <c r="F88" i="133"/>
  <c r="A88" i="133"/>
  <c r="F87" i="133"/>
  <c r="A87" i="133"/>
  <c r="F86" i="133"/>
  <c r="A86" i="133"/>
  <c r="F85" i="133"/>
  <c r="A85" i="133"/>
  <c r="F84" i="133"/>
  <c r="A84" i="133"/>
  <c r="F83" i="133"/>
  <c r="A83" i="133"/>
  <c r="F82" i="133"/>
  <c r="A82" i="133"/>
  <c r="F81" i="133"/>
  <c r="A81" i="133"/>
  <c r="F80" i="133"/>
  <c r="A80" i="133"/>
  <c r="F79" i="133"/>
  <c r="A79" i="133"/>
  <c r="F78" i="133"/>
  <c r="A78" i="133"/>
  <c r="F77" i="133"/>
  <c r="A77" i="133"/>
  <c r="F76" i="133"/>
  <c r="A76" i="133"/>
  <c r="F75" i="133"/>
  <c r="A75" i="133"/>
  <c r="F74" i="133"/>
  <c r="A74" i="133"/>
  <c r="F73" i="133"/>
  <c r="A73" i="133"/>
  <c r="F72" i="133"/>
  <c r="A72" i="133"/>
  <c r="F71" i="133"/>
  <c r="A71" i="133"/>
  <c r="F70" i="133"/>
  <c r="A70" i="133"/>
  <c r="F69" i="133"/>
  <c r="A69" i="133"/>
  <c r="F68" i="133"/>
  <c r="A68" i="133"/>
  <c r="F67" i="133"/>
  <c r="A67" i="133"/>
  <c r="F66" i="133"/>
  <c r="A66" i="133"/>
  <c r="F65" i="133"/>
  <c r="A65" i="133"/>
  <c r="F64" i="133"/>
  <c r="A64" i="133"/>
  <c r="F63" i="133"/>
  <c r="A63" i="133"/>
  <c r="F62" i="133"/>
  <c r="A62" i="133"/>
  <c r="F61" i="133"/>
  <c r="A61" i="133"/>
  <c r="F60" i="133"/>
  <c r="A60" i="133"/>
  <c r="F59" i="133"/>
  <c r="A59" i="133"/>
  <c r="F58" i="133"/>
  <c r="A58" i="133"/>
  <c r="F57" i="133"/>
  <c r="A57" i="133"/>
  <c r="F56" i="133"/>
  <c r="A56" i="133"/>
  <c r="F55" i="133"/>
  <c r="A55" i="133"/>
  <c r="F54" i="133"/>
  <c r="A54" i="133"/>
  <c r="F53" i="133"/>
  <c r="A53" i="133"/>
  <c r="F52" i="133"/>
  <c r="A52" i="133"/>
  <c r="F51" i="133"/>
  <c r="A51" i="133"/>
  <c r="F50" i="133"/>
  <c r="A50" i="133"/>
  <c r="F49" i="133"/>
  <c r="A49" i="133"/>
  <c r="F48" i="133"/>
  <c r="A48" i="133"/>
  <c r="F47" i="133"/>
  <c r="A47" i="133"/>
  <c r="F46" i="133"/>
  <c r="A46" i="133"/>
  <c r="F45" i="133"/>
  <c r="A45" i="133"/>
  <c r="F44" i="133"/>
  <c r="A44" i="133"/>
  <c r="F43" i="133"/>
  <c r="A43" i="133"/>
  <c r="F42" i="133"/>
  <c r="A42" i="133"/>
  <c r="F41" i="133"/>
  <c r="A41" i="133"/>
  <c r="F40" i="133"/>
  <c r="A40" i="133"/>
  <c r="F39" i="133"/>
  <c r="A39" i="133"/>
  <c r="F38" i="133"/>
  <c r="A38" i="133"/>
  <c r="F37" i="133"/>
  <c r="A37" i="133"/>
  <c r="F36" i="133"/>
  <c r="A36" i="133"/>
  <c r="F35" i="133"/>
  <c r="A35" i="133"/>
  <c r="F34" i="133"/>
  <c r="A34" i="133"/>
  <c r="F33" i="133"/>
  <c r="A33" i="133"/>
  <c r="F32" i="133"/>
  <c r="A32" i="133"/>
  <c r="F31" i="133"/>
  <c r="A31" i="133"/>
  <c r="F30" i="133"/>
  <c r="A30" i="133"/>
  <c r="F29" i="133"/>
  <c r="A29" i="133"/>
  <c r="F28" i="133"/>
  <c r="A28" i="133"/>
  <c r="F27" i="133"/>
  <c r="A27" i="133"/>
  <c r="F26" i="133"/>
  <c r="A26" i="133"/>
  <c r="F25" i="133"/>
  <c r="A25" i="133"/>
  <c r="F24" i="133"/>
  <c r="A24" i="133"/>
  <c r="F23" i="133"/>
  <c r="A23" i="133"/>
  <c r="F22" i="133"/>
  <c r="A22" i="133"/>
  <c r="F21" i="133"/>
  <c r="A21" i="133"/>
  <c r="F20" i="133"/>
  <c r="A20" i="133"/>
  <c r="F19" i="133"/>
  <c r="A19" i="133"/>
  <c r="F18" i="133"/>
  <c r="A18" i="133"/>
  <c r="F17" i="133"/>
  <c r="A17" i="133"/>
  <c r="F16" i="133"/>
  <c r="A16" i="133"/>
  <c r="F15" i="133"/>
  <c r="A15" i="133"/>
  <c r="F14" i="133"/>
  <c r="A14" i="133"/>
  <c r="F13" i="133"/>
  <c r="A13" i="133"/>
  <c r="F12" i="133"/>
  <c r="A12" i="133"/>
  <c r="F11" i="133"/>
  <c r="A11" i="133"/>
  <c r="F10" i="133"/>
  <c r="A10" i="133"/>
  <c r="F9" i="133"/>
  <c r="A9" i="133"/>
  <c r="F7" i="132" l="1"/>
  <c r="F8" i="132"/>
  <c r="F9" i="132"/>
  <c r="F10" i="132"/>
  <c r="F11" i="132"/>
  <c r="F12" i="132"/>
  <c r="F13" i="132"/>
  <c r="F14" i="132"/>
  <c r="F15" i="132"/>
  <c r="F16" i="132"/>
  <c r="F17" i="132"/>
  <c r="F18" i="132"/>
  <c r="F19" i="132"/>
  <c r="F20" i="132"/>
  <c r="F21" i="132"/>
  <c r="F22" i="132"/>
  <c r="F23" i="132"/>
  <c r="F24" i="132"/>
  <c r="F25" i="132"/>
  <c r="F26" i="132"/>
  <c r="F27" i="132"/>
  <c r="F28" i="132"/>
  <c r="F29" i="132"/>
  <c r="F30" i="132"/>
  <c r="F31" i="132"/>
  <c r="F32" i="132"/>
  <c r="F33" i="132"/>
  <c r="F34" i="132"/>
  <c r="F35" i="132"/>
  <c r="F36" i="132"/>
  <c r="F37" i="132"/>
  <c r="F38" i="132"/>
  <c r="F39" i="132"/>
  <c r="F40" i="132"/>
  <c r="F41" i="132"/>
  <c r="F42" i="132"/>
  <c r="F43" i="132"/>
  <c r="F44" i="132"/>
  <c r="F45" i="132"/>
  <c r="F46" i="132"/>
  <c r="F47" i="132"/>
  <c r="F48" i="132"/>
  <c r="F49" i="132"/>
  <c r="F50" i="132"/>
  <c r="F51" i="132"/>
  <c r="F52" i="132"/>
  <c r="F53" i="132"/>
  <c r="F54" i="132"/>
  <c r="F55" i="132"/>
  <c r="F56" i="132"/>
  <c r="F57" i="132"/>
  <c r="F58" i="132"/>
  <c r="F59" i="132"/>
  <c r="F60" i="132"/>
  <c r="F61" i="132"/>
  <c r="F62" i="132"/>
  <c r="F63" i="132"/>
  <c r="F64" i="132"/>
  <c r="F65" i="132"/>
  <c r="F66" i="132"/>
  <c r="F67" i="132"/>
  <c r="F68" i="132"/>
  <c r="F69" i="132"/>
  <c r="F70" i="132"/>
  <c r="F71" i="132"/>
  <c r="F72" i="132"/>
  <c r="F73" i="132"/>
  <c r="F74" i="132"/>
  <c r="F75" i="132"/>
  <c r="F76" i="132"/>
  <c r="F77" i="132"/>
  <c r="F78" i="132"/>
  <c r="F79" i="132"/>
  <c r="F80" i="132"/>
  <c r="F81" i="132"/>
  <c r="F82" i="132"/>
  <c r="F83" i="132"/>
  <c r="F84" i="132"/>
  <c r="F85" i="132"/>
  <c r="F86" i="132"/>
  <c r="F87" i="132"/>
  <c r="F88" i="132"/>
  <c r="F89" i="132"/>
  <c r="F90" i="132"/>
  <c r="F91" i="132"/>
  <c r="F92" i="132"/>
  <c r="F93" i="132"/>
  <c r="F94" i="132"/>
  <c r="F95" i="132"/>
  <c r="F96" i="132"/>
  <c r="F97" i="132"/>
  <c r="F98" i="132"/>
  <c r="F99" i="132"/>
  <c r="F100" i="132"/>
  <c r="F101" i="132"/>
  <c r="F102" i="132"/>
  <c r="F103" i="132"/>
  <c r="F104" i="132"/>
  <c r="F105" i="132"/>
  <c r="F106" i="132"/>
  <c r="F107" i="132"/>
  <c r="F108" i="132"/>
  <c r="F109" i="132"/>
  <c r="F110" i="132"/>
  <c r="F111" i="132"/>
  <c r="F112" i="132"/>
  <c r="F113" i="132"/>
  <c r="F114" i="132"/>
  <c r="F115" i="132"/>
  <c r="F116" i="132"/>
  <c r="F117" i="132"/>
  <c r="F118" i="132"/>
  <c r="F119" i="132"/>
  <c r="F120" i="132"/>
  <c r="F121" i="132"/>
  <c r="F122" i="132"/>
  <c r="F123" i="132"/>
  <c r="F124" i="132"/>
  <c r="F125" i="132"/>
  <c r="F126" i="132"/>
  <c r="F127" i="132"/>
  <c r="F128" i="132"/>
  <c r="F129" i="132"/>
  <c r="F130" i="132"/>
  <c r="F131" i="132"/>
  <c r="F132" i="132"/>
  <c r="F133" i="132"/>
  <c r="F134" i="132"/>
  <c r="F135" i="132"/>
  <c r="F136" i="132"/>
  <c r="F137" i="132"/>
  <c r="F138" i="132"/>
  <c r="F139" i="132"/>
  <c r="F140" i="132"/>
  <c r="F141" i="132"/>
  <c r="F142" i="132"/>
  <c r="F143" i="132"/>
  <c r="F144" i="132"/>
  <c r="F145" i="132"/>
  <c r="F146" i="132"/>
  <c r="F147" i="132"/>
  <c r="F148" i="132"/>
  <c r="F149" i="132"/>
  <c r="F150" i="132"/>
  <c r="F151" i="132"/>
  <c r="F152" i="132"/>
  <c r="F153" i="132"/>
  <c r="F154" i="132"/>
  <c r="F155" i="132"/>
  <c r="F156" i="132"/>
  <c r="F157" i="132"/>
  <c r="F158" i="132"/>
  <c r="F159" i="132"/>
  <c r="F160" i="132"/>
  <c r="F161" i="132"/>
  <c r="F162" i="132"/>
  <c r="F163" i="132"/>
  <c r="F164" i="132"/>
  <c r="F165" i="132"/>
  <c r="F166" i="132"/>
  <c r="F167" i="132"/>
  <c r="F168" i="132"/>
  <c r="F169" i="132"/>
  <c r="F170" i="132"/>
  <c r="F171" i="132"/>
  <c r="F172" i="132"/>
  <c r="F173" i="132"/>
  <c r="F174" i="132"/>
  <c r="F175" i="132"/>
  <c r="F176" i="132"/>
  <c r="F177" i="132"/>
  <c r="F178" i="132"/>
  <c r="F179" i="132"/>
  <c r="F180" i="132"/>
  <c r="F181" i="132"/>
  <c r="F182" i="132"/>
  <c r="F183" i="132"/>
  <c r="F184" i="132"/>
  <c r="F185" i="132"/>
  <c r="F186" i="132"/>
  <c r="F187" i="132"/>
  <c r="F188" i="132"/>
  <c r="F189" i="132"/>
  <c r="F190" i="132"/>
  <c r="F191" i="132"/>
  <c r="F192" i="132"/>
  <c r="F193" i="132"/>
  <c r="F194" i="132"/>
  <c r="F195" i="132"/>
  <c r="F196" i="132"/>
  <c r="F197" i="132"/>
  <c r="F198" i="132"/>
  <c r="F199" i="132"/>
  <c r="F200" i="132"/>
  <c r="F201" i="132"/>
  <c r="F202" i="132"/>
  <c r="F203" i="132"/>
  <c r="F204" i="132"/>
  <c r="F205" i="132"/>
  <c r="F206" i="132"/>
  <c r="F207" i="132"/>
  <c r="F208" i="132"/>
  <c r="F209" i="132"/>
  <c r="F210" i="132"/>
  <c r="F211" i="132"/>
  <c r="F212" i="132"/>
  <c r="F213" i="132"/>
  <c r="F214" i="132"/>
  <c r="F215" i="132"/>
  <c r="F216" i="132"/>
  <c r="F217" i="132"/>
  <c r="F218" i="132"/>
  <c r="F219" i="132"/>
  <c r="F220" i="132"/>
  <c r="F221" i="132"/>
  <c r="F222" i="132"/>
  <c r="F223" i="132"/>
  <c r="F224" i="132"/>
  <c r="F225" i="132"/>
  <c r="F226" i="132"/>
  <c r="F227" i="132"/>
  <c r="F228" i="132"/>
  <c r="F229" i="132"/>
  <c r="F230" i="132"/>
  <c r="F231" i="132"/>
  <c r="F232" i="132"/>
  <c r="F233" i="132"/>
  <c r="F234" i="132"/>
  <c r="F235" i="132"/>
  <c r="F236" i="132"/>
  <c r="F237" i="132"/>
  <c r="F238" i="132"/>
  <c r="F239" i="132"/>
  <c r="F240" i="132"/>
  <c r="F241" i="132"/>
  <c r="F242" i="132"/>
  <c r="F243" i="132"/>
  <c r="F244" i="132"/>
  <c r="F245" i="132"/>
  <c r="F246" i="132"/>
  <c r="F247" i="132"/>
  <c r="F248" i="132"/>
  <c r="F249" i="132"/>
  <c r="F250" i="132"/>
  <c r="F251" i="132"/>
  <c r="F252" i="132"/>
  <c r="F253" i="132"/>
  <c r="F254" i="132"/>
  <c r="F255" i="132"/>
  <c r="F256" i="132"/>
  <c r="F257" i="132"/>
  <c r="F258" i="132"/>
  <c r="F259" i="132"/>
  <c r="F260" i="132"/>
  <c r="F261" i="132"/>
  <c r="F262" i="132"/>
  <c r="F263" i="132"/>
  <c r="F264" i="132"/>
  <c r="F265" i="132"/>
  <c r="F266" i="132"/>
  <c r="F267" i="132"/>
  <c r="F268" i="132"/>
  <c r="F269" i="132"/>
  <c r="F270" i="132"/>
  <c r="F271" i="132"/>
  <c r="F272" i="132"/>
  <c r="F273" i="132"/>
  <c r="F274" i="132"/>
  <c r="F275" i="132"/>
  <c r="F276" i="132"/>
  <c r="F277" i="132"/>
  <c r="F278" i="132"/>
  <c r="F279" i="132"/>
  <c r="F280" i="132"/>
  <c r="F281" i="132"/>
  <c r="F282" i="132"/>
  <c r="F283" i="132"/>
  <c r="F284" i="132"/>
  <c r="F285" i="132"/>
  <c r="F286" i="132"/>
  <c r="F287" i="132"/>
  <c r="F288" i="132"/>
  <c r="F289" i="132"/>
  <c r="F290" i="132"/>
  <c r="F291" i="132"/>
  <c r="F292" i="132"/>
  <c r="F293" i="132"/>
  <c r="F294" i="132"/>
  <c r="F295" i="132"/>
  <c r="F296" i="132"/>
  <c r="F297" i="132"/>
  <c r="F298" i="132"/>
  <c r="F299" i="132"/>
  <c r="F300" i="132"/>
  <c r="F301" i="132"/>
  <c r="F302" i="132"/>
  <c r="F303" i="132"/>
  <c r="F304" i="132"/>
  <c r="F305" i="132"/>
  <c r="F306" i="132"/>
  <c r="F307" i="132"/>
  <c r="F308" i="132"/>
  <c r="F309" i="132"/>
  <c r="F310" i="132"/>
  <c r="F311" i="132"/>
  <c r="F312" i="132"/>
  <c r="F313" i="132"/>
  <c r="F314" i="132"/>
  <c r="F315" i="132"/>
  <c r="F316" i="132"/>
  <c r="F317" i="132"/>
  <c r="F318" i="132"/>
  <c r="F319" i="132"/>
  <c r="F320" i="132"/>
  <c r="F321" i="132"/>
  <c r="F322" i="132"/>
  <c r="F323" i="132"/>
  <c r="F324" i="132"/>
  <c r="F325" i="132"/>
  <c r="F326" i="132"/>
  <c r="F327" i="132"/>
  <c r="F328" i="132"/>
  <c r="F329" i="132"/>
  <c r="F330" i="132"/>
  <c r="F331" i="132"/>
  <c r="F332" i="132"/>
  <c r="F333" i="132"/>
  <c r="F334" i="132"/>
  <c r="F335" i="132"/>
  <c r="F336" i="132"/>
  <c r="F337" i="132"/>
  <c r="F338" i="132"/>
  <c r="F339" i="132"/>
  <c r="F340" i="132"/>
  <c r="F341" i="132"/>
  <c r="F342" i="132"/>
  <c r="F343" i="132"/>
  <c r="F344" i="132"/>
  <c r="F345" i="132"/>
  <c r="F346" i="132"/>
  <c r="F347" i="132"/>
  <c r="F348" i="132"/>
  <c r="F349" i="132"/>
  <c r="F350" i="132"/>
  <c r="F351" i="132"/>
  <c r="F352" i="132"/>
  <c r="F353" i="132"/>
  <c r="F354" i="132"/>
  <c r="F355" i="132"/>
  <c r="F356" i="132"/>
  <c r="F357" i="132"/>
  <c r="F358" i="132"/>
  <c r="F359" i="132"/>
  <c r="F360" i="132"/>
  <c r="F361" i="132"/>
  <c r="F362" i="132"/>
  <c r="F363" i="132"/>
  <c r="F364" i="132"/>
  <c r="F365" i="132"/>
  <c r="F366" i="132"/>
  <c r="F367" i="132"/>
  <c r="F368" i="132"/>
  <c r="F369" i="132"/>
  <c r="F370" i="132"/>
  <c r="F371" i="132"/>
  <c r="F372" i="132"/>
  <c r="F373" i="132"/>
  <c r="F374" i="132"/>
  <c r="F375" i="132"/>
  <c r="F376" i="132"/>
  <c r="F377" i="132"/>
  <c r="F378" i="132"/>
  <c r="F379" i="132"/>
  <c r="F380" i="132"/>
  <c r="F381" i="132"/>
  <c r="F382" i="132"/>
  <c r="F383" i="132"/>
  <c r="F384" i="132"/>
  <c r="F385" i="132"/>
  <c r="F386" i="132"/>
  <c r="F387" i="132"/>
  <c r="F388" i="132"/>
  <c r="F389" i="132"/>
  <c r="F390" i="132"/>
  <c r="F391" i="132"/>
  <c r="F392" i="132"/>
  <c r="F393" i="132"/>
  <c r="F394" i="132"/>
  <c r="F395" i="132"/>
  <c r="F396" i="132"/>
  <c r="F397" i="132"/>
  <c r="F398" i="132"/>
  <c r="F399" i="132"/>
  <c r="F400" i="132"/>
  <c r="F401" i="132"/>
  <c r="F402" i="132"/>
  <c r="F403" i="132"/>
  <c r="F404" i="132"/>
  <c r="F405" i="132"/>
  <c r="F406" i="132"/>
  <c r="F407" i="132"/>
  <c r="F408" i="132"/>
  <c r="F409" i="132"/>
  <c r="F410" i="132"/>
  <c r="F411" i="132"/>
  <c r="F412" i="132"/>
  <c r="F413" i="132"/>
  <c r="F414" i="132"/>
  <c r="F415" i="132"/>
  <c r="F416" i="132"/>
  <c r="F417" i="132"/>
  <c r="F418" i="132"/>
  <c r="F419" i="132"/>
  <c r="F420" i="132"/>
  <c r="F421" i="132"/>
  <c r="F422" i="132"/>
  <c r="F423" i="132"/>
  <c r="F424" i="132"/>
  <c r="F425" i="132"/>
  <c r="F426" i="132"/>
  <c r="F427" i="132"/>
  <c r="F428" i="132"/>
  <c r="F429" i="132"/>
  <c r="F430" i="132"/>
  <c r="F431" i="132"/>
  <c r="F432" i="132"/>
  <c r="F433" i="132"/>
  <c r="F434" i="132"/>
  <c r="F435" i="132"/>
  <c r="F436" i="132"/>
  <c r="F437" i="132"/>
  <c r="F438" i="132"/>
  <c r="F439" i="132"/>
  <c r="F440" i="132"/>
  <c r="F441" i="132"/>
  <c r="F442" i="132"/>
  <c r="F443" i="132"/>
  <c r="F444" i="132"/>
  <c r="F445" i="132"/>
  <c r="F446" i="132"/>
  <c r="F447" i="132"/>
  <c r="F448" i="132"/>
  <c r="F449" i="132"/>
  <c r="F450" i="132"/>
  <c r="F451" i="132"/>
  <c r="F452" i="132"/>
  <c r="F453" i="132"/>
  <c r="F454" i="132"/>
  <c r="F455" i="132"/>
  <c r="F456" i="132"/>
  <c r="F457" i="132"/>
  <c r="F458" i="132"/>
  <c r="F459" i="132"/>
  <c r="F460" i="132"/>
  <c r="F461" i="132"/>
  <c r="F462" i="132"/>
  <c r="F463" i="132"/>
  <c r="F464" i="132"/>
  <c r="F465" i="132"/>
  <c r="F466" i="132"/>
  <c r="F467" i="132"/>
  <c r="F468" i="132"/>
  <c r="F469" i="132"/>
  <c r="F470" i="132"/>
  <c r="F471" i="132"/>
  <c r="F472" i="132"/>
  <c r="F473" i="132"/>
  <c r="F474" i="132"/>
  <c r="F475" i="132"/>
  <c r="F476" i="132"/>
  <c r="F477" i="132"/>
  <c r="F478" i="132"/>
  <c r="F479" i="132"/>
  <c r="F480" i="132"/>
  <c r="F481" i="132"/>
  <c r="F482" i="132"/>
  <c r="F483" i="132"/>
  <c r="F484" i="132"/>
  <c r="F485" i="132"/>
  <c r="F486" i="132"/>
  <c r="F487" i="132"/>
  <c r="F488" i="132"/>
  <c r="F489" i="132"/>
  <c r="F490" i="132"/>
  <c r="F491" i="132"/>
  <c r="F492" i="132"/>
  <c r="F493" i="132"/>
  <c r="F494" i="132"/>
  <c r="F495" i="132"/>
  <c r="F496" i="132"/>
  <c r="F497" i="132"/>
  <c r="F498" i="132"/>
  <c r="F499" i="132"/>
  <c r="F500" i="132"/>
  <c r="F501" i="132"/>
  <c r="F502" i="132"/>
  <c r="F503" i="132"/>
  <c r="F504" i="132"/>
  <c r="F505" i="132"/>
  <c r="F506" i="132"/>
  <c r="F507" i="132"/>
  <c r="F508" i="132"/>
  <c r="F509" i="132"/>
  <c r="F510" i="132"/>
  <c r="F511" i="132"/>
  <c r="F512" i="132"/>
  <c r="F513" i="132"/>
  <c r="F514" i="132"/>
  <c r="F515" i="132"/>
  <c r="F516" i="132"/>
  <c r="F517" i="132"/>
  <c r="F518" i="132"/>
  <c r="F519" i="132"/>
  <c r="F520" i="132"/>
  <c r="F521" i="132"/>
  <c r="F522" i="132"/>
  <c r="F523" i="132"/>
  <c r="F524" i="132"/>
  <c r="F525" i="132"/>
  <c r="F526" i="132"/>
  <c r="F527" i="132"/>
  <c r="F528" i="132"/>
  <c r="F529" i="132"/>
  <c r="F530" i="132"/>
  <c r="F531" i="132"/>
  <c r="F532" i="132"/>
  <c r="F533" i="132"/>
  <c r="F534" i="132"/>
  <c r="F535" i="132"/>
  <c r="F536" i="132"/>
  <c r="F537" i="132"/>
  <c r="F538" i="132"/>
  <c r="F539" i="132"/>
  <c r="F540" i="132"/>
  <c r="F541" i="132"/>
  <c r="F542" i="132"/>
  <c r="F543" i="132"/>
  <c r="F544" i="132"/>
  <c r="F545" i="132"/>
  <c r="F546" i="132"/>
  <c r="F547" i="132"/>
  <c r="F548" i="132"/>
  <c r="F549" i="132"/>
  <c r="F550" i="132"/>
  <c r="F551" i="132"/>
  <c r="F552" i="132"/>
  <c r="F553" i="132"/>
  <c r="F554" i="132"/>
  <c r="F555" i="132"/>
  <c r="F556" i="132"/>
  <c r="F557" i="132"/>
  <c r="F558" i="132"/>
  <c r="F559" i="132"/>
  <c r="F560" i="132"/>
  <c r="F561" i="132"/>
  <c r="F562" i="132"/>
  <c r="F563" i="132"/>
  <c r="F564" i="132"/>
  <c r="F565" i="132"/>
  <c r="F566" i="132"/>
  <c r="F567" i="132"/>
  <c r="F568" i="132"/>
  <c r="F569" i="132"/>
  <c r="F570" i="132"/>
  <c r="F571" i="132"/>
  <c r="F572" i="132"/>
  <c r="F573" i="132"/>
  <c r="F574" i="132"/>
  <c r="F575" i="132"/>
  <c r="F576" i="132"/>
  <c r="F577" i="132"/>
  <c r="F578" i="132"/>
  <c r="F579" i="132"/>
  <c r="F580" i="132"/>
  <c r="F581" i="132"/>
  <c r="F582" i="132"/>
  <c r="F583" i="132"/>
  <c r="F584" i="132"/>
  <c r="F585" i="132"/>
  <c r="F586" i="132"/>
  <c r="F587" i="132"/>
  <c r="F588" i="132"/>
  <c r="F589" i="132"/>
  <c r="F590" i="132"/>
  <c r="F591" i="132"/>
  <c r="F592" i="132"/>
  <c r="F593" i="132"/>
  <c r="F594" i="132"/>
  <c r="F595" i="132"/>
  <c r="F596" i="132"/>
  <c r="F597" i="132"/>
  <c r="F598" i="132"/>
  <c r="F599" i="132"/>
  <c r="F600" i="132"/>
  <c r="F601" i="132"/>
  <c r="F602" i="132"/>
  <c r="F603" i="132"/>
  <c r="F604" i="132"/>
  <c r="F605" i="132"/>
  <c r="F606" i="132"/>
  <c r="F607" i="132"/>
  <c r="F608" i="132"/>
  <c r="F609" i="132"/>
  <c r="F610" i="132"/>
  <c r="F611" i="132"/>
  <c r="F612" i="132"/>
  <c r="F613" i="132"/>
  <c r="F614" i="132"/>
  <c r="F615" i="132"/>
  <c r="F616" i="132"/>
  <c r="F617" i="132"/>
  <c r="F618" i="132"/>
  <c r="F619" i="132"/>
  <c r="F620" i="132"/>
  <c r="F621" i="132"/>
  <c r="F622" i="132"/>
  <c r="F623" i="132"/>
  <c r="F624" i="132"/>
  <c r="F625" i="132"/>
  <c r="F626" i="132"/>
  <c r="F627" i="132"/>
  <c r="F628" i="132"/>
  <c r="F629" i="132"/>
  <c r="F630" i="132"/>
  <c r="F631" i="132"/>
  <c r="F632" i="132"/>
  <c r="F633" i="132"/>
  <c r="F634" i="132"/>
  <c r="F635" i="132"/>
  <c r="F636" i="132"/>
  <c r="F637" i="132"/>
  <c r="F638" i="132"/>
  <c r="F639" i="132"/>
  <c r="F640" i="132"/>
  <c r="F641" i="132"/>
  <c r="F642" i="132"/>
  <c r="F643" i="132"/>
  <c r="F644" i="132"/>
  <c r="F645" i="132"/>
  <c r="F646" i="132"/>
  <c r="F647" i="132"/>
  <c r="F648" i="132"/>
  <c r="F649" i="132"/>
  <c r="F650" i="132"/>
  <c r="F651" i="132"/>
  <c r="F652" i="132"/>
  <c r="F653" i="132"/>
  <c r="F654" i="132"/>
  <c r="F655" i="132"/>
  <c r="F656" i="132"/>
  <c r="F657" i="132"/>
  <c r="F658" i="132"/>
  <c r="F659" i="132"/>
  <c r="F660" i="132"/>
  <c r="F661" i="132"/>
  <c r="F662" i="132"/>
  <c r="F663" i="132"/>
  <c r="F664" i="132"/>
  <c r="F665" i="132"/>
  <c r="F666" i="132"/>
  <c r="F667" i="132"/>
  <c r="F668" i="132"/>
  <c r="F669" i="132"/>
  <c r="F670" i="132"/>
  <c r="F671" i="132"/>
  <c r="F672" i="132"/>
  <c r="F673" i="132"/>
  <c r="F674" i="132"/>
  <c r="F675" i="132"/>
  <c r="F676" i="132"/>
  <c r="F677" i="132"/>
  <c r="F678" i="132"/>
  <c r="F679" i="132"/>
  <c r="F680" i="132"/>
  <c r="F681" i="132"/>
  <c r="F682" i="132"/>
  <c r="F683" i="132"/>
  <c r="F684" i="132"/>
  <c r="F685" i="132"/>
  <c r="F686" i="132"/>
  <c r="F687" i="132"/>
  <c r="F688" i="132"/>
  <c r="F689" i="132"/>
  <c r="F690" i="132"/>
  <c r="F691" i="132"/>
  <c r="F692" i="132"/>
  <c r="F693" i="132"/>
  <c r="F694" i="132"/>
  <c r="F695" i="132"/>
  <c r="F696" i="132"/>
  <c r="F697" i="132"/>
  <c r="F698" i="132"/>
  <c r="F699" i="132"/>
  <c r="F700" i="132"/>
  <c r="F701" i="132"/>
  <c r="F702" i="132"/>
  <c r="F703" i="132"/>
  <c r="F704" i="132"/>
  <c r="F705" i="132"/>
  <c r="F706" i="132"/>
  <c r="F707" i="132"/>
  <c r="F708" i="132"/>
  <c r="F709" i="132"/>
  <c r="F710" i="132"/>
  <c r="F711" i="132"/>
  <c r="F712" i="132"/>
  <c r="F713" i="132"/>
  <c r="F714" i="132"/>
  <c r="F715" i="132"/>
  <c r="F716" i="132"/>
  <c r="F717" i="132"/>
  <c r="F718" i="132"/>
  <c r="F719" i="132"/>
  <c r="F720" i="132"/>
  <c r="F721" i="132"/>
  <c r="F722" i="132"/>
  <c r="F723" i="132"/>
  <c r="F724" i="132"/>
  <c r="F725" i="132"/>
  <c r="F726" i="132"/>
  <c r="F727" i="132"/>
  <c r="F728" i="132"/>
  <c r="F729" i="132"/>
  <c r="F730" i="132"/>
  <c r="F731" i="132"/>
  <c r="F732" i="132"/>
  <c r="F733" i="132"/>
  <c r="F734" i="132"/>
  <c r="F735" i="132"/>
  <c r="F736" i="132"/>
  <c r="F737" i="132"/>
  <c r="F738" i="132"/>
  <c r="F739" i="132"/>
  <c r="F740" i="132"/>
  <c r="F741" i="132"/>
  <c r="F742" i="132"/>
  <c r="F743" i="132"/>
  <c r="F744" i="132"/>
  <c r="F745" i="132"/>
  <c r="F746" i="132"/>
  <c r="F747" i="132"/>
  <c r="F748" i="132"/>
  <c r="F749" i="132"/>
  <c r="F750" i="132"/>
  <c r="F751" i="132"/>
  <c r="F752" i="132"/>
  <c r="F753" i="132"/>
  <c r="F754" i="132"/>
  <c r="F755" i="132"/>
  <c r="F756" i="132"/>
  <c r="F757" i="132"/>
  <c r="F758" i="132"/>
  <c r="F759" i="132"/>
  <c r="F760" i="132"/>
  <c r="F761" i="132"/>
  <c r="F762" i="132"/>
  <c r="F763" i="132"/>
  <c r="F764" i="132"/>
  <c r="F765" i="132"/>
  <c r="F766" i="132"/>
  <c r="F767" i="132"/>
  <c r="F768" i="132"/>
  <c r="F769" i="132"/>
  <c r="F770" i="132"/>
  <c r="F771" i="132"/>
  <c r="F772" i="132"/>
  <c r="F773" i="132"/>
  <c r="F774" i="132"/>
  <c r="F775" i="132"/>
  <c r="F776" i="132"/>
  <c r="F777" i="132"/>
  <c r="F778" i="132"/>
  <c r="F779" i="132"/>
  <c r="F780" i="132"/>
  <c r="F781" i="132"/>
  <c r="F782" i="132"/>
  <c r="F783" i="132"/>
  <c r="F784" i="132"/>
  <c r="F785" i="132"/>
  <c r="F786" i="132"/>
  <c r="F787" i="132"/>
  <c r="F788" i="132"/>
  <c r="F789" i="132"/>
  <c r="F790" i="132"/>
  <c r="F791" i="132"/>
  <c r="F792" i="132"/>
  <c r="F793" i="132"/>
  <c r="F794" i="132"/>
  <c r="F795" i="132"/>
  <c r="F796" i="132"/>
  <c r="F797" i="132"/>
  <c r="F798" i="132"/>
  <c r="F799" i="132"/>
  <c r="F800" i="132"/>
  <c r="F801" i="132"/>
  <c r="F802" i="132"/>
  <c r="F803" i="132"/>
  <c r="F804" i="132"/>
  <c r="F805" i="132"/>
  <c r="F806" i="132"/>
  <c r="F807" i="132"/>
  <c r="F808" i="132"/>
  <c r="F809" i="132"/>
  <c r="F810" i="132"/>
  <c r="F811" i="132"/>
  <c r="F812" i="132"/>
  <c r="F813" i="132"/>
  <c r="F814" i="132"/>
  <c r="F815" i="132"/>
  <c r="F816" i="132"/>
  <c r="F817" i="132"/>
  <c r="F818" i="132"/>
  <c r="F819" i="132"/>
  <c r="F820" i="132"/>
  <c r="F821" i="132"/>
  <c r="F822" i="132"/>
  <c r="F823" i="132"/>
  <c r="F824" i="132"/>
  <c r="F825" i="132"/>
  <c r="F826" i="132"/>
  <c r="F827" i="132"/>
  <c r="F828" i="132"/>
  <c r="F829" i="132"/>
  <c r="F830" i="132"/>
  <c r="F831" i="132"/>
  <c r="F832" i="132"/>
  <c r="F833" i="132"/>
  <c r="F834" i="132"/>
  <c r="F835" i="132"/>
  <c r="F836" i="132"/>
  <c r="F837" i="132"/>
  <c r="F838" i="132"/>
  <c r="F839" i="132"/>
  <c r="F840" i="132"/>
  <c r="F841" i="132"/>
  <c r="F842" i="132"/>
  <c r="F843" i="132"/>
  <c r="F844" i="132"/>
  <c r="F845" i="132"/>
  <c r="F846" i="132"/>
  <c r="F847" i="132"/>
  <c r="F848" i="132"/>
  <c r="F849" i="132"/>
  <c r="F850" i="132"/>
  <c r="F851" i="132"/>
  <c r="F852" i="132"/>
  <c r="F853" i="132"/>
  <c r="F854" i="132"/>
  <c r="F855" i="132"/>
  <c r="F856" i="132"/>
  <c r="F857" i="132"/>
  <c r="F858" i="132"/>
  <c r="F859" i="132"/>
  <c r="F860" i="132"/>
  <c r="F861" i="132"/>
  <c r="F862" i="132"/>
  <c r="F863" i="132"/>
  <c r="F864" i="132"/>
  <c r="F865" i="132"/>
  <c r="F866" i="132"/>
  <c r="F867" i="132"/>
  <c r="F868" i="132"/>
  <c r="F869" i="132"/>
  <c r="F870" i="132"/>
  <c r="F871" i="132"/>
  <c r="F872" i="132"/>
  <c r="F873" i="132"/>
  <c r="F874" i="132"/>
  <c r="F875" i="132"/>
  <c r="F876" i="132"/>
  <c r="F877" i="132"/>
  <c r="F878" i="132"/>
  <c r="F879" i="132"/>
  <c r="F880" i="132"/>
  <c r="F881" i="132"/>
  <c r="F882" i="132"/>
  <c r="F883" i="132"/>
  <c r="F884" i="132"/>
  <c r="F885" i="132"/>
  <c r="F886" i="132"/>
  <c r="F887" i="132"/>
  <c r="F888" i="132"/>
  <c r="F889" i="132"/>
  <c r="F890" i="132"/>
  <c r="F891" i="132"/>
  <c r="F892" i="132"/>
  <c r="F893" i="132"/>
  <c r="F894" i="132"/>
  <c r="F895" i="132"/>
  <c r="F896" i="132"/>
  <c r="F897" i="132"/>
  <c r="F898" i="132"/>
  <c r="F899" i="132"/>
  <c r="F900" i="132"/>
  <c r="F901" i="132"/>
  <c r="F902" i="132"/>
  <c r="F903" i="132"/>
  <c r="F904" i="132"/>
  <c r="F905" i="132"/>
  <c r="F906" i="132"/>
  <c r="F907" i="132"/>
  <c r="F908" i="132"/>
  <c r="F909" i="132"/>
  <c r="F910" i="132"/>
  <c r="F911" i="132"/>
  <c r="F912" i="132"/>
  <c r="F913" i="132"/>
  <c r="F914" i="132"/>
  <c r="F915" i="132"/>
  <c r="F916" i="132"/>
  <c r="F917" i="132"/>
  <c r="F918" i="132"/>
  <c r="F919" i="132"/>
  <c r="F920" i="132"/>
  <c r="F921" i="132"/>
  <c r="F922" i="132"/>
  <c r="F923" i="132"/>
  <c r="F924" i="132"/>
  <c r="F925" i="132"/>
  <c r="F926" i="132"/>
  <c r="F927" i="132"/>
  <c r="F928" i="132"/>
  <c r="F929" i="132"/>
  <c r="F930" i="132"/>
  <c r="F931" i="132"/>
  <c r="F932" i="132"/>
  <c r="F933" i="132"/>
  <c r="F934" i="132"/>
  <c r="F935" i="132"/>
  <c r="F936" i="132"/>
  <c r="F937" i="132"/>
  <c r="F938" i="132"/>
  <c r="F939" i="132"/>
  <c r="F940" i="132"/>
  <c r="F941" i="132"/>
  <c r="F942" i="132"/>
  <c r="F943" i="132"/>
  <c r="F944" i="132"/>
  <c r="F945" i="132"/>
  <c r="F946" i="132"/>
  <c r="F947" i="132"/>
  <c r="F948" i="132"/>
  <c r="F949" i="132"/>
  <c r="F950" i="132"/>
  <c r="F951" i="132"/>
  <c r="F952" i="132"/>
  <c r="F953" i="132"/>
  <c r="F954" i="132"/>
  <c r="F955" i="132"/>
  <c r="F956" i="132"/>
  <c r="F957" i="132"/>
  <c r="F958" i="132"/>
  <c r="F959" i="132"/>
  <c r="F960" i="132"/>
  <c r="F961" i="132"/>
  <c r="F962" i="132"/>
  <c r="F963" i="132"/>
  <c r="F964" i="132"/>
  <c r="F965" i="132"/>
  <c r="F966" i="132"/>
  <c r="F967" i="132"/>
  <c r="F968" i="132"/>
  <c r="F969" i="132"/>
  <c r="F970" i="132"/>
  <c r="F971" i="132"/>
  <c r="F972" i="132"/>
  <c r="F973" i="132"/>
  <c r="F974" i="132"/>
  <c r="F975" i="132"/>
  <c r="F976" i="132"/>
  <c r="F977" i="132"/>
  <c r="F978" i="132"/>
  <c r="F979" i="132"/>
  <c r="F980" i="132"/>
  <c r="F981" i="132"/>
  <c r="F982" i="132"/>
  <c r="F983" i="132"/>
  <c r="F984" i="132"/>
  <c r="F985" i="132"/>
  <c r="F986" i="132"/>
  <c r="F987" i="132"/>
  <c r="F988" i="132"/>
  <c r="F989" i="132"/>
  <c r="F990" i="132"/>
  <c r="F991" i="132"/>
  <c r="F992" i="132"/>
  <c r="F993" i="132"/>
  <c r="F994" i="132"/>
  <c r="F995" i="132"/>
  <c r="F996" i="132"/>
  <c r="F997" i="132"/>
  <c r="F998" i="132"/>
  <c r="F999" i="132"/>
  <c r="F1000" i="132"/>
  <c r="F1001" i="132"/>
  <c r="F1002" i="132"/>
  <c r="F1003" i="132"/>
  <c r="F1004" i="132"/>
  <c r="F1005" i="132"/>
  <c r="F1006" i="132"/>
  <c r="F1007" i="132"/>
  <c r="F1008" i="132"/>
  <c r="F1009" i="132"/>
  <c r="F1010" i="132"/>
  <c r="F1011" i="132"/>
  <c r="F1012" i="132"/>
  <c r="F1013" i="132"/>
  <c r="F1014" i="132"/>
  <c r="F1015" i="132"/>
  <c r="F1016" i="132"/>
  <c r="F1017" i="132"/>
  <c r="F1018" i="132"/>
  <c r="F1019" i="132"/>
  <c r="F1020" i="132"/>
  <c r="F1021" i="132"/>
  <c r="F1022" i="132"/>
  <c r="F1023" i="132"/>
  <c r="F1024" i="132"/>
  <c r="F1025" i="132"/>
  <c r="F1026" i="132"/>
  <c r="F1027" i="132"/>
  <c r="F1028" i="132"/>
  <c r="F1029" i="132"/>
  <c r="F1030" i="132"/>
  <c r="F1031" i="132"/>
  <c r="F1032" i="132"/>
  <c r="F1033" i="132"/>
  <c r="F1034" i="132"/>
  <c r="F1035" i="132"/>
  <c r="F1036" i="132"/>
  <c r="F1037" i="132"/>
  <c r="F1038" i="132"/>
  <c r="F1039" i="132"/>
  <c r="F1040" i="132"/>
  <c r="F1041" i="132"/>
  <c r="F1042" i="132"/>
  <c r="F1043" i="132"/>
  <c r="F1044" i="132"/>
  <c r="F1045" i="132"/>
  <c r="F1046" i="132"/>
  <c r="F1047" i="132"/>
  <c r="F1048" i="132"/>
  <c r="F1049" i="132"/>
  <c r="F1050" i="132"/>
  <c r="F1051" i="132"/>
  <c r="F1052" i="132"/>
  <c r="F1053" i="132"/>
  <c r="F1054" i="132"/>
  <c r="F1055" i="132"/>
  <c r="F1056" i="132"/>
  <c r="F1057" i="132"/>
  <c r="F1058" i="132"/>
  <c r="F1059" i="132"/>
  <c r="F1060" i="132"/>
  <c r="F1061" i="132"/>
  <c r="F1062" i="132"/>
  <c r="F1063" i="132"/>
  <c r="F1064" i="132"/>
  <c r="F1065" i="132"/>
  <c r="F1066" i="132"/>
  <c r="F1067" i="132"/>
  <c r="F1068" i="132"/>
  <c r="F1069" i="132"/>
  <c r="F1070" i="132"/>
  <c r="F1071" i="132"/>
  <c r="F1072" i="132"/>
  <c r="F1073" i="132"/>
  <c r="F1074" i="132"/>
  <c r="F1075" i="132"/>
  <c r="F1076" i="132"/>
  <c r="F1077" i="132"/>
  <c r="F1078" i="132"/>
  <c r="F1079" i="132"/>
  <c r="F1080" i="132"/>
  <c r="F1081" i="132"/>
  <c r="F1082" i="132"/>
  <c r="F1083" i="132"/>
  <c r="F1084" i="132"/>
  <c r="F1085" i="132"/>
  <c r="F1086" i="132"/>
  <c r="F1087" i="132"/>
  <c r="F1088" i="132"/>
  <c r="F1089" i="132"/>
  <c r="F1090" i="132"/>
  <c r="F1091" i="132"/>
  <c r="F1092" i="132"/>
  <c r="F1093" i="132"/>
  <c r="F1094" i="132"/>
  <c r="F1095" i="132"/>
  <c r="F1096" i="132"/>
  <c r="F1097" i="132"/>
  <c r="F1098" i="132"/>
  <c r="F1099" i="132"/>
  <c r="F1100" i="132"/>
  <c r="F1101" i="132"/>
  <c r="F1102" i="132"/>
  <c r="F1103" i="132"/>
  <c r="F1104" i="132"/>
  <c r="F1105" i="132"/>
  <c r="F1106" i="132"/>
  <c r="F6" i="132"/>
  <c r="A1107" i="132" l="1"/>
  <c r="A147" i="132" l="1"/>
  <c r="A912" i="132" l="1"/>
  <c r="A911" i="132"/>
  <c r="A910" i="132"/>
  <c r="A909" i="132"/>
  <c r="A908" i="132"/>
  <c r="A907" i="132"/>
  <c r="A906" i="132"/>
  <c r="A905" i="132"/>
  <c r="A904" i="132"/>
  <c r="A903" i="132"/>
  <c r="A902" i="132"/>
  <c r="A901" i="132"/>
  <c r="A900" i="132"/>
  <c r="A899" i="132"/>
  <c r="A898" i="132"/>
  <c r="A897" i="132"/>
  <c r="A896" i="132"/>
  <c r="A895" i="132"/>
  <c r="A894" i="132"/>
  <c r="A893" i="132"/>
  <c r="A892" i="132"/>
  <c r="A891" i="132"/>
  <c r="A890" i="132"/>
  <c r="A889" i="132"/>
  <c r="A888" i="132"/>
  <c r="A887" i="132"/>
  <c r="A886" i="132"/>
  <c r="A885" i="132"/>
  <c r="A884" i="132"/>
  <c r="A883" i="132"/>
  <c r="A882" i="132"/>
  <c r="A881" i="132"/>
  <c r="A880" i="132"/>
  <c r="A879" i="132"/>
  <c r="A878" i="132"/>
  <c r="A877" i="132"/>
  <c r="A876" i="132"/>
  <c r="A875" i="132"/>
  <c r="A874" i="132"/>
  <c r="A873" i="132"/>
  <c r="A872" i="132"/>
  <c r="A871" i="132"/>
  <c r="A870" i="132"/>
  <c r="A869" i="132"/>
  <c r="A868" i="132"/>
  <c r="A867" i="132"/>
  <c r="A866" i="132"/>
  <c r="A865" i="132"/>
  <c r="A864" i="132"/>
  <c r="A863" i="132"/>
  <c r="A862" i="132"/>
  <c r="A861" i="132"/>
  <c r="A860" i="132"/>
  <c r="A859" i="132"/>
  <c r="A858" i="132"/>
  <c r="A857" i="132"/>
  <c r="A856" i="132"/>
  <c r="A855" i="132"/>
  <c r="A854" i="132"/>
  <c r="A853" i="132"/>
  <c r="A852" i="132"/>
  <c r="A851" i="132"/>
  <c r="A850" i="132"/>
  <c r="A849" i="132"/>
  <c r="A848" i="132"/>
  <c r="A847" i="132"/>
  <c r="A846" i="132"/>
  <c r="A845" i="132"/>
  <c r="A844" i="132"/>
  <c r="A843" i="132"/>
  <c r="A842" i="132"/>
  <c r="A841" i="132"/>
  <c r="A840" i="132"/>
  <c r="A839" i="132"/>
  <c r="A838" i="132"/>
  <c r="A837" i="132"/>
  <c r="A836" i="132"/>
  <c r="A835" i="132"/>
  <c r="A834" i="132"/>
  <c r="A833" i="132"/>
  <c r="A832" i="132"/>
  <c r="A831" i="132"/>
  <c r="A830" i="132"/>
  <c r="A829" i="132"/>
  <c r="A828" i="132"/>
  <c r="A827" i="132"/>
  <c r="A826" i="132"/>
  <c r="A825" i="132"/>
  <c r="A824" i="132"/>
  <c r="A823" i="132"/>
  <c r="A822" i="132"/>
  <c r="A821" i="132"/>
  <c r="A820" i="132"/>
  <c r="A819" i="132"/>
  <c r="A818" i="132"/>
  <c r="A817" i="132"/>
  <c r="A816" i="132"/>
  <c r="A815" i="132"/>
  <c r="A814" i="132"/>
  <c r="A813" i="132"/>
  <c r="A812" i="132"/>
  <c r="A811" i="132"/>
  <c r="A810" i="132"/>
  <c r="A809" i="132"/>
  <c r="A808" i="132"/>
  <c r="A807" i="132"/>
  <c r="A806" i="132"/>
  <c r="A805" i="132"/>
  <c r="A804" i="132"/>
  <c r="A803" i="132"/>
  <c r="A802" i="132"/>
  <c r="A801" i="132"/>
  <c r="A800" i="132"/>
  <c r="A799" i="132"/>
  <c r="A798" i="132"/>
  <c r="A797" i="132"/>
  <c r="A796" i="132"/>
  <c r="A795" i="132"/>
  <c r="A794" i="132"/>
  <c r="A793" i="132"/>
  <c r="A792" i="132"/>
  <c r="A791" i="132"/>
  <c r="A790" i="132"/>
  <c r="A789" i="132"/>
  <c r="A788" i="132"/>
  <c r="A787" i="132"/>
  <c r="A786" i="132"/>
  <c r="A785" i="132"/>
  <c r="A784" i="132"/>
  <c r="A783" i="132"/>
  <c r="A782" i="132"/>
  <c r="A781" i="132"/>
  <c r="A780" i="132"/>
  <c r="A779" i="132"/>
  <c r="A778" i="132"/>
  <c r="A777" i="132"/>
  <c r="A776" i="132"/>
  <c r="A775" i="132"/>
  <c r="A422" i="132" l="1"/>
  <c r="A421" i="132"/>
  <c r="A229" i="132" l="1"/>
  <c r="A1106" i="132" l="1"/>
  <c r="D1107" i="132" s="1"/>
  <c r="A1105" i="132"/>
  <c r="A1104" i="132"/>
  <c r="A1103" i="132"/>
  <c r="A1102" i="132"/>
  <c r="A1101" i="132"/>
  <c r="A1100" i="132"/>
  <c r="A1099" i="132"/>
  <c r="A1098" i="132"/>
  <c r="A1097" i="132"/>
  <c r="A1096" i="132"/>
  <c r="A1095" i="132"/>
  <c r="A1094" i="132"/>
  <c r="A1093" i="132"/>
  <c r="A1092" i="132"/>
  <c r="A1091" i="132"/>
  <c r="A1090" i="132"/>
  <c r="A1089" i="132"/>
  <c r="A1088" i="132"/>
  <c r="A1087" i="132"/>
  <c r="A1086" i="132"/>
  <c r="A1085" i="132"/>
  <c r="A1084" i="132"/>
  <c r="A1083" i="132"/>
  <c r="A1082" i="132"/>
  <c r="A1081" i="132"/>
  <c r="A1080" i="132"/>
  <c r="A1079" i="132"/>
  <c r="A1078" i="132"/>
  <c r="A1077" i="132"/>
  <c r="A1076" i="132"/>
  <c r="A1075" i="132"/>
  <c r="A1074" i="132"/>
  <c r="A1073" i="132"/>
  <c r="A1072" i="132"/>
  <c r="A1071" i="132"/>
  <c r="A1070" i="132"/>
  <c r="A1069" i="132"/>
  <c r="A1068" i="132"/>
  <c r="A1067" i="132"/>
  <c r="A1066" i="132"/>
  <c r="A1065" i="132"/>
  <c r="A1064" i="132"/>
  <c r="A1063" i="132"/>
  <c r="A1062" i="132"/>
  <c r="A1061" i="132"/>
  <c r="A1060" i="132"/>
  <c r="A1059" i="132"/>
  <c r="A1058" i="132"/>
  <c r="A1057" i="132"/>
  <c r="A1056" i="132"/>
  <c r="A1055" i="132"/>
  <c r="A1054" i="132"/>
  <c r="A1053" i="132"/>
  <c r="A1052" i="132"/>
  <c r="A1051" i="132"/>
  <c r="A1050" i="132"/>
  <c r="A1049" i="132"/>
  <c r="A1048" i="132"/>
  <c r="A1047" i="132"/>
  <c r="A1046" i="132"/>
  <c r="A1045" i="132"/>
  <c r="A1044" i="132"/>
  <c r="A1043" i="132"/>
  <c r="A1042" i="132"/>
  <c r="A1041" i="132"/>
  <c r="A1040" i="132"/>
  <c r="A1039" i="132"/>
  <c r="A1038" i="132"/>
  <c r="A1037" i="132"/>
  <c r="A1036" i="132"/>
  <c r="A1035" i="132"/>
  <c r="A1034" i="132"/>
  <c r="A1033" i="132"/>
  <c r="A1032" i="132"/>
  <c r="A1031" i="132"/>
  <c r="A1030" i="132"/>
  <c r="A1029" i="132"/>
  <c r="A1028" i="132"/>
  <c r="A1027" i="132"/>
  <c r="A1026" i="132"/>
  <c r="A1025" i="132"/>
  <c r="A1024" i="132"/>
  <c r="A1023" i="132"/>
  <c r="A1022" i="132"/>
  <c r="A1021" i="132"/>
  <c r="A1020" i="132"/>
  <c r="A1019" i="132"/>
  <c r="A1018" i="132"/>
  <c r="A1017" i="132"/>
  <c r="A1016" i="132"/>
  <c r="A1015" i="132"/>
  <c r="A1014" i="132"/>
  <c r="A1013" i="132"/>
  <c r="A1012" i="132"/>
  <c r="A1011" i="132"/>
  <c r="A1010" i="132"/>
  <c r="A1009" i="132"/>
  <c r="A1008" i="132"/>
  <c r="A1007" i="132"/>
  <c r="A1006" i="132"/>
  <c r="A1005" i="132"/>
  <c r="A1004" i="132"/>
  <c r="A1003" i="132"/>
  <c r="A1002" i="132"/>
  <c r="A1001" i="132"/>
  <c r="A1000" i="132"/>
  <c r="A999" i="132"/>
  <c r="A998" i="132"/>
  <c r="A997" i="132"/>
  <c r="A996" i="132"/>
  <c r="A995" i="132"/>
  <c r="A994" i="132"/>
  <c r="A993" i="132"/>
  <c r="A992" i="132"/>
  <c r="A991" i="132"/>
  <c r="A990" i="132"/>
  <c r="A989" i="132"/>
  <c r="A988" i="132"/>
  <c r="A987" i="132"/>
  <c r="A986" i="132"/>
  <c r="A985" i="132"/>
  <c r="A984" i="132"/>
  <c r="A983" i="132"/>
  <c r="A982" i="132"/>
  <c r="A981" i="132"/>
  <c r="A980" i="132"/>
  <c r="A979" i="132"/>
  <c r="A978" i="132"/>
  <c r="A977" i="132"/>
  <c r="A976" i="132"/>
  <c r="A975" i="132"/>
  <c r="A974" i="132"/>
  <c r="A973" i="132"/>
  <c r="A972" i="132"/>
  <c r="A971" i="132"/>
  <c r="A970" i="132"/>
  <c r="A969" i="132"/>
  <c r="A968" i="132"/>
  <c r="A967" i="132"/>
  <c r="A966" i="132"/>
  <c r="A965" i="132"/>
  <c r="A964" i="132"/>
  <c r="A963" i="132"/>
  <c r="A962" i="132"/>
  <c r="A961" i="132"/>
  <c r="A960" i="132"/>
  <c r="A959" i="132"/>
  <c r="A958" i="132"/>
  <c r="A957" i="132"/>
  <c r="A956" i="132"/>
  <c r="A955" i="132"/>
  <c r="A954" i="132"/>
  <c r="A953" i="132"/>
  <c r="A952" i="132"/>
  <c r="A951" i="132"/>
  <c r="A950" i="132"/>
  <c r="A949" i="132"/>
  <c r="A948" i="132"/>
  <c r="A947" i="132"/>
  <c r="A946" i="132"/>
  <c r="A945" i="132"/>
  <c r="A944" i="132"/>
  <c r="A943" i="132"/>
  <c r="A942" i="132"/>
  <c r="A941" i="132"/>
  <c r="A940" i="132"/>
  <c r="A939" i="132"/>
  <c r="A938" i="132"/>
  <c r="A937" i="132"/>
  <c r="A936" i="132"/>
  <c r="A935" i="132"/>
  <c r="A934" i="132"/>
  <c r="A933" i="132"/>
  <c r="A932" i="132"/>
  <c r="A931" i="132"/>
  <c r="A930" i="132"/>
  <c r="A929" i="132"/>
  <c r="A928" i="132"/>
  <c r="A927" i="132"/>
  <c r="A926" i="132"/>
  <c r="A925" i="132"/>
  <c r="A924" i="132"/>
  <c r="A923" i="132"/>
  <c r="A922" i="132"/>
  <c r="A921" i="132"/>
  <c r="A920" i="132"/>
  <c r="A919" i="132"/>
  <c r="A918" i="132"/>
  <c r="A917" i="132"/>
  <c r="A916" i="132"/>
  <c r="A915" i="132"/>
  <c r="A914" i="132"/>
  <c r="A913" i="132"/>
  <c r="A774" i="132"/>
  <c r="A773" i="132"/>
  <c r="A772" i="132"/>
  <c r="A771" i="132"/>
  <c r="A770" i="132"/>
  <c r="A769" i="132"/>
  <c r="A768" i="132"/>
  <c r="A767" i="132"/>
  <c r="A766" i="132"/>
  <c r="A765" i="132"/>
  <c r="A764" i="132"/>
  <c r="A763" i="132"/>
  <c r="A762" i="132"/>
  <c r="A761" i="132"/>
  <c r="A760" i="132"/>
  <c r="A759" i="132"/>
  <c r="A758" i="132"/>
  <c r="A757" i="132"/>
  <c r="A756" i="132"/>
  <c r="A755" i="132"/>
  <c r="A754" i="132"/>
  <c r="A753" i="132"/>
  <c r="A752" i="132"/>
  <c r="A751" i="132"/>
  <c r="A750" i="132"/>
  <c r="A749" i="132"/>
  <c r="A748" i="132"/>
  <c r="A747" i="132"/>
  <c r="A746" i="132"/>
  <c r="A745" i="132"/>
  <c r="A744" i="132"/>
  <c r="A743" i="132"/>
  <c r="A742" i="132"/>
  <c r="A741" i="132"/>
  <c r="A740" i="132"/>
  <c r="A739" i="132"/>
  <c r="A738" i="132"/>
  <c r="A737" i="132"/>
  <c r="A736" i="132"/>
  <c r="A735" i="132"/>
  <c r="A734" i="132"/>
  <c r="A733" i="132"/>
  <c r="A732" i="132"/>
  <c r="A731" i="132"/>
  <c r="A730" i="132"/>
  <c r="A729" i="132"/>
  <c r="A728" i="132"/>
  <c r="A727" i="132"/>
  <c r="A726" i="132"/>
  <c r="A725" i="132"/>
  <c r="A724" i="132"/>
  <c r="A723" i="132"/>
  <c r="A722" i="132"/>
  <c r="A721" i="132"/>
  <c r="A720" i="132"/>
  <c r="A719" i="132"/>
  <c r="A718" i="132"/>
  <c r="A717" i="132"/>
  <c r="A716" i="132"/>
  <c r="A715" i="132"/>
  <c r="A714" i="132"/>
  <c r="A713" i="132"/>
  <c r="A712" i="132"/>
  <c r="A711" i="132"/>
  <c r="A710" i="132"/>
  <c r="A709" i="132"/>
  <c r="A708" i="132"/>
  <c r="A707" i="132"/>
  <c r="A706" i="132"/>
  <c r="A705" i="132"/>
  <c r="A704" i="132"/>
  <c r="A703" i="132"/>
  <c r="A702" i="132"/>
  <c r="A701" i="132"/>
  <c r="A700" i="132"/>
  <c r="A699" i="132"/>
  <c r="A698" i="132"/>
  <c r="A697" i="132"/>
  <c r="A696" i="132"/>
  <c r="A695" i="132"/>
  <c r="A694" i="132"/>
  <c r="A693" i="132"/>
  <c r="A692" i="132"/>
  <c r="A691" i="132"/>
  <c r="A690" i="132"/>
  <c r="A689" i="132"/>
  <c r="A688" i="132"/>
  <c r="A687" i="132"/>
  <c r="A686" i="132"/>
  <c r="A685" i="132"/>
  <c r="A684" i="132"/>
  <c r="A683" i="132"/>
  <c r="A682" i="132"/>
  <c r="A681" i="132"/>
  <c r="A680" i="132"/>
  <c r="A679" i="132"/>
  <c r="A678" i="132"/>
  <c r="A677" i="132"/>
  <c r="A676" i="132"/>
  <c r="A675" i="132"/>
  <c r="A674" i="132"/>
  <c r="A673" i="132"/>
  <c r="A672" i="132"/>
  <c r="A671" i="132"/>
  <c r="A670" i="132"/>
  <c r="A669" i="132"/>
  <c r="A668" i="132"/>
  <c r="A667" i="132"/>
  <c r="A666" i="132"/>
  <c r="A665" i="132"/>
  <c r="A664" i="132"/>
  <c r="A663" i="132"/>
  <c r="A662" i="132"/>
  <c r="A661" i="132"/>
  <c r="A660" i="132"/>
  <c r="A659" i="132"/>
  <c r="A658" i="132"/>
  <c r="A657" i="132"/>
  <c r="A656" i="132"/>
  <c r="A655" i="132"/>
  <c r="A654" i="132"/>
  <c r="A653" i="132"/>
  <c r="A652" i="132"/>
  <c r="A651" i="132"/>
  <c r="A650" i="132"/>
  <c r="A649" i="132"/>
  <c r="A648" i="132"/>
  <c r="A647" i="132"/>
  <c r="A646" i="132"/>
  <c r="A645" i="132"/>
  <c r="A644" i="132"/>
  <c r="A643" i="132"/>
  <c r="A642" i="132"/>
  <c r="A641" i="132"/>
  <c r="A640" i="132"/>
  <c r="A639" i="132"/>
  <c r="A638" i="132"/>
  <c r="A637" i="132"/>
  <c r="A636" i="132"/>
  <c r="A635" i="132"/>
  <c r="A634" i="132"/>
  <c r="A633" i="132"/>
  <c r="A632" i="132"/>
  <c r="A631" i="132"/>
  <c r="A630" i="132"/>
  <c r="A629" i="132"/>
  <c r="A628" i="132"/>
  <c r="A627" i="132"/>
  <c r="A626" i="132"/>
  <c r="A625" i="132"/>
  <c r="A624" i="132"/>
  <c r="A623" i="132"/>
  <c r="A622" i="132"/>
  <c r="A621" i="132"/>
  <c r="A620" i="132"/>
  <c r="A619" i="132"/>
  <c r="A618" i="132"/>
  <c r="A617" i="132"/>
  <c r="A616" i="132"/>
  <c r="A615" i="132"/>
  <c r="A614" i="132"/>
  <c r="A613" i="132"/>
  <c r="A612" i="132"/>
  <c r="A611" i="132"/>
  <c r="A610" i="132"/>
  <c r="A609" i="132"/>
  <c r="A608" i="132"/>
  <c r="A607" i="132"/>
  <c r="A606" i="132"/>
  <c r="A605" i="132"/>
  <c r="A604" i="132"/>
  <c r="A603" i="132"/>
  <c r="A602" i="132"/>
  <c r="A601" i="132"/>
  <c r="A600" i="132"/>
  <c r="A599" i="132"/>
  <c r="A598" i="132"/>
  <c r="A597" i="132"/>
  <c r="A596" i="132"/>
  <c r="A595" i="132"/>
  <c r="A594" i="132"/>
  <c r="A593" i="132"/>
  <c r="A592" i="132"/>
  <c r="A591" i="132"/>
  <c r="A590" i="132"/>
  <c r="A589" i="132"/>
  <c r="A588" i="132"/>
  <c r="A587" i="132"/>
  <c r="A586" i="132"/>
  <c r="A585" i="132"/>
  <c r="A584" i="132"/>
  <c r="A583" i="132"/>
  <c r="A582" i="132"/>
  <c r="A581" i="132"/>
  <c r="A580" i="132"/>
  <c r="A579" i="132"/>
  <c r="A427" i="132"/>
  <c r="A578" i="132"/>
  <c r="A577" i="132"/>
  <c r="A576" i="132"/>
  <c r="A575" i="132"/>
  <c r="A574" i="132"/>
  <c r="A573" i="132"/>
  <c r="A572" i="132"/>
  <c r="A571" i="132"/>
  <c r="A570" i="132"/>
  <c r="A569" i="132"/>
  <c r="A568" i="132"/>
  <c r="A567" i="132"/>
  <c r="A566" i="132"/>
  <c r="A565" i="132"/>
  <c r="A564" i="132"/>
  <c r="A563" i="132"/>
  <c r="A562" i="132"/>
  <c r="A561" i="132"/>
  <c r="A560" i="132"/>
  <c r="A559" i="132"/>
  <c r="A558" i="132"/>
  <c r="A557" i="132"/>
  <c r="A556" i="132"/>
  <c r="A555" i="132"/>
  <c r="A554" i="132"/>
  <c r="A553" i="132"/>
  <c r="A552" i="132"/>
  <c r="A551" i="132"/>
  <c r="A550" i="132"/>
  <c r="A549" i="132"/>
  <c r="A548" i="132"/>
  <c r="A547" i="132"/>
  <c r="A546" i="132"/>
  <c r="A545" i="132"/>
  <c r="A544" i="132"/>
  <c r="A543" i="132"/>
  <c r="A542" i="132"/>
  <c r="A541" i="132"/>
  <c r="A540" i="132"/>
  <c r="A539" i="132"/>
  <c r="A538" i="132"/>
  <c r="A537" i="132"/>
  <c r="A536" i="132"/>
  <c r="A535" i="132"/>
  <c r="A534" i="132"/>
  <c r="A533" i="132"/>
  <c r="A532" i="132"/>
  <c r="A531" i="132"/>
  <c r="A530" i="132"/>
  <c r="A529" i="132"/>
  <c r="A528" i="132"/>
  <c r="A527" i="132"/>
  <c r="A526" i="132"/>
  <c r="A525" i="132"/>
  <c r="A524" i="132"/>
  <c r="A523" i="132"/>
  <c r="A522" i="132"/>
  <c r="A521" i="132"/>
  <c r="A520" i="132"/>
  <c r="A519" i="132"/>
  <c r="A518" i="132"/>
  <c r="A517" i="132"/>
  <c r="A516" i="132"/>
  <c r="A515" i="132"/>
  <c r="A514" i="132"/>
  <c r="A513" i="132"/>
  <c r="A512" i="132"/>
  <c r="A511" i="132"/>
  <c r="A510" i="132"/>
  <c r="A509" i="132"/>
  <c r="A508" i="132"/>
  <c r="A507" i="132"/>
  <c r="A506" i="132"/>
  <c r="A505" i="132"/>
  <c r="A504" i="132"/>
  <c r="A503" i="132"/>
  <c r="A502" i="132"/>
  <c r="A501" i="132"/>
  <c r="A500" i="132"/>
  <c r="A499" i="132"/>
  <c r="A498" i="132"/>
  <c r="A497" i="132"/>
  <c r="A496" i="132"/>
  <c r="A495" i="132"/>
  <c r="A494" i="132"/>
  <c r="A493" i="132"/>
  <c r="A492" i="132"/>
  <c r="A491" i="132"/>
  <c r="A490" i="132"/>
  <c r="A489" i="132"/>
  <c r="A488" i="132"/>
  <c r="A487" i="132"/>
  <c r="A486" i="132"/>
  <c r="A485" i="132"/>
  <c r="A484" i="132"/>
  <c r="A483" i="132"/>
  <c r="A482" i="132"/>
  <c r="A481" i="132"/>
  <c r="A480" i="132"/>
  <c r="A479" i="132"/>
  <c r="A478" i="132"/>
  <c r="A477" i="132"/>
  <c r="A476" i="132"/>
  <c r="A475" i="132"/>
  <c r="A474" i="132"/>
  <c r="A473" i="132"/>
  <c r="A472" i="132"/>
  <c r="A471" i="132"/>
  <c r="A470" i="132"/>
  <c r="A469" i="132"/>
  <c r="A468" i="132"/>
  <c r="A467" i="132"/>
  <c r="A466" i="132"/>
  <c r="A465" i="132"/>
  <c r="A464" i="132"/>
  <c r="A463" i="132"/>
  <c r="A462" i="132"/>
  <c r="A461" i="132"/>
  <c r="A460" i="132"/>
  <c r="A459" i="132"/>
  <c r="A458" i="132"/>
  <c r="A457" i="132"/>
  <c r="A456" i="132"/>
  <c r="A455" i="132"/>
  <c r="A454" i="132"/>
  <c r="A453" i="132"/>
  <c r="A452" i="132"/>
  <c r="A451" i="132"/>
  <c r="A450" i="132"/>
  <c r="A449" i="132"/>
  <c r="A448" i="132"/>
  <c r="A447" i="132"/>
  <c r="A446" i="132"/>
  <c r="A445" i="132"/>
  <c r="A444" i="132"/>
  <c r="A443" i="132"/>
  <c r="A442" i="132"/>
  <c r="A441" i="132"/>
  <c r="A440" i="132"/>
  <c r="A439" i="132"/>
  <c r="A438" i="132"/>
  <c r="A437" i="132"/>
  <c r="A436" i="132"/>
  <c r="A435" i="132"/>
  <c r="A434" i="132"/>
  <c r="A433" i="132"/>
  <c r="A432" i="132"/>
  <c r="A431" i="132"/>
  <c r="A430" i="132"/>
  <c r="A429" i="132"/>
  <c r="A428" i="132"/>
  <c r="A426" i="132"/>
  <c r="A425" i="132"/>
  <c r="A424" i="132"/>
  <c r="A423" i="132"/>
  <c r="A420" i="132"/>
  <c r="A419" i="132"/>
  <c r="A418" i="132"/>
  <c r="A417" i="132"/>
  <c r="A416" i="132"/>
  <c r="A415" i="132"/>
  <c r="A414" i="132"/>
  <c r="A413" i="132"/>
  <c r="A412" i="132"/>
  <c r="A411" i="132"/>
  <c r="A410" i="132"/>
  <c r="A409" i="132"/>
  <c r="A408" i="132"/>
  <c r="A407" i="132"/>
  <c r="A406" i="132"/>
  <c r="A405" i="132"/>
  <c r="A404" i="132"/>
  <c r="A403" i="132"/>
  <c r="A402" i="132"/>
  <c r="A401" i="132"/>
  <c r="A400" i="132"/>
  <c r="A399" i="132"/>
  <c r="A398" i="132"/>
  <c r="A397" i="132"/>
  <c r="A396" i="132"/>
  <c r="A395" i="132"/>
  <c r="A394" i="132"/>
  <c r="A393" i="132"/>
  <c r="A392" i="132"/>
  <c r="A391" i="132"/>
  <c r="A390" i="132"/>
  <c r="A389" i="132"/>
  <c r="A388" i="132"/>
  <c r="A387" i="132"/>
  <c r="A386" i="132"/>
  <c r="A385" i="132"/>
  <c r="A384" i="132"/>
  <c r="A383" i="132"/>
  <c r="A382" i="132"/>
  <c r="A381" i="132"/>
  <c r="A380" i="132"/>
  <c r="A379" i="132"/>
  <c r="A378" i="132"/>
  <c r="A377" i="132"/>
  <c r="A376" i="132"/>
  <c r="A375" i="132"/>
  <c r="A374" i="132"/>
  <c r="A373" i="132"/>
  <c r="A372" i="132"/>
  <c r="A371" i="132"/>
  <c r="A370" i="132"/>
  <c r="A369" i="132"/>
  <c r="A368" i="132"/>
  <c r="A367" i="132"/>
  <c r="A366" i="132"/>
  <c r="A365" i="132"/>
  <c r="A364" i="132"/>
  <c r="A363" i="132"/>
  <c r="A362" i="132"/>
  <c r="A361" i="132"/>
  <c r="A360" i="132"/>
  <c r="A359" i="132"/>
  <c r="A358" i="132"/>
  <c r="A357" i="132"/>
  <c r="A356" i="132"/>
  <c r="A355" i="132"/>
  <c r="A354" i="132"/>
  <c r="A353" i="132"/>
  <c r="A352" i="132"/>
  <c r="A351" i="132"/>
  <c r="A350" i="132"/>
  <c r="A349" i="132"/>
  <c r="A348" i="132"/>
  <c r="A347" i="132"/>
  <c r="A346" i="132"/>
  <c r="A345" i="132"/>
  <c r="A344" i="132"/>
  <c r="A343" i="132"/>
  <c r="A342" i="132"/>
  <c r="A341" i="132"/>
  <c r="A340" i="132"/>
  <c r="A339" i="132"/>
  <c r="A338" i="132"/>
  <c r="A337" i="132"/>
  <c r="A336" i="132"/>
  <c r="A335" i="132"/>
  <c r="A334" i="132"/>
  <c r="A333" i="132"/>
  <c r="A332" i="132"/>
  <c r="A331" i="132"/>
  <c r="A330" i="132"/>
  <c r="A329" i="132"/>
  <c r="A328" i="132"/>
  <c r="A327" i="132"/>
  <c r="A326" i="132"/>
  <c r="A325" i="132"/>
  <c r="A324" i="132"/>
  <c r="A323" i="132"/>
  <c r="A322" i="132"/>
  <c r="A321" i="132"/>
  <c r="A320" i="132"/>
  <c r="A319" i="132"/>
  <c r="A318" i="132"/>
  <c r="A317" i="132"/>
  <c r="A316" i="132"/>
  <c r="A315" i="132"/>
  <c r="A314" i="132"/>
  <c r="A313" i="132"/>
  <c r="A312" i="132"/>
  <c r="A311" i="132"/>
  <c r="A310" i="132"/>
  <c r="A309" i="132"/>
  <c r="A308" i="132"/>
  <c r="A307" i="132"/>
  <c r="A306" i="132"/>
  <c r="A305" i="132"/>
  <c r="A304" i="132"/>
  <c r="A303" i="132"/>
  <c r="A302" i="132"/>
  <c r="A301" i="132"/>
  <c r="A300" i="132"/>
  <c r="A299" i="132"/>
  <c r="A298" i="132"/>
  <c r="A297" i="132"/>
  <c r="A296" i="132"/>
  <c r="A295" i="132"/>
  <c r="A294" i="132"/>
  <c r="A293" i="132"/>
  <c r="A292" i="132"/>
  <c r="A291" i="132"/>
  <c r="A290" i="132"/>
  <c r="A289" i="132"/>
  <c r="A288" i="132"/>
  <c r="A287" i="132"/>
  <c r="A286" i="132"/>
  <c r="A285" i="132"/>
  <c r="A284" i="132"/>
  <c r="A283" i="132"/>
  <c r="A282" i="132"/>
  <c r="A281" i="132"/>
  <c r="A280" i="132"/>
  <c r="A279" i="132"/>
  <c r="A278" i="132"/>
  <c r="A277" i="132"/>
  <c r="A276" i="132"/>
  <c r="A275" i="132"/>
  <c r="A274" i="132"/>
  <c r="A273" i="132"/>
  <c r="A272" i="132"/>
  <c r="A271" i="132"/>
  <c r="A270" i="132"/>
  <c r="A269" i="132"/>
  <c r="A268" i="132"/>
  <c r="A267" i="132"/>
  <c r="A266" i="132"/>
  <c r="A265" i="132"/>
  <c r="A264" i="132"/>
  <c r="A263" i="132"/>
  <c r="A262" i="132"/>
  <c r="A261" i="132"/>
  <c r="A260" i="132"/>
  <c r="A259" i="132"/>
  <c r="A258" i="132"/>
  <c r="A257" i="132"/>
  <c r="A256" i="132"/>
  <c r="A255" i="132"/>
  <c r="A254" i="132"/>
  <c r="A253" i="132"/>
  <c r="A252" i="132"/>
  <c r="A251" i="132"/>
  <c r="A250" i="132"/>
  <c r="A249" i="132"/>
  <c r="A248" i="132"/>
  <c r="A247" i="132"/>
  <c r="A246" i="132"/>
  <c r="A245" i="132"/>
  <c r="A244" i="132"/>
  <c r="A243" i="132"/>
  <c r="A242" i="132"/>
  <c r="A241" i="132"/>
  <c r="A240" i="132"/>
  <c r="A239" i="132"/>
  <c r="A238" i="132"/>
  <c r="A237" i="132"/>
  <c r="A236" i="132"/>
  <c r="A235" i="132"/>
  <c r="A234" i="132"/>
  <c r="A233" i="132"/>
  <c r="A232" i="132"/>
  <c r="A231" i="132"/>
  <c r="A230" i="132"/>
  <c r="A228" i="132"/>
  <c r="A227" i="132"/>
  <c r="A226" i="132"/>
  <c r="A225" i="132"/>
  <c r="A224" i="132"/>
  <c r="A223" i="132"/>
  <c r="A222" i="132"/>
  <c r="A221" i="132"/>
  <c r="A220" i="132"/>
  <c r="A219" i="132"/>
  <c r="A218" i="132"/>
  <c r="A217" i="132"/>
  <c r="A216" i="132"/>
  <c r="A215" i="132"/>
  <c r="A214" i="132"/>
  <c r="A213" i="132"/>
  <c r="A212" i="132"/>
  <c r="A211" i="132"/>
  <c r="A210" i="132"/>
  <c r="A209" i="132"/>
  <c r="A208" i="132"/>
  <c r="A207" i="132"/>
  <c r="A206" i="132"/>
  <c r="A205" i="132"/>
  <c r="A204" i="132"/>
  <c r="A203" i="132"/>
  <c r="A202" i="132"/>
  <c r="A201" i="132"/>
  <c r="A200" i="132"/>
  <c r="A199" i="132"/>
  <c r="A198" i="132"/>
  <c r="A197" i="132"/>
  <c r="A196" i="132"/>
  <c r="A195" i="132"/>
  <c r="A194" i="132"/>
  <c r="A193" i="132"/>
  <c r="A192" i="132"/>
  <c r="A191" i="132"/>
  <c r="A190" i="132"/>
  <c r="A189" i="132"/>
  <c r="A188" i="132"/>
  <c r="A187" i="132"/>
  <c r="A186" i="132"/>
  <c r="A185" i="132"/>
  <c r="A184" i="132"/>
  <c r="A183" i="132"/>
  <c r="A182" i="132"/>
  <c r="A181" i="132"/>
  <c r="A180" i="132"/>
  <c r="A179" i="132"/>
  <c r="A178" i="132"/>
  <c r="A177" i="132"/>
  <c r="A176" i="132"/>
  <c r="A175" i="132"/>
  <c r="A174" i="132"/>
  <c r="A173" i="132"/>
  <c r="A172" i="132"/>
  <c r="A171" i="132"/>
  <c r="A170" i="132"/>
  <c r="A169" i="132"/>
  <c r="A168" i="132"/>
  <c r="A167" i="132"/>
  <c r="A166" i="132"/>
  <c r="A165" i="132"/>
  <c r="A164" i="132"/>
  <c r="A163" i="132"/>
  <c r="A162" i="132"/>
  <c r="A161" i="132"/>
  <c r="A160" i="132"/>
  <c r="A159" i="132"/>
  <c r="A158" i="132"/>
  <c r="A157" i="132"/>
  <c r="A156" i="132"/>
  <c r="A155" i="132"/>
  <c r="A154" i="132"/>
  <c r="A153" i="132"/>
  <c r="A152" i="132"/>
  <c r="A151" i="132"/>
  <c r="A150" i="132"/>
  <c r="A149" i="132"/>
  <c r="A148" i="132"/>
  <c r="A146" i="132"/>
  <c r="A145" i="132"/>
  <c r="A144" i="132"/>
  <c r="A143" i="132"/>
  <c r="A142" i="132"/>
  <c r="A141" i="132"/>
  <c r="A140" i="132"/>
  <c r="A139" i="132"/>
  <c r="A138" i="132"/>
  <c r="A137" i="132"/>
  <c r="A136" i="132"/>
  <c r="A135" i="132"/>
  <c r="A134" i="132"/>
  <c r="A133" i="132"/>
  <c r="A132" i="132"/>
  <c r="A131" i="132"/>
  <c r="A130" i="132"/>
  <c r="A129" i="132"/>
  <c r="A128" i="132"/>
  <c r="A127" i="132"/>
  <c r="A126" i="132"/>
  <c r="A125" i="132"/>
  <c r="A124" i="132"/>
  <c r="A123" i="132"/>
  <c r="A122" i="132"/>
  <c r="A121" i="132"/>
  <c r="A120" i="132"/>
  <c r="A119" i="132"/>
  <c r="A118" i="132"/>
  <c r="A117" i="132"/>
  <c r="A116" i="132"/>
  <c r="A115" i="132"/>
  <c r="A114" i="132"/>
  <c r="A113" i="132"/>
  <c r="A112" i="132"/>
  <c r="A111" i="132"/>
  <c r="A110" i="132"/>
  <c r="A109" i="132"/>
  <c r="A108" i="132"/>
  <c r="A107" i="132"/>
  <c r="A106" i="132"/>
  <c r="A105" i="132"/>
  <c r="A104" i="132"/>
  <c r="A103" i="132"/>
  <c r="A102" i="132"/>
  <c r="A101" i="132"/>
  <c r="A100" i="132"/>
  <c r="A99" i="132"/>
  <c r="A98" i="132"/>
  <c r="A97" i="132"/>
  <c r="A96" i="132"/>
  <c r="A95" i="132"/>
  <c r="A94" i="132"/>
  <c r="A93" i="132"/>
  <c r="A92" i="132"/>
  <c r="A91" i="132"/>
  <c r="A90" i="132"/>
  <c r="A89" i="132"/>
  <c r="A88" i="132"/>
  <c r="A87" i="132"/>
  <c r="A86" i="132"/>
  <c r="A85" i="132"/>
  <c r="A84" i="132"/>
  <c r="A83" i="132"/>
  <c r="A82" i="132"/>
  <c r="A81" i="132"/>
  <c r="A80" i="132"/>
  <c r="A79" i="132"/>
  <c r="A78" i="132"/>
  <c r="A77" i="132"/>
  <c r="A76" i="132"/>
  <c r="A75" i="132"/>
  <c r="A74" i="132"/>
  <c r="A73" i="132"/>
  <c r="A72" i="132"/>
  <c r="A71" i="132"/>
  <c r="A70" i="132"/>
  <c r="A69" i="132"/>
  <c r="A68" i="132"/>
  <c r="A67" i="132"/>
  <c r="A66" i="132"/>
  <c r="A65" i="132"/>
  <c r="A64" i="132"/>
  <c r="A63" i="132"/>
  <c r="A62" i="132"/>
  <c r="A61" i="132"/>
  <c r="A60" i="132"/>
  <c r="A59" i="132"/>
  <c r="A58" i="132"/>
  <c r="A57" i="132"/>
  <c r="A56" i="132"/>
  <c r="A55" i="132"/>
  <c r="A54" i="132"/>
  <c r="A53" i="132"/>
  <c r="A52" i="132"/>
  <c r="A51" i="132"/>
  <c r="A50" i="132"/>
  <c r="A49" i="132"/>
  <c r="A48" i="132"/>
  <c r="A47" i="132"/>
  <c r="A46" i="132"/>
  <c r="A45" i="132"/>
  <c r="A44" i="132"/>
  <c r="A43" i="132"/>
  <c r="A42" i="132"/>
  <c r="A41" i="132"/>
  <c r="A40" i="132"/>
  <c r="A39" i="132"/>
  <c r="A38" i="132"/>
  <c r="A37" i="132"/>
  <c r="A36" i="132"/>
  <c r="A35" i="132"/>
  <c r="A34" i="132"/>
  <c r="A33" i="132"/>
  <c r="A32" i="132"/>
  <c r="A31" i="132"/>
  <c r="A30" i="132"/>
  <c r="A29" i="132"/>
  <c r="A28" i="132"/>
  <c r="A27" i="132"/>
  <c r="A26" i="132"/>
  <c r="A25" i="132"/>
  <c r="A24" i="132"/>
  <c r="A23" i="132"/>
  <c r="A22" i="132"/>
  <c r="A21" i="132"/>
  <c r="A20" i="132"/>
  <c r="A19" i="132"/>
  <c r="A18" i="132"/>
  <c r="A17" i="132"/>
  <c r="A16" i="132"/>
  <c r="A15" i="132"/>
  <c r="A14" i="132"/>
  <c r="A13" i="132"/>
  <c r="A12" i="132"/>
  <c r="A11" i="132"/>
  <c r="A10" i="132"/>
  <c r="A9" i="132"/>
  <c r="A8" i="132"/>
  <c r="A6" i="132"/>
  <c r="L846" i="123" l="1"/>
  <c r="L849" i="123" s="1"/>
  <c r="AI7" i="123" l="1"/>
  <c r="AI8" i="123"/>
  <c r="AI9" i="123"/>
  <c r="AI10" i="123"/>
  <c r="AI11" i="123"/>
  <c r="AI12" i="123"/>
  <c r="AI13" i="123"/>
  <c r="AI14" i="123"/>
  <c r="AI15" i="123"/>
  <c r="AI16" i="123"/>
  <c r="AI17" i="123"/>
  <c r="AI18" i="123"/>
  <c r="AI19" i="123"/>
  <c r="AI20" i="123"/>
  <c r="AI21" i="123"/>
  <c r="AI22" i="123"/>
  <c r="AI23" i="123"/>
  <c r="AI24" i="123"/>
  <c r="AI25" i="123"/>
  <c r="AI26" i="123"/>
  <c r="AI27" i="123"/>
  <c r="AI28" i="123"/>
  <c r="AI29" i="123"/>
  <c r="AI30" i="123"/>
  <c r="AI31" i="123"/>
  <c r="AI32" i="123"/>
  <c r="AI33" i="123"/>
  <c r="AI34" i="123"/>
  <c r="AI35" i="123"/>
  <c r="AI36" i="123"/>
  <c r="AI37" i="123"/>
  <c r="AI38" i="123"/>
  <c r="AI39" i="123"/>
  <c r="AI40" i="123"/>
  <c r="AI41" i="123"/>
  <c r="AI42" i="123"/>
  <c r="AI43" i="123"/>
  <c r="AI44" i="123"/>
  <c r="AI45" i="123"/>
  <c r="AI46" i="123"/>
  <c r="AI47" i="123"/>
  <c r="AI48" i="123"/>
  <c r="AI49" i="123"/>
  <c r="AI50" i="123"/>
  <c r="AI51" i="123"/>
  <c r="AI52" i="123"/>
  <c r="AI53" i="123"/>
  <c r="AI54" i="123"/>
  <c r="AI55" i="123"/>
  <c r="AI56" i="123"/>
  <c r="AI57" i="123"/>
  <c r="AI58" i="123"/>
  <c r="AI59" i="123"/>
  <c r="AI60" i="123"/>
  <c r="AI61" i="123"/>
  <c r="AI62" i="123"/>
  <c r="AI63" i="123"/>
  <c r="AI64" i="123"/>
  <c r="AI65" i="123"/>
  <c r="AI66" i="123"/>
  <c r="AI67" i="123"/>
  <c r="AI68" i="123"/>
  <c r="AI69" i="123"/>
  <c r="AI70" i="123"/>
  <c r="AI71" i="123"/>
  <c r="AI72" i="123"/>
  <c r="AI73" i="123"/>
  <c r="AI74" i="123"/>
  <c r="AI75" i="123"/>
  <c r="AI76" i="123"/>
  <c r="AI77" i="123"/>
  <c r="AI78" i="123"/>
  <c r="AI79" i="123"/>
  <c r="AI80" i="123"/>
  <c r="AI81" i="123"/>
  <c r="AI82" i="123"/>
  <c r="AI83" i="123"/>
  <c r="AI84" i="123"/>
  <c r="AI85" i="123"/>
  <c r="AI86" i="123"/>
  <c r="AI87" i="123"/>
  <c r="AI88" i="123"/>
  <c r="AI89" i="123"/>
  <c r="AI90" i="123"/>
  <c r="AI91" i="123"/>
  <c r="AI92" i="123"/>
  <c r="AI93" i="123"/>
  <c r="AI94" i="123"/>
  <c r="AI95" i="123"/>
  <c r="AI96" i="123"/>
  <c r="AI97" i="123"/>
  <c r="AI98" i="123"/>
  <c r="AI99" i="123"/>
  <c r="AI100" i="123"/>
  <c r="AI101" i="123"/>
  <c r="AI102" i="123"/>
  <c r="AI103" i="123"/>
  <c r="AI104" i="123"/>
  <c r="AI105" i="123"/>
  <c r="AI106" i="123"/>
  <c r="AI107" i="123"/>
  <c r="AI108" i="123"/>
  <c r="AI109" i="123"/>
  <c r="AI110" i="123"/>
  <c r="AI111" i="123"/>
  <c r="AI112" i="123"/>
  <c r="AI113" i="123"/>
  <c r="AI114" i="123"/>
  <c r="AI115" i="123"/>
  <c r="AI116" i="123"/>
  <c r="AI117" i="123"/>
  <c r="AI118" i="123"/>
  <c r="AI119" i="123"/>
  <c r="AI120" i="123"/>
  <c r="AI121" i="123"/>
  <c r="AI122" i="123"/>
  <c r="AI123" i="123"/>
  <c r="AI124" i="123"/>
  <c r="AI125" i="123"/>
  <c r="AI126" i="123"/>
  <c r="AI127" i="123"/>
  <c r="AI128" i="123"/>
  <c r="AI129" i="123"/>
  <c r="AI130" i="123"/>
  <c r="AI131" i="123"/>
  <c r="AI132" i="123"/>
  <c r="AI133" i="123"/>
  <c r="AI134" i="123"/>
  <c r="AI135" i="123"/>
  <c r="AI136" i="123"/>
  <c r="AI137" i="123"/>
  <c r="AI138" i="123"/>
  <c r="AI139" i="123"/>
  <c r="AI140" i="123"/>
  <c r="AI141" i="123"/>
  <c r="AI142" i="123"/>
  <c r="AI143" i="123"/>
  <c r="AI144" i="123"/>
  <c r="AI145" i="123"/>
  <c r="AI146" i="123"/>
  <c r="AI147" i="123"/>
  <c r="AI148" i="123"/>
  <c r="AI149" i="123"/>
  <c r="AI150" i="123"/>
  <c r="AI151" i="123"/>
  <c r="AI152" i="123"/>
  <c r="AI153" i="123"/>
  <c r="AI154" i="123"/>
  <c r="AI155" i="123"/>
  <c r="AI156" i="123"/>
  <c r="AI157" i="123"/>
  <c r="AI158" i="123"/>
  <c r="AI159" i="123"/>
  <c r="AI160" i="123"/>
  <c r="AI161" i="123"/>
  <c r="AI162" i="123"/>
  <c r="AI163" i="123"/>
  <c r="AI164" i="123"/>
  <c r="AI165" i="123"/>
  <c r="AI166" i="123"/>
  <c r="AI167" i="123"/>
  <c r="AI168" i="123"/>
  <c r="AI169" i="123"/>
  <c r="AI170" i="123"/>
  <c r="AI171" i="123"/>
  <c r="AI172" i="123"/>
  <c r="AI173" i="123"/>
  <c r="AI174" i="123"/>
  <c r="AI175" i="123"/>
  <c r="AI176" i="123"/>
  <c r="AI177" i="123"/>
  <c r="AI178" i="123"/>
  <c r="AI179" i="123"/>
  <c r="AI180" i="123"/>
  <c r="AI181" i="123"/>
  <c r="AI182" i="123"/>
  <c r="AI183" i="123"/>
  <c r="AI184" i="123"/>
  <c r="AI185" i="123"/>
  <c r="AI186" i="123"/>
  <c r="AI187" i="123"/>
  <c r="AI188" i="123"/>
  <c r="AI189" i="123"/>
  <c r="AI190" i="123"/>
  <c r="AI191" i="123"/>
  <c r="AI192" i="123"/>
  <c r="AI193" i="123"/>
  <c r="AI194" i="123"/>
  <c r="AI195" i="123"/>
  <c r="AI196" i="123"/>
  <c r="AI197" i="123"/>
  <c r="AI198" i="123"/>
  <c r="AI199" i="123"/>
  <c r="AI200" i="123"/>
  <c r="AI201" i="123"/>
  <c r="AI202" i="123"/>
  <c r="AI203" i="123"/>
  <c r="AI204" i="123"/>
  <c r="AI205" i="123"/>
  <c r="AI206" i="123"/>
  <c r="AI207" i="123"/>
  <c r="AI208" i="123"/>
  <c r="AI209" i="123"/>
  <c r="AI210" i="123"/>
  <c r="AI211" i="123"/>
  <c r="AI212" i="123"/>
  <c r="AI213" i="123"/>
  <c r="AI214" i="123"/>
  <c r="AI215" i="123"/>
  <c r="AI216" i="123"/>
  <c r="AI217" i="123"/>
  <c r="AI218" i="123"/>
  <c r="AI219" i="123"/>
  <c r="AI220" i="123"/>
  <c r="AI221" i="123"/>
  <c r="AI222" i="123"/>
  <c r="AI223" i="123"/>
  <c r="AI224" i="123"/>
  <c r="AI225" i="123"/>
  <c r="AI226" i="123"/>
  <c r="AI227" i="123"/>
  <c r="AI228" i="123"/>
  <c r="AI229" i="123"/>
  <c r="AI230" i="123"/>
  <c r="AI231" i="123"/>
  <c r="AI232" i="123"/>
  <c r="AI233" i="123"/>
  <c r="AI234" i="123"/>
  <c r="AI235" i="123"/>
  <c r="AI236" i="123"/>
  <c r="AI237" i="123"/>
  <c r="AI238" i="123"/>
  <c r="AI239" i="123"/>
  <c r="AI240" i="123"/>
  <c r="AI241" i="123"/>
  <c r="AI242" i="123"/>
  <c r="AI243" i="123"/>
  <c r="AI244" i="123"/>
  <c r="AI245" i="123"/>
  <c r="AI246" i="123"/>
  <c r="AI247" i="123"/>
  <c r="AI248" i="123"/>
  <c r="AI249" i="123"/>
  <c r="AI250" i="123"/>
  <c r="AI251" i="123"/>
  <c r="AI252" i="123"/>
  <c r="AI253" i="123"/>
  <c r="AI254" i="123"/>
  <c r="AI255" i="123"/>
  <c r="AI256" i="123"/>
  <c r="AI257" i="123"/>
  <c r="AI258" i="123"/>
  <c r="AI259" i="123"/>
  <c r="AI260" i="123"/>
  <c r="AI261" i="123"/>
  <c r="AI262" i="123"/>
  <c r="AI263" i="123"/>
  <c r="AI264" i="123"/>
  <c r="AI265" i="123"/>
  <c r="AI266" i="123"/>
  <c r="AI267" i="123"/>
  <c r="AI268" i="123"/>
  <c r="AI269" i="123"/>
  <c r="AI270" i="123"/>
  <c r="AI271" i="123"/>
  <c r="AI272" i="123"/>
  <c r="AI273" i="123"/>
  <c r="AI274" i="123"/>
  <c r="AI275" i="123"/>
  <c r="AI276" i="123"/>
  <c r="AI277" i="123"/>
  <c r="AI278" i="123"/>
  <c r="AI279" i="123"/>
  <c r="AI280" i="123"/>
  <c r="AI281" i="123"/>
  <c r="AI282" i="123"/>
  <c r="AI283" i="123"/>
  <c r="AI284" i="123"/>
  <c r="AI285" i="123"/>
  <c r="AI286" i="123"/>
  <c r="AI287" i="123"/>
  <c r="AI288" i="123"/>
  <c r="AI289" i="123"/>
  <c r="AI290" i="123"/>
  <c r="AI291" i="123"/>
  <c r="AI292" i="123"/>
  <c r="AI293" i="123"/>
  <c r="AI294" i="123"/>
  <c r="AI295" i="123"/>
  <c r="AI296" i="123"/>
  <c r="AI297" i="123"/>
  <c r="AI298" i="123"/>
  <c r="AI299" i="123"/>
  <c r="AI300" i="123"/>
  <c r="AI301" i="123"/>
  <c r="AI302" i="123"/>
  <c r="AI303" i="123"/>
  <c r="AI304" i="123"/>
  <c r="AI305" i="123"/>
  <c r="AI306" i="123"/>
  <c r="AI307" i="123"/>
  <c r="AI308" i="123"/>
  <c r="AI309" i="123"/>
  <c r="AI310" i="123"/>
  <c r="AI311" i="123"/>
  <c r="AI312" i="123"/>
  <c r="AI313" i="123"/>
  <c r="AI314" i="123"/>
  <c r="AI315" i="123"/>
  <c r="AI316" i="123"/>
  <c r="AI317" i="123"/>
  <c r="AI318" i="123"/>
  <c r="AI319" i="123"/>
  <c r="AI320" i="123"/>
  <c r="AI321" i="123"/>
  <c r="AI322" i="123"/>
  <c r="AI323" i="123"/>
  <c r="AI324" i="123"/>
  <c r="AI325" i="123"/>
  <c r="AI326" i="123"/>
  <c r="AI327" i="123"/>
  <c r="AI328" i="123"/>
  <c r="AI329" i="123"/>
  <c r="AI330" i="123"/>
  <c r="AI331" i="123"/>
  <c r="AI332" i="123"/>
  <c r="AI333" i="123"/>
  <c r="AI334" i="123"/>
  <c r="AI335" i="123"/>
  <c r="AI336" i="123"/>
  <c r="AI337" i="123"/>
  <c r="AI338" i="123"/>
  <c r="AI339" i="123"/>
  <c r="AI340" i="123"/>
  <c r="AI341" i="123"/>
  <c r="AI342" i="123"/>
  <c r="AI343" i="123"/>
  <c r="AI344" i="123"/>
  <c r="AI345" i="123"/>
  <c r="AI346" i="123"/>
  <c r="AI347" i="123"/>
  <c r="AI348" i="123"/>
  <c r="AI349" i="123"/>
  <c r="AI350" i="123"/>
  <c r="AI351" i="123"/>
  <c r="AI352" i="123"/>
  <c r="AI353" i="123"/>
  <c r="AI354" i="123"/>
  <c r="AI355" i="123"/>
  <c r="AI356" i="123"/>
  <c r="AI357" i="123"/>
  <c r="AI358" i="123"/>
  <c r="AI359" i="123"/>
  <c r="AI360" i="123"/>
  <c r="AI361" i="123"/>
  <c r="AI362" i="123"/>
  <c r="AI363" i="123"/>
  <c r="AI364" i="123"/>
  <c r="AI365" i="123"/>
  <c r="AI366" i="123"/>
  <c r="AI367" i="123"/>
  <c r="AI368" i="123"/>
  <c r="AI369" i="123"/>
  <c r="AI370" i="123"/>
  <c r="AI371" i="123"/>
  <c r="AI372" i="123"/>
  <c r="AI373" i="123"/>
  <c r="AI374" i="123"/>
  <c r="AI375" i="123"/>
  <c r="AI376" i="123"/>
  <c r="AI377" i="123"/>
  <c r="AI378" i="123"/>
  <c r="AI379" i="123"/>
  <c r="AI380" i="123"/>
  <c r="AI381" i="123"/>
  <c r="AI382" i="123"/>
  <c r="AI383" i="123"/>
  <c r="AI384" i="123"/>
  <c r="AI385" i="123"/>
  <c r="AI386" i="123"/>
  <c r="AI387" i="123"/>
  <c r="AI388" i="123"/>
  <c r="AI389" i="123"/>
  <c r="AI390" i="123"/>
  <c r="AI391" i="123"/>
  <c r="AI392" i="123"/>
  <c r="AI393" i="123"/>
  <c r="AI394" i="123"/>
  <c r="AI395" i="123"/>
  <c r="AI396" i="123"/>
  <c r="AI397" i="123"/>
  <c r="AI398" i="123"/>
  <c r="AI399" i="123"/>
  <c r="AI400" i="123"/>
  <c r="AI401" i="123"/>
  <c r="AI402" i="123"/>
  <c r="AI403" i="123"/>
  <c r="AI404" i="123"/>
  <c r="AI405" i="123"/>
  <c r="AI406" i="123"/>
  <c r="AI407" i="123"/>
  <c r="AI408" i="123"/>
  <c r="AI409" i="123"/>
  <c r="AI410" i="123"/>
  <c r="AI411" i="123"/>
  <c r="AI412" i="123"/>
  <c r="AI413" i="123"/>
  <c r="AI414" i="123"/>
  <c r="AI415" i="123"/>
  <c r="AI416" i="123"/>
  <c r="AI417" i="123"/>
  <c r="AI418" i="123"/>
  <c r="AI419" i="123"/>
  <c r="AI420" i="123"/>
  <c r="AI421" i="123"/>
  <c r="AI422" i="123"/>
  <c r="AI423" i="123"/>
  <c r="AI424" i="123"/>
  <c r="AI425" i="123"/>
  <c r="AI426" i="123"/>
  <c r="AI427" i="123"/>
  <c r="AI428" i="123"/>
  <c r="AI429" i="123"/>
  <c r="AI430" i="123"/>
  <c r="AI431" i="123"/>
  <c r="AI432" i="123"/>
  <c r="AI433" i="123"/>
  <c r="AI434" i="123"/>
  <c r="AI435" i="123"/>
  <c r="AI436" i="123"/>
  <c r="AI437" i="123"/>
  <c r="AI438" i="123"/>
  <c r="AI439" i="123"/>
  <c r="AI440" i="123"/>
  <c r="AI441" i="123"/>
  <c r="AI442" i="123"/>
  <c r="AI443" i="123"/>
  <c r="AI444" i="123"/>
  <c r="AI445" i="123"/>
  <c r="AI446" i="123"/>
  <c r="AI447" i="123"/>
  <c r="AI448" i="123"/>
  <c r="AI449" i="123"/>
  <c r="AI450" i="123"/>
  <c r="AI451" i="123"/>
  <c r="AI452" i="123"/>
  <c r="AI453" i="123"/>
  <c r="AI454" i="123"/>
  <c r="AI455" i="123"/>
  <c r="AI456" i="123"/>
  <c r="AI457" i="123"/>
  <c r="AI458" i="123"/>
  <c r="AI459" i="123"/>
  <c r="AI460" i="123"/>
  <c r="AI461" i="123"/>
  <c r="AI462" i="123"/>
  <c r="AI463" i="123"/>
  <c r="AI464" i="123"/>
  <c r="AI465" i="123"/>
  <c r="AI466" i="123"/>
  <c r="AI467" i="123"/>
  <c r="AI468" i="123"/>
  <c r="AI469" i="123"/>
  <c r="AI470" i="123"/>
  <c r="AI471" i="123"/>
  <c r="AI472" i="123"/>
  <c r="AI473" i="123"/>
  <c r="AI474" i="123"/>
  <c r="AI475" i="123"/>
  <c r="AI476" i="123"/>
  <c r="AI477" i="123"/>
  <c r="AI478" i="123"/>
  <c r="AI479" i="123"/>
  <c r="AI480" i="123"/>
  <c r="AI481" i="123"/>
  <c r="AI482" i="123"/>
  <c r="AI483" i="123"/>
  <c r="AI484" i="123"/>
  <c r="AI485" i="123"/>
  <c r="AI486" i="123"/>
  <c r="AI487" i="123"/>
  <c r="AI488" i="123"/>
  <c r="AI489" i="123"/>
  <c r="AI490" i="123"/>
  <c r="AI491" i="123"/>
  <c r="AI492" i="123"/>
  <c r="AI493" i="123"/>
  <c r="AI494" i="123"/>
  <c r="AI495" i="123"/>
  <c r="AI496" i="123"/>
  <c r="AI497" i="123"/>
  <c r="AI498" i="123"/>
  <c r="AI499" i="123"/>
  <c r="AI500" i="123"/>
  <c r="AI501" i="123"/>
  <c r="AI502" i="123"/>
  <c r="AI503" i="123"/>
  <c r="AI504" i="123"/>
  <c r="AI505" i="123"/>
  <c r="AI506" i="123"/>
  <c r="AI507" i="123"/>
  <c r="AI508" i="123"/>
  <c r="AI509" i="123"/>
  <c r="AI510" i="123"/>
  <c r="AI511" i="123"/>
  <c r="AI512" i="123"/>
  <c r="AI513" i="123"/>
  <c r="AI514" i="123"/>
  <c r="AI515" i="123"/>
  <c r="AI516" i="123"/>
  <c r="AI517" i="123"/>
  <c r="AI518" i="123"/>
  <c r="AI519" i="123"/>
  <c r="AI520" i="123"/>
  <c r="AI521" i="123"/>
  <c r="AI522" i="123"/>
  <c r="AI523" i="123"/>
  <c r="AI524" i="123"/>
  <c r="AI525" i="123"/>
  <c r="AI526" i="123"/>
  <c r="AI527" i="123"/>
  <c r="AI528" i="123"/>
  <c r="AI529" i="123"/>
  <c r="AI530" i="123"/>
  <c r="AI531" i="123"/>
  <c r="AI532" i="123"/>
  <c r="AI533" i="123"/>
  <c r="AI534" i="123"/>
  <c r="AI535" i="123"/>
  <c r="AI536" i="123"/>
  <c r="AI537" i="123"/>
  <c r="AI538" i="123"/>
  <c r="AI539" i="123"/>
  <c r="AI540" i="123"/>
  <c r="AI541" i="123"/>
  <c r="AI542" i="123"/>
  <c r="AI543" i="123"/>
  <c r="AI544" i="123"/>
  <c r="AI545" i="123"/>
  <c r="AI546" i="123"/>
  <c r="AI547" i="123"/>
  <c r="AI548" i="123"/>
  <c r="AI549" i="123"/>
  <c r="AI550" i="123"/>
  <c r="AI551" i="123"/>
  <c r="AI552" i="123"/>
  <c r="AI553" i="123"/>
  <c r="AI554" i="123"/>
  <c r="AI555" i="123"/>
  <c r="AI556" i="123"/>
  <c r="AI557" i="123"/>
  <c r="AI558" i="123"/>
  <c r="AI559" i="123"/>
  <c r="AI560" i="123"/>
  <c r="AI561" i="123"/>
  <c r="AI562" i="123"/>
  <c r="AI563" i="123"/>
  <c r="AI564" i="123"/>
  <c r="AI565" i="123"/>
  <c r="AI566" i="123"/>
  <c r="AI567" i="123"/>
  <c r="AI568" i="123"/>
  <c r="AI569" i="123"/>
  <c r="AI570" i="123"/>
  <c r="AI571" i="123"/>
  <c r="AI572" i="123"/>
  <c r="AI573" i="123"/>
  <c r="AI574" i="123"/>
  <c r="AI575" i="123"/>
  <c r="AI576" i="123"/>
  <c r="AI577" i="123"/>
  <c r="AI578" i="123"/>
  <c r="AI579" i="123"/>
  <c r="AI580" i="123"/>
  <c r="AI581" i="123"/>
  <c r="AI582" i="123"/>
  <c r="AI583" i="123"/>
  <c r="AI584" i="123"/>
  <c r="AI585" i="123"/>
  <c r="AI586" i="123"/>
  <c r="AI587" i="123"/>
  <c r="AI588" i="123"/>
  <c r="AI589" i="123"/>
  <c r="AI590" i="123"/>
  <c r="AI591" i="123"/>
  <c r="AI592" i="123"/>
  <c r="AI593" i="123"/>
  <c r="AI594" i="123"/>
  <c r="AI595" i="123"/>
  <c r="AI596" i="123"/>
  <c r="AI597" i="123"/>
  <c r="AI598" i="123"/>
  <c r="AI599" i="123"/>
  <c r="AI600" i="123"/>
  <c r="AI601" i="123"/>
  <c r="AI602" i="123"/>
  <c r="AI603" i="123"/>
  <c r="AI604" i="123"/>
  <c r="AI605" i="123"/>
  <c r="AI606" i="123"/>
  <c r="AI607" i="123"/>
  <c r="AI608" i="123"/>
  <c r="AI609" i="123"/>
  <c r="AI610" i="123"/>
  <c r="AI611" i="123"/>
  <c r="AI612" i="123"/>
  <c r="AI613" i="123"/>
  <c r="AI614" i="123"/>
  <c r="AI615" i="123"/>
  <c r="AI616" i="123"/>
  <c r="AI617" i="123"/>
  <c r="AI618" i="123"/>
  <c r="AI619" i="123"/>
  <c r="AI620" i="123"/>
  <c r="AI621" i="123"/>
  <c r="AI622" i="123"/>
  <c r="AI623" i="123"/>
  <c r="AI624" i="123"/>
  <c r="AI625" i="123"/>
  <c r="AI626" i="123"/>
  <c r="AI627" i="123"/>
  <c r="AI628" i="123"/>
  <c r="AI629" i="123"/>
  <c r="AI630" i="123"/>
  <c r="AI631" i="123"/>
  <c r="AI632" i="123"/>
  <c r="AI633" i="123"/>
  <c r="AI634" i="123"/>
  <c r="AI635" i="123"/>
  <c r="AI636" i="123"/>
  <c r="AI637" i="123"/>
  <c r="AI638" i="123"/>
  <c r="AI639" i="123"/>
  <c r="AI640" i="123"/>
  <c r="AI641" i="123"/>
  <c r="AI642" i="123"/>
  <c r="AI643" i="123"/>
  <c r="AI644" i="123"/>
  <c r="AI645" i="123"/>
  <c r="AI646" i="123"/>
  <c r="AI647" i="123"/>
  <c r="AI648" i="123"/>
  <c r="AI649" i="123"/>
  <c r="AI650" i="123"/>
  <c r="AI651" i="123"/>
  <c r="AI652" i="123"/>
  <c r="AI653" i="123"/>
  <c r="AI654" i="123"/>
  <c r="AI655" i="123"/>
  <c r="AI656" i="123"/>
  <c r="AI657" i="123"/>
  <c r="AI658" i="123"/>
  <c r="AI659" i="123"/>
  <c r="AI660" i="123"/>
  <c r="AI661" i="123"/>
  <c r="AI662" i="123"/>
  <c r="AI663" i="123"/>
  <c r="AI664" i="123"/>
  <c r="AI665" i="123"/>
  <c r="AI666" i="123"/>
  <c r="AI667" i="123"/>
  <c r="AI668" i="123"/>
  <c r="AI669" i="123"/>
  <c r="AI670" i="123"/>
  <c r="AI671" i="123"/>
  <c r="AI672" i="123"/>
  <c r="AI673" i="123"/>
  <c r="AI674" i="123"/>
  <c r="AI675" i="123"/>
  <c r="AI676" i="123"/>
  <c r="AI677" i="123"/>
  <c r="AI678" i="123"/>
  <c r="AI679" i="123"/>
  <c r="AI680" i="123"/>
  <c r="AI681" i="123"/>
  <c r="AI682" i="123"/>
  <c r="AI683" i="123"/>
  <c r="AI684" i="123"/>
  <c r="AI685" i="123"/>
  <c r="AI686" i="123"/>
  <c r="AI687" i="123"/>
  <c r="AI688" i="123"/>
  <c r="AI689" i="123"/>
  <c r="AI690" i="123"/>
  <c r="AI691" i="123"/>
  <c r="AI692" i="123"/>
  <c r="AI693" i="123"/>
  <c r="AI694" i="123"/>
  <c r="AI695" i="123"/>
  <c r="AI696" i="123"/>
  <c r="AI697" i="123"/>
  <c r="AI698" i="123"/>
  <c r="AI699" i="123"/>
  <c r="AI700" i="123"/>
  <c r="AI701" i="123"/>
  <c r="AI702" i="123"/>
  <c r="AI703" i="123"/>
  <c r="AI704" i="123"/>
  <c r="AI705" i="123"/>
  <c r="AI706" i="123"/>
  <c r="AI707" i="123"/>
  <c r="AI708" i="123"/>
  <c r="AI709" i="123"/>
  <c r="AI710" i="123"/>
  <c r="AI711" i="123"/>
  <c r="AI712" i="123"/>
  <c r="AI713" i="123"/>
  <c r="AI714" i="123"/>
  <c r="AI715" i="123"/>
  <c r="AI716" i="123"/>
  <c r="AI717" i="123"/>
  <c r="AI718" i="123"/>
  <c r="AI719" i="123"/>
  <c r="AI720" i="123"/>
  <c r="AI721" i="123"/>
  <c r="AI722" i="123"/>
  <c r="AI723" i="123"/>
  <c r="AI724" i="123"/>
  <c r="AI725" i="123"/>
  <c r="AI726" i="123"/>
  <c r="AI727" i="123"/>
  <c r="AI728" i="123"/>
  <c r="AI729" i="123"/>
  <c r="AI730" i="123"/>
  <c r="AI731" i="123"/>
  <c r="AI732" i="123"/>
  <c r="AI733" i="123"/>
  <c r="AI734" i="123"/>
  <c r="AI735" i="123"/>
  <c r="AI736" i="123"/>
  <c r="AI737" i="123"/>
  <c r="AI738" i="123"/>
  <c r="AI739" i="123"/>
  <c r="AI740" i="123"/>
  <c r="AI741" i="123"/>
  <c r="AI742" i="123"/>
  <c r="AI743" i="123"/>
  <c r="AI744" i="123"/>
  <c r="AI745" i="123"/>
  <c r="AI746" i="123"/>
  <c r="AI747" i="123"/>
  <c r="AI748" i="123"/>
  <c r="AI749" i="123"/>
  <c r="AI750" i="123"/>
  <c r="AI751" i="123"/>
  <c r="AI752" i="123"/>
  <c r="AI753" i="123"/>
  <c r="AI754" i="123"/>
  <c r="AI755" i="123"/>
  <c r="AI756" i="123"/>
  <c r="AI757" i="123"/>
  <c r="AI758" i="123"/>
  <c r="AI759" i="123"/>
  <c r="AI760" i="123"/>
  <c r="AI761" i="123"/>
  <c r="AI762" i="123"/>
  <c r="AI763" i="123"/>
  <c r="AI764" i="123"/>
  <c r="AI765" i="123"/>
  <c r="AI766" i="123"/>
  <c r="AI767" i="123"/>
  <c r="AI768" i="123"/>
  <c r="AI769" i="123"/>
  <c r="AI770" i="123"/>
  <c r="AI771" i="123"/>
  <c r="AI772" i="123"/>
  <c r="AI773" i="123"/>
  <c r="AI774" i="123"/>
  <c r="AI775" i="123"/>
  <c r="AI776" i="123"/>
  <c r="AI777" i="123"/>
  <c r="AI778" i="123"/>
  <c r="AI779" i="123"/>
  <c r="AI780" i="123"/>
  <c r="AI781" i="123"/>
  <c r="AI782" i="123"/>
  <c r="AI783" i="123"/>
  <c r="AI784" i="123"/>
  <c r="AI785" i="123"/>
  <c r="AI786" i="123"/>
  <c r="AI787" i="123"/>
  <c r="AI788" i="123"/>
  <c r="AI789" i="123"/>
  <c r="AI790" i="123"/>
  <c r="AI791" i="123"/>
  <c r="AI792" i="123"/>
  <c r="AI793" i="123"/>
  <c r="AI794" i="123"/>
  <c r="AI795" i="123"/>
  <c r="AI796" i="123"/>
  <c r="AI797" i="123"/>
  <c r="AI798" i="123"/>
  <c r="AI799" i="123"/>
  <c r="AI800" i="123"/>
  <c r="AI801" i="123"/>
  <c r="AI802" i="123"/>
  <c r="AI803" i="123"/>
  <c r="AI804" i="123"/>
  <c r="AI805" i="123"/>
  <c r="AI806" i="123"/>
  <c r="AI807" i="123"/>
  <c r="AI808" i="123"/>
  <c r="AI809" i="123"/>
  <c r="AI810" i="123"/>
  <c r="AI811" i="123"/>
  <c r="AI812" i="123"/>
  <c r="AI813" i="123"/>
  <c r="AI814" i="123"/>
  <c r="AI815" i="123"/>
  <c r="AI816" i="123"/>
  <c r="AI817" i="123"/>
  <c r="AI818" i="123"/>
  <c r="AI819" i="123"/>
  <c r="AI820" i="123"/>
  <c r="AI821" i="123"/>
  <c r="AI822" i="123"/>
  <c r="AI823" i="123"/>
  <c r="AI824" i="123"/>
  <c r="AI825" i="123"/>
  <c r="AI826" i="123"/>
  <c r="AI827" i="123"/>
  <c r="AI828" i="123"/>
  <c r="AI829" i="123"/>
  <c r="AI830" i="123"/>
  <c r="AI831" i="123"/>
  <c r="AI832" i="123"/>
  <c r="AI833" i="123"/>
  <c r="AI834" i="123"/>
  <c r="AI835" i="123"/>
  <c r="AI836" i="123"/>
  <c r="AI837" i="123"/>
  <c r="AI838" i="123"/>
  <c r="AI839" i="123"/>
  <c r="AI840" i="123"/>
  <c r="AI841" i="123"/>
  <c r="AI842" i="123"/>
  <c r="AI843" i="123"/>
  <c r="AI844" i="123"/>
  <c r="AI845" i="123"/>
  <c r="AI6" i="123"/>
  <c r="AI846" i="123" l="1"/>
  <c r="AI849" i="123" s="1"/>
  <c r="AF846" i="123"/>
  <c r="AE846" i="123"/>
  <c r="AD846" i="123"/>
  <c r="AC846" i="123"/>
  <c r="AB846" i="123"/>
  <c r="AA846" i="123"/>
  <c r="Z846" i="123"/>
  <c r="Y846" i="123"/>
  <c r="X846" i="123"/>
  <c r="W846" i="123"/>
  <c r="V846" i="123"/>
  <c r="U846" i="123"/>
  <c r="T846" i="123"/>
  <c r="S846" i="123"/>
  <c r="R846" i="123"/>
  <c r="Q846" i="123"/>
  <c r="P846" i="123"/>
  <c r="O846" i="123"/>
  <c r="N846" i="123"/>
  <c r="M846" i="123"/>
  <c r="B846" i="123"/>
  <c r="AK845" i="123"/>
  <c r="AL845" i="123" s="1"/>
  <c r="AJ845" i="123"/>
  <c r="B845" i="123"/>
  <c r="G846" i="123" s="1"/>
  <c r="G849" i="123" s="1"/>
  <c r="AK844" i="123"/>
  <c r="AL844" i="123" s="1"/>
  <c r="AJ844" i="123"/>
  <c r="B844" i="123"/>
  <c r="AK843" i="123"/>
  <c r="AL843" i="123" s="1"/>
  <c r="AJ843" i="123"/>
  <c r="B843" i="123"/>
  <c r="AK842" i="123"/>
  <c r="AL842" i="123" s="1"/>
  <c r="AJ842" i="123"/>
  <c r="B842" i="123"/>
  <c r="AK841" i="123"/>
  <c r="AL841" i="123" s="1"/>
  <c r="AJ841" i="123"/>
  <c r="B841" i="123"/>
  <c r="AK840" i="123"/>
  <c r="AL840" i="123" s="1"/>
  <c r="AJ840" i="123"/>
  <c r="B840" i="123"/>
  <c r="AK839" i="123"/>
  <c r="AL839" i="123" s="1"/>
  <c r="AJ839" i="123"/>
  <c r="B839" i="123"/>
  <c r="AK838" i="123"/>
  <c r="AL838" i="123" s="1"/>
  <c r="AJ838" i="123"/>
  <c r="B838" i="123"/>
  <c r="AK837" i="123"/>
  <c r="AL837" i="123" s="1"/>
  <c r="AJ837" i="123"/>
  <c r="B837" i="123"/>
  <c r="AK836" i="123"/>
  <c r="AL836" i="123" s="1"/>
  <c r="AJ836" i="123"/>
  <c r="B836" i="123"/>
  <c r="AK835" i="123"/>
  <c r="AL835" i="123" s="1"/>
  <c r="AJ835" i="123"/>
  <c r="B835" i="123"/>
  <c r="AK834" i="123"/>
  <c r="AL834" i="123" s="1"/>
  <c r="AJ834" i="123"/>
  <c r="B834" i="123"/>
  <c r="AK833" i="123"/>
  <c r="AL833" i="123" s="1"/>
  <c r="AJ833" i="123"/>
  <c r="B833" i="123"/>
  <c r="AK832" i="123"/>
  <c r="AL832" i="123" s="1"/>
  <c r="AJ832" i="123"/>
  <c r="B832" i="123"/>
  <c r="AK831" i="123"/>
  <c r="AL831" i="123" s="1"/>
  <c r="AJ831" i="123"/>
  <c r="B831" i="123"/>
  <c r="AK830" i="123"/>
  <c r="AL830" i="123" s="1"/>
  <c r="AJ830" i="123"/>
  <c r="B830" i="123"/>
  <c r="AJ829" i="123"/>
  <c r="B829" i="123"/>
  <c r="AK828" i="123"/>
  <c r="AL828" i="123" s="1"/>
  <c r="AJ828" i="123"/>
  <c r="B828" i="123"/>
  <c r="AK827" i="123"/>
  <c r="AL827" i="123" s="1"/>
  <c r="AJ827" i="123"/>
  <c r="B827" i="123"/>
  <c r="AK826" i="123"/>
  <c r="AL826" i="123" s="1"/>
  <c r="AJ826" i="123"/>
  <c r="B826" i="123"/>
  <c r="AK825" i="123"/>
  <c r="AL825" i="123" s="1"/>
  <c r="AJ825" i="123"/>
  <c r="B825" i="123"/>
  <c r="AJ824" i="123"/>
  <c r="B824" i="123"/>
  <c r="AK823" i="123"/>
  <c r="AL823" i="123" s="1"/>
  <c r="AJ823" i="123"/>
  <c r="B823" i="123"/>
  <c r="AK822" i="123"/>
  <c r="AL822" i="123" s="1"/>
  <c r="AJ822" i="123"/>
  <c r="B822" i="123"/>
  <c r="AJ821" i="123"/>
  <c r="B821" i="123"/>
  <c r="AK820" i="123"/>
  <c r="AL820" i="123" s="1"/>
  <c r="AJ820" i="123"/>
  <c r="B820" i="123"/>
  <c r="AK819" i="123"/>
  <c r="AL819" i="123" s="1"/>
  <c r="AJ819" i="123"/>
  <c r="B819" i="123"/>
  <c r="AK818" i="123"/>
  <c r="AL818" i="123" s="1"/>
  <c r="AJ818" i="123"/>
  <c r="B818" i="123"/>
  <c r="AK817" i="123"/>
  <c r="AL817" i="123" s="1"/>
  <c r="AJ817" i="123"/>
  <c r="B817" i="123"/>
  <c r="AK816" i="123"/>
  <c r="AL816" i="123" s="1"/>
  <c r="AJ816" i="123"/>
  <c r="B816" i="123"/>
  <c r="AJ815" i="123"/>
  <c r="B815" i="123"/>
  <c r="AK814" i="123"/>
  <c r="AL814" i="123" s="1"/>
  <c r="AJ814" i="123"/>
  <c r="B814" i="123"/>
  <c r="AK813" i="123"/>
  <c r="AL813" i="123" s="1"/>
  <c r="AJ813" i="123"/>
  <c r="B813" i="123"/>
  <c r="AK812" i="123"/>
  <c r="AL812" i="123" s="1"/>
  <c r="AJ812" i="123"/>
  <c r="B812" i="123"/>
  <c r="AK811" i="123"/>
  <c r="AL811" i="123" s="1"/>
  <c r="AJ811" i="123"/>
  <c r="B811" i="123"/>
  <c r="AJ810" i="123"/>
  <c r="B810" i="123"/>
  <c r="AK809" i="123"/>
  <c r="AL809" i="123" s="1"/>
  <c r="AJ809" i="123"/>
  <c r="B809" i="123"/>
  <c r="AK808" i="123"/>
  <c r="AL808" i="123" s="1"/>
  <c r="AJ808" i="123"/>
  <c r="B808" i="123"/>
  <c r="AK807" i="123"/>
  <c r="AL807" i="123" s="1"/>
  <c r="AJ807" i="123"/>
  <c r="B807" i="123"/>
  <c r="AJ806" i="123"/>
  <c r="B806" i="123"/>
  <c r="AK805" i="123"/>
  <c r="AL805" i="123" s="1"/>
  <c r="AJ805" i="123"/>
  <c r="B805" i="123"/>
  <c r="AK804" i="123"/>
  <c r="AL804" i="123" s="1"/>
  <c r="AJ804" i="123"/>
  <c r="B804" i="123"/>
  <c r="AK803" i="123"/>
  <c r="AL803" i="123" s="1"/>
  <c r="AJ803" i="123"/>
  <c r="B803" i="123"/>
  <c r="AK802" i="123"/>
  <c r="AL802" i="123" s="1"/>
  <c r="AJ802" i="123"/>
  <c r="B802" i="123"/>
  <c r="AK801" i="123"/>
  <c r="AL801" i="123" s="1"/>
  <c r="AJ801" i="123"/>
  <c r="B801" i="123"/>
  <c r="AK800" i="123"/>
  <c r="AL800" i="123" s="1"/>
  <c r="AJ800" i="123"/>
  <c r="B800" i="123"/>
  <c r="AK799" i="123"/>
  <c r="AL799" i="123" s="1"/>
  <c r="AJ799" i="123"/>
  <c r="B799" i="123"/>
  <c r="AK798" i="123"/>
  <c r="AL798" i="123" s="1"/>
  <c r="AJ798" i="123"/>
  <c r="B798" i="123"/>
  <c r="AJ797" i="123"/>
  <c r="B797" i="123"/>
  <c r="AK796" i="123"/>
  <c r="AL796" i="123" s="1"/>
  <c r="AJ796" i="123"/>
  <c r="B796" i="123"/>
  <c r="AK795" i="123"/>
  <c r="AL795" i="123" s="1"/>
  <c r="AJ795" i="123"/>
  <c r="B795" i="123"/>
  <c r="AK794" i="123"/>
  <c r="AL794" i="123" s="1"/>
  <c r="AJ794" i="123"/>
  <c r="B794" i="123"/>
  <c r="AK793" i="123"/>
  <c r="AL793" i="123" s="1"/>
  <c r="AJ793" i="123"/>
  <c r="B793" i="123"/>
  <c r="AK792" i="123"/>
  <c r="AL792" i="123" s="1"/>
  <c r="AJ792" i="123"/>
  <c r="B792" i="123"/>
  <c r="AK791" i="123"/>
  <c r="AL791" i="123" s="1"/>
  <c r="AJ791" i="123"/>
  <c r="B791" i="123"/>
  <c r="AK790" i="123"/>
  <c r="AL790" i="123" s="1"/>
  <c r="AJ790" i="123"/>
  <c r="B790" i="123"/>
  <c r="AK789" i="123"/>
  <c r="AL789" i="123" s="1"/>
  <c r="AJ789" i="123"/>
  <c r="B789" i="123"/>
  <c r="AK788" i="123"/>
  <c r="AL788" i="123" s="1"/>
  <c r="AJ788" i="123"/>
  <c r="B788" i="123"/>
  <c r="AK787" i="123"/>
  <c r="AL787" i="123" s="1"/>
  <c r="AJ787" i="123"/>
  <c r="B787" i="123"/>
  <c r="AK786" i="123"/>
  <c r="AL786" i="123" s="1"/>
  <c r="AJ786" i="123"/>
  <c r="B786" i="123"/>
  <c r="AK785" i="123"/>
  <c r="AL785" i="123" s="1"/>
  <c r="AJ785" i="123"/>
  <c r="B785" i="123"/>
  <c r="AK784" i="123"/>
  <c r="AL784" i="123" s="1"/>
  <c r="AJ784" i="123"/>
  <c r="B784" i="123"/>
  <c r="AK783" i="123"/>
  <c r="AL783" i="123" s="1"/>
  <c r="AJ783" i="123"/>
  <c r="B783" i="123"/>
  <c r="AK782" i="123"/>
  <c r="AL782" i="123" s="1"/>
  <c r="AJ782" i="123"/>
  <c r="B782" i="123"/>
  <c r="AK781" i="123"/>
  <c r="AL781" i="123" s="1"/>
  <c r="AJ781" i="123"/>
  <c r="B781" i="123"/>
  <c r="AK780" i="123"/>
  <c r="AL780" i="123" s="1"/>
  <c r="AJ780" i="123"/>
  <c r="B780" i="123"/>
  <c r="AJ779" i="123"/>
  <c r="B779" i="123"/>
  <c r="AK778" i="123"/>
  <c r="AL778" i="123" s="1"/>
  <c r="AJ778" i="123"/>
  <c r="B778" i="123"/>
  <c r="AK777" i="123"/>
  <c r="AL777" i="123" s="1"/>
  <c r="AJ777" i="123"/>
  <c r="B777" i="123"/>
  <c r="AK776" i="123"/>
  <c r="AL776" i="123" s="1"/>
  <c r="AJ776" i="123"/>
  <c r="B776" i="123"/>
  <c r="AK775" i="123"/>
  <c r="AL775" i="123" s="1"/>
  <c r="AJ775" i="123"/>
  <c r="B775" i="123"/>
  <c r="AK774" i="123"/>
  <c r="AL774" i="123" s="1"/>
  <c r="AJ774" i="123"/>
  <c r="B774" i="123"/>
  <c r="AK773" i="123"/>
  <c r="AL773" i="123" s="1"/>
  <c r="AJ773" i="123"/>
  <c r="B773" i="123"/>
  <c r="AJ772" i="123"/>
  <c r="B772" i="123"/>
  <c r="AK771" i="123"/>
  <c r="AL771" i="123" s="1"/>
  <c r="AJ771" i="123"/>
  <c r="B771" i="123"/>
  <c r="AK770" i="123"/>
  <c r="AL770" i="123" s="1"/>
  <c r="AJ770" i="123"/>
  <c r="B770" i="123"/>
  <c r="AK769" i="123"/>
  <c r="AL769" i="123" s="1"/>
  <c r="AJ769" i="123"/>
  <c r="B769" i="123"/>
  <c r="AK768" i="123"/>
  <c r="AL768" i="123" s="1"/>
  <c r="AJ768" i="123"/>
  <c r="B768" i="123"/>
  <c r="AK767" i="123"/>
  <c r="AL767" i="123" s="1"/>
  <c r="AJ767" i="123"/>
  <c r="B767" i="123"/>
  <c r="AK766" i="123"/>
  <c r="AL766" i="123" s="1"/>
  <c r="AJ766" i="123"/>
  <c r="B766" i="123"/>
  <c r="AK765" i="123"/>
  <c r="AL765" i="123" s="1"/>
  <c r="AJ765" i="123"/>
  <c r="B765" i="123"/>
  <c r="AK764" i="123"/>
  <c r="AL764" i="123" s="1"/>
  <c r="AJ764" i="123"/>
  <c r="B764" i="123"/>
  <c r="AK763" i="123"/>
  <c r="AL763" i="123" s="1"/>
  <c r="AJ763" i="123"/>
  <c r="B763" i="123"/>
  <c r="AK762" i="123"/>
  <c r="AL762" i="123" s="1"/>
  <c r="AJ762" i="123"/>
  <c r="B762" i="123"/>
  <c r="AK761" i="123"/>
  <c r="AL761" i="123" s="1"/>
  <c r="AJ761" i="123"/>
  <c r="B761" i="123"/>
  <c r="AK760" i="123"/>
  <c r="AL760" i="123" s="1"/>
  <c r="AJ760" i="123"/>
  <c r="B760" i="123"/>
  <c r="AK759" i="123"/>
  <c r="AL759" i="123" s="1"/>
  <c r="AJ759" i="123"/>
  <c r="B759" i="123"/>
  <c r="AK758" i="123"/>
  <c r="AL758" i="123" s="1"/>
  <c r="AJ758" i="123"/>
  <c r="B758" i="123"/>
  <c r="AK757" i="123"/>
  <c r="AL757" i="123" s="1"/>
  <c r="AJ757" i="123"/>
  <c r="B757" i="123"/>
  <c r="AJ756" i="123"/>
  <c r="B756" i="123"/>
  <c r="AK755" i="123"/>
  <c r="AL755" i="123" s="1"/>
  <c r="AJ755" i="123"/>
  <c r="B755" i="123"/>
  <c r="AK754" i="123"/>
  <c r="AL754" i="123" s="1"/>
  <c r="AJ754" i="123"/>
  <c r="B754" i="123"/>
  <c r="AK753" i="123"/>
  <c r="AL753" i="123" s="1"/>
  <c r="AJ753" i="123"/>
  <c r="B753" i="123"/>
  <c r="AK752" i="123"/>
  <c r="AL752" i="123" s="1"/>
  <c r="AJ752" i="123"/>
  <c r="B752" i="123"/>
  <c r="AJ751" i="123"/>
  <c r="B751" i="123"/>
  <c r="AK750" i="123"/>
  <c r="AL750" i="123" s="1"/>
  <c r="AJ750" i="123"/>
  <c r="B750" i="123"/>
  <c r="AJ749" i="123"/>
  <c r="B749" i="123"/>
  <c r="AK748" i="123"/>
  <c r="AL748" i="123" s="1"/>
  <c r="AJ748" i="123"/>
  <c r="B748" i="123"/>
  <c r="AK747" i="123"/>
  <c r="AL747" i="123" s="1"/>
  <c r="AJ747" i="123"/>
  <c r="B747" i="123"/>
  <c r="AK746" i="123"/>
  <c r="AL746" i="123" s="1"/>
  <c r="AJ746" i="123"/>
  <c r="B746" i="123"/>
  <c r="AK745" i="123"/>
  <c r="AL745" i="123" s="1"/>
  <c r="AJ745" i="123"/>
  <c r="B745" i="123"/>
  <c r="AK744" i="123"/>
  <c r="AL744" i="123" s="1"/>
  <c r="AJ744" i="123"/>
  <c r="B744" i="123"/>
  <c r="AK743" i="123"/>
  <c r="AL743" i="123" s="1"/>
  <c r="AJ743" i="123"/>
  <c r="B743" i="123"/>
  <c r="AK742" i="123"/>
  <c r="AL742" i="123" s="1"/>
  <c r="AJ742" i="123"/>
  <c r="B742" i="123"/>
  <c r="AJ741" i="123"/>
  <c r="B741" i="123"/>
  <c r="AK740" i="123"/>
  <c r="AL740" i="123" s="1"/>
  <c r="AJ740" i="123"/>
  <c r="B740" i="123"/>
  <c r="AK739" i="123"/>
  <c r="AL739" i="123" s="1"/>
  <c r="AJ739" i="123"/>
  <c r="B739" i="123"/>
  <c r="AK738" i="123"/>
  <c r="AL738" i="123" s="1"/>
  <c r="AJ738" i="123"/>
  <c r="B738" i="123"/>
  <c r="AJ737" i="123"/>
  <c r="B737" i="123"/>
  <c r="AK736" i="123"/>
  <c r="AL736" i="123" s="1"/>
  <c r="AJ736" i="123"/>
  <c r="B736" i="123"/>
  <c r="AJ735" i="123"/>
  <c r="B735" i="123"/>
  <c r="AK734" i="123"/>
  <c r="AL734" i="123" s="1"/>
  <c r="AJ734" i="123"/>
  <c r="B734" i="123"/>
  <c r="AK733" i="123"/>
  <c r="AL733" i="123" s="1"/>
  <c r="AJ733" i="123"/>
  <c r="B733" i="123"/>
  <c r="AK732" i="123"/>
  <c r="AL732" i="123" s="1"/>
  <c r="AJ732" i="123"/>
  <c r="B732" i="123"/>
  <c r="AK731" i="123"/>
  <c r="AL731" i="123" s="1"/>
  <c r="AJ731" i="123"/>
  <c r="B731" i="123"/>
  <c r="AK730" i="123"/>
  <c r="AL730" i="123" s="1"/>
  <c r="AJ730" i="123"/>
  <c r="B730" i="123"/>
  <c r="AK729" i="123"/>
  <c r="AL729" i="123" s="1"/>
  <c r="AJ729" i="123"/>
  <c r="B729" i="123"/>
  <c r="AJ728" i="123"/>
  <c r="B728" i="123"/>
  <c r="AK727" i="123"/>
  <c r="AL727" i="123" s="1"/>
  <c r="AJ727" i="123"/>
  <c r="B727" i="123"/>
  <c r="AK726" i="123"/>
  <c r="AL726" i="123" s="1"/>
  <c r="AJ726" i="123"/>
  <c r="B726" i="123"/>
  <c r="AK725" i="123"/>
  <c r="AL725" i="123" s="1"/>
  <c r="AJ725" i="123"/>
  <c r="B725" i="123"/>
  <c r="AK724" i="123"/>
  <c r="AL724" i="123" s="1"/>
  <c r="AJ724" i="123"/>
  <c r="B724" i="123"/>
  <c r="AK723" i="123"/>
  <c r="AL723" i="123" s="1"/>
  <c r="AJ723" i="123"/>
  <c r="B723" i="123"/>
  <c r="AK722" i="123"/>
  <c r="AL722" i="123" s="1"/>
  <c r="AJ722" i="123"/>
  <c r="B722" i="123"/>
  <c r="AK721" i="123"/>
  <c r="AL721" i="123" s="1"/>
  <c r="AJ721" i="123"/>
  <c r="B721" i="123"/>
  <c r="AJ720" i="123"/>
  <c r="B720" i="123"/>
  <c r="AK719" i="123"/>
  <c r="AL719" i="123" s="1"/>
  <c r="AJ719" i="123"/>
  <c r="B719" i="123"/>
  <c r="AK718" i="123"/>
  <c r="AL718" i="123" s="1"/>
  <c r="AJ718" i="123"/>
  <c r="B718" i="123"/>
  <c r="AJ717" i="123"/>
  <c r="B717" i="123"/>
  <c r="AK716" i="123"/>
  <c r="AL716" i="123" s="1"/>
  <c r="AJ716" i="123"/>
  <c r="B716" i="123"/>
  <c r="AK715" i="123"/>
  <c r="AL715" i="123" s="1"/>
  <c r="AJ715" i="123"/>
  <c r="B715" i="123"/>
  <c r="AK714" i="123"/>
  <c r="AL714" i="123" s="1"/>
  <c r="AJ714" i="123"/>
  <c r="B714" i="123"/>
  <c r="AK713" i="123"/>
  <c r="AL713" i="123" s="1"/>
  <c r="AJ713" i="123"/>
  <c r="B713" i="123"/>
  <c r="AK712" i="123"/>
  <c r="AL712" i="123" s="1"/>
  <c r="AJ712" i="123"/>
  <c r="B712" i="123"/>
  <c r="AK711" i="123"/>
  <c r="AL711" i="123" s="1"/>
  <c r="AJ711" i="123"/>
  <c r="B711" i="123"/>
  <c r="AJ710" i="123"/>
  <c r="B710" i="123"/>
  <c r="AK709" i="123"/>
  <c r="AL709" i="123" s="1"/>
  <c r="AJ709" i="123"/>
  <c r="B709" i="123"/>
  <c r="AK708" i="123"/>
  <c r="AL708" i="123" s="1"/>
  <c r="AJ708" i="123"/>
  <c r="B708" i="123"/>
  <c r="AK707" i="123"/>
  <c r="AL707" i="123" s="1"/>
  <c r="AJ707" i="123"/>
  <c r="B707" i="123"/>
  <c r="AK706" i="123"/>
  <c r="AL706" i="123" s="1"/>
  <c r="AJ706" i="123"/>
  <c r="B706" i="123"/>
  <c r="AK705" i="123"/>
  <c r="AL705" i="123" s="1"/>
  <c r="AJ705" i="123"/>
  <c r="B705" i="123"/>
  <c r="AK704" i="123"/>
  <c r="AL704" i="123" s="1"/>
  <c r="AJ704" i="123"/>
  <c r="B704" i="123"/>
  <c r="AK703" i="123"/>
  <c r="AL703" i="123" s="1"/>
  <c r="AJ703" i="123"/>
  <c r="B703" i="123"/>
  <c r="AK702" i="123"/>
  <c r="AL702" i="123" s="1"/>
  <c r="AJ702" i="123"/>
  <c r="B702" i="123"/>
  <c r="AK701" i="123"/>
  <c r="AL701" i="123" s="1"/>
  <c r="AJ701" i="123"/>
  <c r="B701" i="123"/>
  <c r="AK700" i="123"/>
  <c r="AL700" i="123" s="1"/>
  <c r="AJ700" i="123"/>
  <c r="B700" i="123"/>
  <c r="AK699" i="123"/>
  <c r="AL699" i="123" s="1"/>
  <c r="AJ699" i="123"/>
  <c r="B699" i="123"/>
  <c r="AK698" i="123"/>
  <c r="AL698" i="123" s="1"/>
  <c r="AJ698" i="123"/>
  <c r="B698" i="123"/>
  <c r="AK697" i="123"/>
  <c r="AL697" i="123" s="1"/>
  <c r="AJ697" i="123"/>
  <c r="B697" i="123"/>
  <c r="AK696" i="123"/>
  <c r="AL696" i="123" s="1"/>
  <c r="AJ696" i="123"/>
  <c r="B696" i="123"/>
  <c r="AK695" i="123"/>
  <c r="AL695" i="123" s="1"/>
  <c r="AJ695" i="123"/>
  <c r="B695" i="123"/>
  <c r="AK694" i="123"/>
  <c r="AL694" i="123" s="1"/>
  <c r="AJ694" i="123"/>
  <c r="B694" i="123"/>
  <c r="AK693" i="123"/>
  <c r="AL693" i="123" s="1"/>
  <c r="AJ693" i="123"/>
  <c r="B693" i="123"/>
  <c r="AK692" i="123"/>
  <c r="AL692" i="123" s="1"/>
  <c r="AJ692" i="123"/>
  <c r="B692" i="123"/>
  <c r="AK691" i="123"/>
  <c r="AL691" i="123" s="1"/>
  <c r="AJ691" i="123"/>
  <c r="B691" i="123"/>
  <c r="AK690" i="123"/>
  <c r="AL690" i="123" s="1"/>
  <c r="AJ690" i="123"/>
  <c r="B690" i="123"/>
  <c r="AK689" i="123"/>
  <c r="AL689" i="123" s="1"/>
  <c r="AJ689" i="123"/>
  <c r="B689" i="123"/>
  <c r="AK688" i="123"/>
  <c r="AL688" i="123" s="1"/>
  <c r="AJ688" i="123"/>
  <c r="B688" i="123"/>
  <c r="AK687" i="123"/>
  <c r="AL687" i="123" s="1"/>
  <c r="AJ687" i="123"/>
  <c r="B687" i="123"/>
  <c r="AJ686" i="123"/>
  <c r="B686" i="123"/>
  <c r="AK685" i="123"/>
  <c r="AL685" i="123" s="1"/>
  <c r="AJ685" i="123"/>
  <c r="B685" i="123"/>
  <c r="AK684" i="123"/>
  <c r="AL684" i="123" s="1"/>
  <c r="AJ684" i="123"/>
  <c r="B684" i="123"/>
  <c r="AK683" i="123"/>
  <c r="AL683" i="123" s="1"/>
  <c r="AJ683" i="123"/>
  <c r="B683" i="123"/>
  <c r="AK682" i="123"/>
  <c r="AL682" i="123" s="1"/>
  <c r="AJ682" i="123"/>
  <c r="B682" i="123"/>
  <c r="AK681" i="123"/>
  <c r="AL681" i="123" s="1"/>
  <c r="AJ681" i="123"/>
  <c r="B681" i="123"/>
  <c r="AK680" i="123"/>
  <c r="AL680" i="123" s="1"/>
  <c r="AJ680" i="123"/>
  <c r="B680" i="123"/>
  <c r="AK679" i="123"/>
  <c r="AL679" i="123" s="1"/>
  <c r="AJ679" i="123"/>
  <c r="B679" i="123"/>
  <c r="AK678" i="123"/>
  <c r="AL678" i="123" s="1"/>
  <c r="AJ678" i="123"/>
  <c r="B678" i="123"/>
  <c r="AK677" i="123"/>
  <c r="AL677" i="123" s="1"/>
  <c r="AJ677" i="123"/>
  <c r="B677" i="123"/>
  <c r="AK676" i="123"/>
  <c r="AL676" i="123" s="1"/>
  <c r="AJ676" i="123"/>
  <c r="B676" i="123"/>
  <c r="AK675" i="123"/>
  <c r="AL675" i="123" s="1"/>
  <c r="AJ675" i="123"/>
  <c r="B675" i="123"/>
  <c r="AK674" i="123"/>
  <c r="AL674" i="123" s="1"/>
  <c r="AJ674" i="123"/>
  <c r="B674" i="123"/>
  <c r="AK673" i="123"/>
  <c r="AL673" i="123" s="1"/>
  <c r="AJ673" i="123"/>
  <c r="B673" i="123"/>
  <c r="AK672" i="123"/>
  <c r="AL672" i="123" s="1"/>
  <c r="AJ672" i="123"/>
  <c r="B672" i="123"/>
  <c r="AK671" i="123"/>
  <c r="AL671" i="123" s="1"/>
  <c r="AJ671" i="123"/>
  <c r="B671" i="123"/>
  <c r="AK670" i="123"/>
  <c r="AL670" i="123" s="1"/>
  <c r="AJ670" i="123"/>
  <c r="B670" i="123"/>
  <c r="AK669" i="123"/>
  <c r="AL669" i="123" s="1"/>
  <c r="AJ669" i="123"/>
  <c r="B669" i="123"/>
  <c r="AK668" i="123"/>
  <c r="AL668" i="123" s="1"/>
  <c r="AJ668" i="123"/>
  <c r="B668" i="123"/>
  <c r="AK667" i="123"/>
  <c r="AL667" i="123" s="1"/>
  <c r="AJ667" i="123"/>
  <c r="B667" i="123"/>
  <c r="AK666" i="123"/>
  <c r="AL666" i="123" s="1"/>
  <c r="AJ666" i="123"/>
  <c r="B666" i="123"/>
  <c r="AK665" i="123"/>
  <c r="AL665" i="123" s="1"/>
  <c r="AJ665" i="123"/>
  <c r="B665" i="123"/>
  <c r="AJ664" i="123"/>
  <c r="B664" i="123"/>
  <c r="AK663" i="123"/>
  <c r="AL663" i="123" s="1"/>
  <c r="AJ663" i="123"/>
  <c r="B663" i="123"/>
  <c r="AK662" i="123"/>
  <c r="AL662" i="123" s="1"/>
  <c r="AJ662" i="123"/>
  <c r="B662" i="123"/>
  <c r="AK661" i="123"/>
  <c r="AL661" i="123" s="1"/>
  <c r="AJ661" i="123"/>
  <c r="B661" i="123"/>
  <c r="AK660" i="123"/>
  <c r="AL660" i="123" s="1"/>
  <c r="AJ660" i="123"/>
  <c r="B660" i="123"/>
  <c r="AK659" i="123"/>
  <c r="AL659" i="123" s="1"/>
  <c r="AJ659" i="123"/>
  <c r="B659" i="123"/>
  <c r="AK658" i="123"/>
  <c r="AL658" i="123" s="1"/>
  <c r="AJ658" i="123"/>
  <c r="B658" i="123"/>
  <c r="AK657" i="123"/>
  <c r="AL657" i="123" s="1"/>
  <c r="AJ657" i="123"/>
  <c r="B657" i="123"/>
  <c r="AK656" i="123"/>
  <c r="AL656" i="123" s="1"/>
  <c r="AJ656" i="123"/>
  <c r="B656" i="123"/>
  <c r="AK655" i="123"/>
  <c r="AL655" i="123" s="1"/>
  <c r="AJ655" i="123"/>
  <c r="B655" i="123"/>
  <c r="AK654" i="123"/>
  <c r="AL654" i="123" s="1"/>
  <c r="AJ654" i="123"/>
  <c r="B654" i="123"/>
  <c r="AK653" i="123"/>
  <c r="AL653" i="123" s="1"/>
  <c r="AJ653" i="123"/>
  <c r="B653" i="123"/>
  <c r="AK652" i="123"/>
  <c r="AL652" i="123" s="1"/>
  <c r="AJ652" i="123"/>
  <c r="B652" i="123"/>
  <c r="AK651" i="123"/>
  <c r="AL651" i="123" s="1"/>
  <c r="AJ651" i="123"/>
  <c r="B651" i="123"/>
  <c r="AK650" i="123"/>
  <c r="AL650" i="123" s="1"/>
  <c r="AJ650" i="123"/>
  <c r="B650" i="123"/>
  <c r="AK649" i="123"/>
  <c r="AL649" i="123" s="1"/>
  <c r="AJ649" i="123"/>
  <c r="B649" i="123"/>
  <c r="AK648" i="123"/>
  <c r="AL648" i="123" s="1"/>
  <c r="AJ648" i="123"/>
  <c r="B648" i="123"/>
  <c r="AK647" i="123"/>
  <c r="AL647" i="123" s="1"/>
  <c r="AJ647" i="123"/>
  <c r="B647" i="123"/>
  <c r="AK646" i="123"/>
  <c r="AL646" i="123" s="1"/>
  <c r="AJ646" i="123"/>
  <c r="B646" i="123"/>
  <c r="AK645" i="123"/>
  <c r="AL645" i="123" s="1"/>
  <c r="AJ645" i="123"/>
  <c r="B645" i="123"/>
  <c r="AK644" i="123"/>
  <c r="AL644" i="123" s="1"/>
  <c r="AJ644" i="123"/>
  <c r="B644" i="123"/>
  <c r="AK643" i="123"/>
  <c r="AL643" i="123" s="1"/>
  <c r="AJ643" i="123"/>
  <c r="B643" i="123"/>
  <c r="AK642" i="123"/>
  <c r="AL642" i="123" s="1"/>
  <c r="AJ642" i="123"/>
  <c r="B642" i="123"/>
  <c r="AK641" i="123"/>
  <c r="AL641" i="123" s="1"/>
  <c r="AJ641" i="123"/>
  <c r="B641" i="123"/>
  <c r="AK640" i="123"/>
  <c r="AL640" i="123" s="1"/>
  <c r="AJ640" i="123"/>
  <c r="B640" i="123"/>
  <c r="AK639" i="123"/>
  <c r="AL639" i="123" s="1"/>
  <c r="AJ639" i="123"/>
  <c r="B639" i="123"/>
  <c r="AJ638" i="123"/>
  <c r="B638" i="123"/>
  <c r="AK637" i="123"/>
  <c r="AL637" i="123" s="1"/>
  <c r="AJ637" i="123"/>
  <c r="B637" i="123"/>
  <c r="AK636" i="123"/>
  <c r="AL636" i="123" s="1"/>
  <c r="AJ636" i="123"/>
  <c r="B636" i="123"/>
  <c r="AK635" i="123"/>
  <c r="AL635" i="123" s="1"/>
  <c r="AJ635" i="123"/>
  <c r="B635" i="123"/>
  <c r="AK634" i="123"/>
  <c r="AL634" i="123" s="1"/>
  <c r="AJ634" i="123"/>
  <c r="B634" i="123"/>
  <c r="AK633" i="123"/>
  <c r="AL633" i="123" s="1"/>
  <c r="AJ633" i="123"/>
  <c r="B633" i="123"/>
  <c r="AK632" i="123"/>
  <c r="AL632" i="123" s="1"/>
  <c r="AJ632" i="123"/>
  <c r="B632" i="123"/>
  <c r="AK631" i="123"/>
  <c r="AL631" i="123" s="1"/>
  <c r="AJ631" i="123"/>
  <c r="B631" i="123"/>
  <c r="AJ630" i="123"/>
  <c r="B630" i="123"/>
  <c r="AK629" i="123"/>
  <c r="AL629" i="123" s="1"/>
  <c r="AJ629" i="123"/>
  <c r="B629" i="123"/>
  <c r="AK628" i="123"/>
  <c r="AL628" i="123" s="1"/>
  <c r="AJ628" i="123"/>
  <c r="B628" i="123"/>
  <c r="AK627" i="123"/>
  <c r="AL627" i="123" s="1"/>
  <c r="AJ627" i="123"/>
  <c r="B627" i="123"/>
  <c r="AK626" i="123"/>
  <c r="AL626" i="123" s="1"/>
  <c r="AJ626" i="123"/>
  <c r="B626" i="123"/>
  <c r="AK625" i="123"/>
  <c r="AL625" i="123" s="1"/>
  <c r="AJ625" i="123"/>
  <c r="B625" i="123"/>
  <c r="AK624" i="123"/>
  <c r="AL624" i="123" s="1"/>
  <c r="AJ624" i="123"/>
  <c r="B624" i="123"/>
  <c r="AK623" i="123"/>
  <c r="AL623" i="123" s="1"/>
  <c r="AJ623" i="123"/>
  <c r="B623" i="123"/>
  <c r="AK622" i="123"/>
  <c r="AL622" i="123" s="1"/>
  <c r="AJ622" i="123"/>
  <c r="B622" i="123"/>
  <c r="AK621" i="123"/>
  <c r="AL621" i="123" s="1"/>
  <c r="AJ621" i="123"/>
  <c r="B621" i="123"/>
  <c r="AK620" i="123"/>
  <c r="AL620" i="123" s="1"/>
  <c r="AJ620" i="123"/>
  <c r="B620" i="123"/>
  <c r="AK619" i="123"/>
  <c r="AL619" i="123" s="1"/>
  <c r="AJ619" i="123"/>
  <c r="B619" i="123"/>
  <c r="AK618" i="123"/>
  <c r="AL618" i="123" s="1"/>
  <c r="AJ618" i="123"/>
  <c r="B618" i="123"/>
  <c r="AK617" i="123"/>
  <c r="AL617" i="123" s="1"/>
  <c r="AJ617" i="123"/>
  <c r="B617" i="123"/>
  <c r="AK616" i="123"/>
  <c r="AL616" i="123" s="1"/>
  <c r="AJ616" i="123"/>
  <c r="B616" i="123"/>
  <c r="AK615" i="123"/>
  <c r="AL615" i="123" s="1"/>
  <c r="AJ615" i="123"/>
  <c r="B615" i="123"/>
  <c r="AJ614" i="123"/>
  <c r="B614" i="123"/>
  <c r="AK613" i="123"/>
  <c r="AL613" i="123" s="1"/>
  <c r="AJ613" i="123"/>
  <c r="B613" i="123"/>
  <c r="AK612" i="123"/>
  <c r="AL612" i="123" s="1"/>
  <c r="AJ612" i="123"/>
  <c r="B612" i="123"/>
  <c r="AK611" i="123"/>
  <c r="AL611" i="123" s="1"/>
  <c r="AJ611" i="123"/>
  <c r="B611" i="123"/>
  <c r="AK610" i="123"/>
  <c r="AL610" i="123" s="1"/>
  <c r="AJ610" i="123"/>
  <c r="B610" i="123"/>
  <c r="AK609" i="123"/>
  <c r="AL609" i="123" s="1"/>
  <c r="AJ609" i="123"/>
  <c r="B609" i="123"/>
  <c r="AK608" i="123"/>
  <c r="AL608" i="123" s="1"/>
  <c r="AJ608" i="123"/>
  <c r="B608" i="123"/>
  <c r="AK607" i="123"/>
  <c r="AL607" i="123" s="1"/>
  <c r="AJ607" i="123"/>
  <c r="B607" i="123"/>
  <c r="AJ606" i="123"/>
  <c r="B606" i="123"/>
  <c r="AK605" i="123"/>
  <c r="AL605" i="123" s="1"/>
  <c r="AJ605" i="123"/>
  <c r="B605" i="123"/>
  <c r="AK604" i="123"/>
  <c r="AL604" i="123" s="1"/>
  <c r="AJ604" i="123"/>
  <c r="B604" i="123"/>
  <c r="AK603" i="123"/>
  <c r="AL603" i="123" s="1"/>
  <c r="AJ603" i="123"/>
  <c r="B603" i="123"/>
  <c r="AK602" i="123"/>
  <c r="AL602" i="123" s="1"/>
  <c r="AJ602" i="123"/>
  <c r="B602" i="123"/>
  <c r="AJ601" i="123"/>
  <c r="B601" i="123"/>
  <c r="AK600" i="123"/>
  <c r="AL600" i="123" s="1"/>
  <c r="AJ600" i="123"/>
  <c r="B600" i="123"/>
  <c r="AK599" i="123"/>
  <c r="AL599" i="123" s="1"/>
  <c r="AJ599" i="123"/>
  <c r="B599" i="123"/>
  <c r="AK598" i="123"/>
  <c r="AL598" i="123" s="1"/>
  <c r="AJ598" i="123"/>
  <c r="B598" i="123"/>
  <c r="AK597" i="123"/>
  <c r="AL597" i="123" s="1"/>
  <c r="AJ597" i="123"/>
  <c r="B597" i="123"/>
  <c r="AK596" i="123"/>
  <c r="AL596" i="123" s="1"/>
  <c r="AJ596" i="123"/>
  <c r="B596" i="123"/>
  <c r="AK595" i="123"/>
  <c r="AL595" i="123" s="1"/>
  <c r="AJ595" i="123"/>
  <c r="B595" i="123"/>
  <c r="AK594" i="123"/>
  <c r="AL594" i="123" s="1"/>
  <c r="AJ594" i="123"/>
  <c r="B594" i="123"/>
  <c r="AK593" i="123"/>
  <c r="AL593" i="123" s="1"/>
  <c r="AJ593" i="123"/>
  <c r="B593" i="123"/>
  <c r="AK592" i="123"/>
  <c r="AL592" i="123" s="1"/>
  <c r="AJ592" i="123"/>
  <c r="B592" i="123"/>
  <c r="AK591" i="123"/>
  <c r="AL591" i="123" s="1"/>
  <c r="AJ591" i="123"/>
  <c r="B591" i="123"/>
  <c r="AK590" i="123"/>
  <c r="AL590" i="123" s="1"/>
  <c r="AJ590" i="123"/>
  <c r="B590" i="123"/>
  <c r="AK589" i="123"/>
  <c r="AL589" i="123" s="1"/>
  <c r="AJ589" i="123"/>
  <c r="B589" i="123"/>
  <c r="AK588" i="123"/>
  <c r="AL588" i="123" s="1"/>
  <c r="AJ588" i="123"/>
  <c r="B588" i="123"/>
  <c r="AK587" i="123"/>
  <c r="AL587" i="123" s="1"/>
  <c r="AJ587" i="123"/>
  <c r="B587" i="123"/>
  <c r="AK586" i="123"/>
  <c r="AL586" i="123" s="1"/>
  <c r="AJ586" i="123"/>
  <c r="B586" i="123"/>
  <c r="AJ585" i="123"/>
  <c r="B585" i="123"/>
  <c r="AK584" i="123"/>
  <c r="AL584" i="123" s="1"/>
  <c r="AJ584" i="123"/>
  <c r="B584" i="123"/>
  <c r="AK583" i="123"/>
  <c r="AL583" i="123" s="1"/>
  <c r="AJ583" i="123"/>
  <c r="B583" i="123"/>
  <c r="AK582" i="123"/>
  <c r="AL582" i="123" s="1"/>
  <c r="AJ582" i="123"/>
  <c r="B582" i="123"/>
  <c r="AK581" i="123"/>
  <c r="AL581" i="123" s="1"/>
  <c r="AJ581" i="123"/>
  <c r="B581" i="123"/>
  <c r="AK580" i="123"/>
  <c r="AL580" i="123" s="1"/>
  <c r="AJ580" i="123"/>
  <c r="B580" i="123"/>
  <c r="AK579" i="123"/>
  <c r="AL579" i="123" s="1"/>
  <c r="AJ579" i="123"/>
  <c r="B579" i="123"/>
  <c r="AK578" i="123"/>
  <c r="AL578" i="123" s="1"/>
  <c r="AJ578" i="123"/>
  <c r="B578" i="123"/>
  <c r="AK577" i="123"/>
  <c r="AL577" i="123" s="1"/>
  <c r="AJ577" i="123"/>
  <c r="B577" i="123"/>
  <c r="AK576" i="123"/>
  <c r="AL576" i="123" s="1"/>
  <c r="AJ576" i="123"/>
  <c r="B576" i="123"/>
  <c r="AK575" i="123"/>
  <c r="AL575" i="123" s="1"/>
  <c r="AJ575" i="123"/>
  <c r="B575" i="123"/>
  <c r="AK574" i="123"/>
  <c r="AL574" i="123" s="1"/>
  <c r="AJ574" i="123"/>
  <c r="B574" i="123"/>
  <c r="AK573" i="123"/>
  <c r="AL573" i="123" s="1"/>
  <c r="AJ573" i="123"/>
  <c r="B573" i="123"/>
  <c r="AK572" i="123"/>
  <c r="AL572" i="123" s="1"/>
  <c r="AJ572" i="123"/>
  <c r="B572" i="123"/>
  <c r="AK571" i="123"/>
  <c r="AL571" i="123" s="1"/>
  <c r="AJ571" i="123"/>
  <c r="B571" i="123"/>
  <c r="AK570" i="123"/>
  <c r="AL570" i="123" s="1"/>
  <c r="AJ570" i="123"/>
  <c r="B570" i="123"/>
  <c r="AK569" i="123"/>
  <c r="AL569" i="123" s="1"/>
  <c r="AJ569" i="123"/>
  <c r="B569" i="123"/>
  <c r="AK568" i="123"/>
  <c r="AL568" i="123" s="1"/>
  <c r="AJ568" i="123"/>
  <c r="B568" i="123"/>
  <c r="AK567" i="123"/>
  <c r="AL567" i="123" s="1"/>
  <c r="AJ567" i="123"/>
  <c r="B567" i="123"/>
  <c r="AK566" i="123"/>
  <c r="AL566" i="123" s="1"/>
  <c r="AJ566" i="123"/>
  <c r="B566" i="123"/>
  <c r="AK565" i="123"/>
  <c r="AL565" i="123" s="1"/>
  <c r="AJ565" i="123"/>
  <c r="B565" i="123"/>
  <c r="AK564" i="123"/>
  <c r="AL564" i="123" s="1"/>
  <c r="AJ564" i="123"/>
  <c r="B564" i="123"/>
  <c r="AK563" i="123"/>
  <c r="AL563" i="123" s="1"/>
  <c r="AJ563" i="123"/>
  <c r="B563" i="123"/>
  <c r="AK562" i="123"/>
  <c r="AL562" i="123" s="1"/>
  <c r="AJ562" i="123"/>
  <c r="B562" i="123"/>
  <c r="AK561" i="123"/>
  <c r="AL561" i="123" s="1"/>
  <c r="AJ561" i="123"/>
  <c r="B561" i="123"/>
  <c r="AK560" i="123"/>
  <c r="AL560" i="123" s="1"/>
  <c r="AJ560" i="123"/>
  <c r="B560" i="123"/>
  <c r="AK559" i="123"/>
  <c r="AL559" i="123" s="1"/>
  <c r="AJ559" i="123"/>
  <c r="B559" i="123"/>
  <c r="AK558" i="123"/>
  <c r="AL558" i="123" s="1"/>
  <c r="AJ558" i="123"/>
  <c r="B558" i="123"/>
  <c r="AK557" i="123"/>
  <c r="AL557" i="123" s="1"/>
  <c r="AJ557" i="123"/>
  <c r="B557" i="123"/>
  <c r="AK556" i="123"/>
  <c r="AL556" i="123" s="1"/>
  <c r="AJ556" i="123"/>
  <c r="B556" i="123"/>
  <c r="AK555" i="123"/>
  <c r="AL555" i="123" s="1"/>
  <c r="AJ555" i="123"/>
  <c r="B555" i="123"/>
  <c r="AK554" i="123"/>
  <c r="AL554" i="123" s="1"/>
  <c r="AJ554" i="123"/>
  <c r="B554" i="123"/>
  <c r="AK553" i="123"/>
  <c r="AL553" i="123" s="1"/>
  <c r="AJ553" i="123"/>
  <c r="B553" i="123"/>
  <c r="AK552" i="123"/>
  <c r="AL552" i="123" s="1"/>
  <c r="AJ552" i="123"/>
  <c r="B552" i="123"/>
  <c r="AK551" i="123"/>
  <c r="AL551" i="123" s="1"/>
  <c r="AJ551" i="123"/>
  <c r="B551" i="123"/>
  <c r="AK550" i="123"/>
  <c r="AL550" i="123" s="1"/>
  <c r="AJ550" i="123"/>
  <c r="B550" i="123"/>
  <c r="AK549" i="123"/>
  <c r="AL549" i="123" s="1"/>
  <c r="AJ549" i="123"/>
  <c r="B549" i="123"/>
  <c r="AK548" i="123"/>
  <c r="AL548" i="123" s="1"/>
  <c r="AJ548" i="123"/>
  <c r="B548" i="123"/>
  <c r="AK547" i="123"/>
  <c r="AL547" i="123" s="1"/>
  <c r="AJ547" i="123"/>
  <c r="B547" i="123"/>
  <c r="AK546" i="123"/>
  <c r="AL546" i="123" s="1"/>
  <c r="AJ546" i="123"/>
  <c r="B546" i="123"/>
  <c r="AK545" i="123"/>
  <c r="AL545" i="123" s="1"/>
  <c r="AJ545" i="123"/>
  <c r="B545" i="123"/>
  <c r="AK544" i="123"/>
  <c r="AL544" i="123" s="1"/>
  <c r="AJ544" i="123"/>
  <c r="B544" i="123"/>
  <c r="AK543" i="123"/>
  <c r="AL543" i="123" s="1"/>
  <c r="AJ543" i="123"/>
  <c r="B543" i="123"/>
  <c r="AK542" i="123"/>
  <c r="AL542" i="123" s="1"/>
  <c r="AJ542" i="123"/>
  <c r="B542" i="123"/>
  <c r="AK541" i="123"/>
  <c r="AL541" i="123" s="1"/>
  <c r="AJ541" i="123"/>
  <c r="B541" i="123"/>
  <c r="AK540" i="123"/>
  <c r="AL540" i="123" s="1"/>
  <c r="AJ540" i="123"/>
  <c r="B540" i="123"/>
  <c r="AK539" i="123"/>
  <c r="AL539" i="123" s="1"/>
  <c r="AJ539" i="123"/>
  <c r="B539" i="123"/>
  <c r="AK538" i="123"/>
  <c r="AL538" i="123" s="1"/>
  <c r="AJ538" i="123"/>
  <c r="B538" i="123"/>
  <c r="AK537" i="123"/>
  <c r="AL537" i="123" s="1"/>
  <c r="AJ537" i="123"/>
  <c r="B537" i="123"/>
  <c r="AK536" i="123"/>
  <c r="AL536" i="123" s="1"/>
  <c r="AJ536" i="123"/>
  <c r="B536" i="123"/>
  <c r="AK535" i="123"/>
  <c r="AL535" i="123" s="1"/>
  <c r="AJ535" i="123"/>
  <c r="B535" i="123"/>
  <c r="AK534" i="123"/>
  <c r="AL534" i="123" s="1"/>
  <c r="AJ534" i="123"/>
  <c r="B534" i="123"/>
  <c r="AK533" i="123"/>
  <c r="AL533" i="123" s="1"/>
  <c r="AJ533" i="123"/>
  <c r="B533" i="123"/>
  <c r="AK532" i="123"/>
  <c r="AL532" i="123" s="1"/>
  <c r="AJ532" i="123"/>
  <c r="B532" i="123"/>
  <c r="AK531" i="123"/>
  <c r="AL531" i="123" s="1"/>
  <c r="AJ531" i="123"/>
  <c r="B531" i="123"/>
  <c r="AK530" i="123"/>
  <c r="AL530" i="123" s="1"/>
  <c r="AJ530" i="123"/>
  <c r="B530" i="123"/>
  <c r="AK529" i="123"/>
  <c r="AL529" i="123" s="1"/>
  <c r="AJ529" i="123"/>
  <c r="B529" i="123"/>
  <c r="AJ528" i="123"/>
  <c r="B528" i="123"/>
  <c r="AK527" i="123"/>
  <c r="AL527" i="123" s="1"/>
  <c r="AJ527" i="123"/>
  <c r="B527" i="123"/>
  <c r="AK526" i="123"/>
  <c r="AL526" i="123" s="1"/>
  <c r="AJ526" i="123"/>
  <c r="B526" i="123"/>
  <c r="AK525" i="123"/>
  <c r="AL525" i="123" s="1"/>
  <c r="AJ525" i="123"/>
  <c r="B525" i="123"/>
  <c r="AK524" i="123"/>
  <c r="AL524" i="123" s="1"/>
  <c r="AJ524" i="123"/>
  <c r="B524" i="123"/>
  <c r="AK523" i="123"/>
  <c r="AL523" i="123" s="1"/>
  <c r="AJ523" i="123"/>
  <c r="B523" i="123"/>
  <c r="AK522" i="123"/>
  <c r="AL522" i="123" s="1"/>
  <c r="AJ522" i="123"/>
  <c r="B522" i="123"/>
  <c r="AJ521" i="123"/>
  <c r="B521" i="123"/>
  <c r="AK520" i="123"/>
  <c r="AL520" i="123" s="1"/>
  <c r="AJ520" i="123"/>
  <c r="B520" i="123"/>
  <c r="AK519" i="123"/>
  <c r="AL519" i="123" s="1"/>
  <c r="AJ519" i="123"/>
  <c r="B519" i="123"/>
  <c r="AK518" i="123"/>
  <c r="AL518" i="123" s="1"/>
  <c r="AJ518" i="123"/>
  <c r="B518" i="123"/>
  <c r="AK517" i="123"/>
  <c r="AL517" i="123" s="1"/>
  <c r="AJ517" i="123"/>
  <c r="B517" i="123"/>
  <c r="AJ516" i="123"/>
  <c r="B516" i="123"/>
  <c r="AK515" i="123"/>
  <c r="AL515" i="123" s="1"/>
  <c r="AJ515" i="123"/>
  <c r="B515" i="123"/>
  <c r="AK514" i="123"/>
  <c r="AL514" i="123" s="1"/>
  <c r="AJ514" i="123"/>
  <c r="B514" i="123"/>
  <c r="AK513" i="123"/>
  <c r="AL513" i="123" s="1"/>
  <c r="AJ513" i="123"/>
  <c r="B513" i="123"/>
  <c r="AK512" i="123"/>
  <c r="AL512" i="123" s="1"/>
  <c r="AJ512" i="123"/>
  <c r="B512" i="123"/>
  <c r="AK511" i="123"/>
  <c r="AL511" i="123" s="1"/>
  <c r="AJ511" i="123"/>
  <c r="B511" i="123"/>
  <c r="AJ510" i="123"/>
  <c r="B510" i="123"/>
  <c r="AK509" i="123"/>
  <c r="AJ509" i="123"/>
  <c r="B509" i="123"/>
  <c r="AK508" i="123"/>
  <c r="AJ508" i="123"/>
  <c r="B508" i="123"/>
  <c r="AK507" i="123"/>
  <c r="AL507" i="123" s="1"/>
  <c r="AJ507" i="123"/>
  <c r="B507" i="123"/>
  <c r="AK506" i="123"/>
  <c r="AL506" i="123" s="1"/>
  <c r="AJ506" i="123"/>
  <c r="B506" i="123"/>
  <c r="AK505" i="123"/>
  <c r="AL505" i="123" s="1"/>
  <c r="AJ505" i="123"/>
  <c r="B505" i="123"/>
  <c r="AK504" i="123"/>
  <c r="AL504" i="123" s="1"/>
  <c r="AJ504" i="123"/>
  <c r="B504" i="123"/>
  <c r="AK503" i="123"/>
  <c r="AL503" i="123" s="1"/>
  <c r="AJ503" i="123"/>
  <c r="B503" i="123"/>
  <c r="AK502" i="123"/>
  <c r="AL502" i="123" s="1"/>
  <c r="AJ502" i="123"/>
  <c r="B502" i="123"/>
  <c r="AK501" i="123"/>
  <c r="AL501" i="123" s="1"/>
  <c r="AJ501" i="123"/>
  <c r="B501" i="123"/>
  <c r="AK500" i="123"/>
  <c r="AL500" i="123" s="1"/>
  <c r="AJ500" i="123"/>
  <c r="B500" i="123"/>
  <c r="AK499" i="123"/>
  <c r="AL499" i="123" s="1"/>
  <c r="AJ499" i="123"/>
  <c r="B499" i="123"/>
  <c r="AK498" i="123"/>
  <c r="AL498" i="123" s="1"/>
  <c r="AJ498" i="123"/>
  <c r="B498" i="123"/>
  <c r="AK497" i="123"/>
  <c r="AL497" i="123" s="1"/>
  <c r="AJ497" i="123"/>
  <c r="B497" i="123"/>
  <c r="AK496" i="123"/>
  <c r="AL496" i="123" s="1"/>
  <c r="AJ496" i="123"/>
  <c r="B496" i="123"/>
  <c r="AK495" i="123"/>
  <c r="AL495" i="123" s="1"/>
  <c r="AJ495" i="123"/>
  <c r="B495" i="123"/>
  <c r="AK494" i="123"/>
  <c r="AL494" i="123" s="1"/>
  <c r="AJ494" i="123"/>
  <c r="B494" i="123"/>
  <c r="AK493" i="123"/>
  <c r="AL493" i="123" s="1"/>
  <c r="AJ493" i="123"/>
  <c r="B493" i="123"/>
  <c r="AK492" i="123"/>
  <c r="AL492" i="123" s="1"/>
  <c r="AJ492" i="123"/>
  <c r="B492" i="123"/>
  <c r="AK491" i="123"/>
  <c r="AL491" i="123" s="1"/>
  <c r="AJ491" i="123"/>
  <c r="B491" i="123"/>
  <c r="AK490" i="123"/>
  <c r="AL490" i="123" s="1"/>
  <c r="AJ490" i="123"/>
  <c r="B490" i="123"/>
  <c r="AK489" i="123"/>
  <c r="AL489" i="123" s="1"/>
  <c r="AJ489" i="123"/>
  <c r="B489" i="123"/>
  <c r="AK488" i="123"/>
  <c r="AL488" i="123" s="1"/>
  <c r="AJ488" i="123"/>
  <c r="B488" i="123"/>
  <c r="AK487" i="123"/>
  <c r="AL487" i="123" s="1"/>
  <c r="AJ487" i="123"/>
  <c r="B487" i="123"/>
  <c r="AK486" i="123"/>
  <c r="AL486" i="123" s="1"/>
  <c r="AJ486" i="123"/>
  <c r="B486" i="123"/>
  <c r="AK485" i="123"/>
  <c r="AL485" i="123" s="1"/>
  <c r="AJ485" i="123"/>
  <c r="B485" i="123"/>
  <c r="AK484" i="123"/>
  <c r="AL484" i="123" s="1"/>
  <c r="AJ484" i="123"/>
  <c r="B484" i="123"/>
  <c r="AK483" i="123"/>
  <c r="AL483" i="123" s="1"/>
  <c r="AJ483" i="123"/>
  <c r="B483" i="123"/>
  <c r="AK482" i="123"/>
  <c r="AL482" i="123" s="1"/>
  <c r="AJ482" i="123"/>
  <c r="B482" i="123"/>
  <c r="AK481" i="123"/>
  <c r="AL481" i="123" s="1"/>
  <c r="AJ481" i="123"/>
  <c r="B481" i="123"/>
  <c r="AK480" i="123"/>
  <c r="AL480" i="123" s="1"/>
  <c r="AJ480" i="123"/>
  <c r="B480" i="123"/>
  <c r="AK479" i="123"/>
  <c r="AL479" i="123" s="1"/>
  <c r="AJ479" i="123"/>
  <c r="B479" i="123"/>
  <c r="AK478" i="123"/>
  <c r="AL478" i="123" s="1"/>
  <c r="AJ478" i="123"/>
  <c r="B478" i="123"/>
  <c r="AK477" i="123"/>
  <c r="AL477" i="123" s="1"/>
  <c r="AJ477" i="123"/>
  <c r="B477" i="123"/>
  <c r="AK476" i="123"/>
  <c r="AL476" i="123" s="1"/>
  <c r="AJ476" i="123"/>
  <c r="B476" i="123"/>
  <c r="AK475" i="123"/>
  <c r="AL475" i="123" s="1"/>
  <c r="AJ475" i="123"/>
  <c r="B475" i="123"/>
  <c r="AK474" i="123"/>
  <c r="AL474" i="123" s="1"/>
  <c r="AJ474" i="123"/>
  <c r="B474" i="123"/>
  <c r="AK473" i="123"/>
  <c r="AL473" i="123" s="1"/>
  <c r="AJ473" i="123"/>
  <c r="B473" i="123"/>
  <c r="AK472" i="123"/>
  <c r="AL472" i="123" s="1"/>
  <c r="AJ472" i="123"/>
  <c r="B472" i="123"/>
  <c r="AK471" i="123"/>
  <c r="AL471" i="123" s="1"/>
  <c r="AJ471" i="123"/>
  <c r="B471" i="123"/>
  <c r="AK470" i="123"/>
  <c r="AL470" i="123" s="1"/>
  <c r="AJ470" i="123"/>
  <c r="B470" i="123"/>
  <c r="AK469" i="123"/>
  <c r="AL469" i="123" s="1"/>
  <c r="AJ469" i="123"/>
  <c r="B469" i="123"/>
  <c r="AK468" i="123"/>
  <c r="AL468" i="123" s="1"/>
  <c r="AJ468" i="123"/>
  <c r="B468" i="123"/>
  <c r="AK467" i="123"/>
  <c r="AL467" i="123" s="1"/>
  <c r="AJ467" i="123"/>
  <c r="B467" i="123"/>
  <c r="AK466" i="123"/>
  <c r="AL466" i="123" s="1"/>
  <c r="AJ466" i="123"/>
  <c r="B466" i="123"/>
  <c r="AK465" i="123"/>
  <c r="AL465" i="123" s="1"/>
  <c r="AJ465" i="123"/>
  <c r="B465" i="123"/>
  <c r="AK464" i="123"/>
  <c r="AL464" i="123" s="1"/>
  <c r="AJ464" i="123"/>
  <c r="B464" i="123"/>
  <c r="AK463" i="123"/>
  <c r="AL463" i="123" s="1"/>
  <c r="AJ463" i="123"/>
  <c r="B463" i="123"/>
  <c r="AK462" i="123"/>
  <c r="AL462" i="123" s="1"/>
  <c r="AJ462" i="123"/>
  <c r="B462" i="123"/>
  <c r="AK461" i="123"/>
  <c r="AL461" i="123" s="1"/>
  <c r="AJ461" i="123"/>
  <c r="B461" i="123"/>
  <c r="AK460" i="123"/>
  <c r="AL460" i="123" s="1"/>
  <c r="AJ460" i="123"/>
  <c r="B460" i="123"/>
  <c r="AK459" i="123"/>
  <c r="AL459" i="123" s="1"/>
  <c r="AJ459" i="123"/>
  <c r="B459" i="123"/>
  <c r="AK458" i="123"/>
  <c r="AL458" i="123" s="1"/>
  <c r="AJ458" i="123"/>
  <c r="B458" i="123"/>
  <c r="AK457" i="123"/>
  <c r="AL457" i="123" s="1"/>
  <c r="AJ457" i="123"/>
  <c r="B457" i="123"/>
  <c r="AK456" i="123"/>
  <c r="AL456" i="123" s="1"/>
  <c r="AJ456" i="123"/>
  <c r="B456" i="123"/>
  <c r="AK455" i="123"/>
  <c r="AL455" i="123" s="1"/>
  <c r="AJ455" i="123"/>
  <c r="B455" i="123"/>
  <c r="AK454" i="123"/>
  <c r="AL454" i="123" s="1"/>
  <c r="AJ454" i="123"/>
  <c r="B454" i="123"/>
  <c r="AK453" i="123"/>
  <c r="AL453" i="123" s="1"/>
  <c r="AJ453" i="123"/>
  <c r="B453" i="123"/>
  <c r="AK452" i="123"/>
  <c r="AL452" i="123" s="1"/>
  <c r="AJ452" i="123"/>
  <c r="B452" i="123"/>
  <c r="AK451" i="123"/>
  <c r="AL451" i="123" s="1"/>
  <c r="AJ451" i="123"/>
  <c r="B451" i="123"/>
  <c r="AK450" i="123"/>
  <c r="AL450" i="123" s="1"/>
  <c r="AJ450" i="123"/>
  <c r="B450" i="123"/>
  <c r="AK449" i="123"/>
  <c r="AL449" i="123" s="1"/>
  <c r="AJ449" i="123"/>
  <c r="B449" i="123"/>
  <c r="AK448" i="123"/>
  <c r="AL448" i="123" s="1"/>
  <c r="AJ448" i="123"/>
  <c r="B448" i="123"/>
  <c r="AK447" i="123"/>
  <c r="AL447" i="123" s="1"/>
  <c r="AJ447" i="123"/>
  <c r="B447" i="123"/>
  <c r="AK446" i="123"/>
  <c r="AL446" i="123" s="1"/>
  <c r="AJ446" i="123"/>
  <c r="B446" i="123"/>
  <c r="AK445" i="123"/>
  <c r="AL445" i="123" s="1"/>
  <c r="AJ445" i="123"/>
  <c r="B445" i="123"/>
  <c r="AK444" i="123"/>
  <c r="AL444" i="123" s="1"/>
  <c r="AJ444" i="123"/>
  <c r="B444" i="123"/>
  <c r="AK443" i="123"/>
  <c r="AL443" i="123" s="1"/>
  <c r="AJ443" i="123"/>
  <c r="B443" i="123"/>
  <c r="AK442" i="123"/>
  <c r="AL442" i="123" s="1"/>
  <c r="AJ442" i="123"/>
  <c r="B442" i="123"/>
  <c r="AK441" i="123"/>
  <c r="AL441" i="123" s="1"/>
  <c r="AJ441" i="123"/>
  <c r="B441" i="123"/>
  <c r="AK440" i="123"/>
  <c r="AL440" i="123" s="1"/>
  <c r="AJ440" i="123"/>
  <c r="B440" i="123"/>
  <c r="AK439" i="123"/>
  <c r="AL439" i="123" s="1"/>
  <c r="AJ439" i="123"/>
  <c r="B439" i="123"/>
  <c r="AK438" i="123"/>
  <c r="AL438" i="123" s="1"/>
  <c r="AJ438" i="123"/>
  <c r="B438" i="123"/>
  <c r="AK437" i="123"/>
  <c r="AL437" i="123" s="1"/>
  <c r="AJ437" i="123"/>
  <c r="B437" i="123"/>
  <c r="AK436" i="123"/>
  <c r="AL436" i="123" s="1"/>
  <c r="AJ436" i="123"/>
  <c r="B436" i="123"/>
  <c r="AK435" i="123"/>
  <c r="AL435" i="123" s="1"/>
  <c r="AJ435" i="123"/>
  <c r="B435" i="123"/>
  <c r="AK434" i="123"/>
  <c r="AL434" i="123" s="1"/>
  <c r="AJ434" i="123"/>
  <c r="B434" i="123"/>
  <c r="AK433" i="123"/>
  <c r="AL433" i="123" s="1"/>
  <c r="AJ433" i="123"/>
  <c r="B433" i="123"/>
  <c r="AK432" i="123"/>
  <c r="AL432" i="123" s="1"/>
  <c r="AJ432" i="123"/>
  <c r="B432" i="123"/>
  <c r="AK431" i="123"/>
  <c r="AL431" i="123" s="1"/>
  <c r="AJ431" i="123"/>
  <c r="B431" i="123"/>
  <c r="AJ430" i="123"/>
  <c r="B430" i="123"/>
  <c r="AK429" i="123"/>
  <c r="AL429" i="123" s="1"/>
  <c r="AJ429" i="123"/>
  <c r="B429" i="123"/>
  <c r="AK428" i="123"/>
  <c r="AL428" i="123" s="1"/>
  <c r="AJ428" i="123"/>
  <c r="B428" i="123"/>
  <c r="AK427" i="123"/>
  <c r="AL427" i="123" s="1"/>
  <c r="AJ427" i="123"/>
  <c r="B427" i="123"/>
  <c r="AK426" i="123"/>
  <c r="AL426" i="123" s="1"/>
  <c r="AJ426" i="123"/>
  <c r="B426" i="123"/>
  <c r="AK425" i="123"/>
  <c r="AL425" i="123" s="1"/>
  <c r="AJ425" i="123"/>
  <c r="B425" i="123"/>
  <c r="AK424" i="123"/>
  <c r="AL424" i="123" s="1"/>
  <c r="AJ424" i="123"/>
  <c r="B424" i="123"/>
  <c r="AJ423" i="123"/>
  <c r="B423" i="123"/>
  <c r="AK422" i="123"/>
  <c r="AL422" i="123" s="1"/>
  <c r="AJ422" i="123"/>
  <c r="B422" i="123"/>
  <c r="AK421" i="123"/>
  <c r="AL421" i="123" s="1"/>
  <c r="AJ421" i="123"/>
  <c r="B421" i="123"/>
  <c r="AK420" i="123"/>
  <c r="AL420" i="123" s="1"/>
  <c r="AJ420" i="123"/>
  <c r="B420" i="123"/>
  <c r="AK419" i="123"/>
  <c r="AL419" i="123" s="1"/>
  <c r="AJ419" i="123"/>
  <c r="B419" i="123"/>
  <c r="AK418" i="123"/>
  <c r="AL418" i="123" s="1"/>
  <c r="AJ418" i="123"/>
  <c r="B418" i="123"/>
  <c r="AK417" i="123"/>
  <c r="AL417" i="123" s="1"/>
  <c r="AJ417" i="123"/>
  <c r="B417" i="123"/>
  <c r="AK416" i="123"/>
  <c r="AL416" i="123" s="1"/>
  <c r="AJ416" i="123"/>
  <c r="B416" i="123"/>
  <c r="AK415" i="123"/>
  <c r="AL415" i="123" s="1"/>
  <c r="AJ415" i="123"/>
  <c r="B415" i="123"/>
  <c r="AK414" i="123"/>
  <c r="AL414" i="123" s="1"/>
  <c r="AJ414" i="123"/>
  <c r="B414" i="123"/>
  <c r="AK413" i="123"/>
  <c r="AL413" i="123" s="1"/>
  <c r="AJ413" i="123"/>
  <c r="B413" i="123"/>
  <c r="AK412" i="123"/>
  <c r="AL412" i="123" s="1"/>
  <c r="AJ412" i="123"/>
  <c r="B412" i="123"/>
  <c r="AK411" i="123"/>
  <c r="AL411" i="123" s="1"/>
  <c r="AJ411" i="123"/>
  <c r="B411" i="123"/>
  <c r="AK410" i="123"/>
  <c r="AL410" i="123" s="1"/>
  <c r="AJ410" i="123"/>
  <c r="B410" i="123"/>
  <c r="AK409" i="123"/>
  <c r="AL409" i="123" s="1"/>
  <c r="AJ409" i="123"/>
  <c r="B409" i="123"/>
  <c r="AK408" i="123"/>
  <c r="AL408" i="123" s="1"/>
  <c r="AJ408" i="123"/>
  <c r="B408" i="123"/>
  <c r="AK407" i="123"/>
  <c r="AL407" i="123" s="1"/>
  <c r="AJ407" i="123"/>
  <c r="B407" i="123"/>
  <c r="AK406" i="123"/>
  <c r="AL406" i="123" s="1"/>
  <c r="AJ406" i="123"/>
  <c r="B406" i="123"/>
  <c r="AK405" i="123"/>
  <c r="AL405" i="123" s="1"/>
  <c r="AJ405" i="123"/>
  <c r="B405" i="123"/>
  <c r="AK404" i="123"/>
  <c r="AL404" i="123" s="1"/>
  <c r="AJ404" i="123"/>
  <c r="B404" i="123"/>
  <c r="AK403" i="123"/>
  <c r="AL403" i="123" s="1"/>
  <c r="AJ403" i="123"/>
  <c r="B403" i="123"/>
  <c r="AK402" i="123"/>
  <c r="AL402" i="123" s="1"/>
  <c r="AJ402" i="123"/>
  <c r="B402" i="123"/>
  <c r="AK401" i="123"/>
  <c r="AL401" i="123" s="1"/>
  <c r="AJ401" i="123"/>
  <c r="B401" i="123"/>
  <c r="AK400" i="123"/>
  <c r="AL400" i="123" s="1"/>
  <c r="AJ400" i="123"/>
  <c r="B400" i="123"/>
  <c r="AK399" i="123"/>
  <c r="AL399" i="123" s="1"/>
  <c r="AJ399" i="123"/>
  <c r="B399" i="123"/>
  <c r="AK398" i="123"/>
  <c r="AL398" i="123" s="1"/>
  <c r="AJ398" i="123"/>
  <c r="B398" i="123"/>
  <c r="AK397" i="123"/>
  <c r="AL397" i="123" s="1"/>
  <c r="AJ397" i="123"/>
  <c r="B397" i="123"/>
  <c r="AK396" i="123"/>
  <c r="AL396" i="123" s="1"/>
  <c r="AJ396" i="123"/>
  <c r="B396" i="123"/>
  <c r="AK395" i="123"/>
  <c r="AL395" i="123" s="1"/>
  <c r="AJ395" i="123"/>
  <c r="B395" i="123"/>
  <c r="AK394" i="123"/>
  <c r="AL394" i="123" s="1"/>
  <c r="AJ394" i="123"/>
  <c r="B394" i="123"/>
  <c r="AK393" i="123"/>
  <c r="AL393" i="123" s="1"/>
  <c r="AJ393" i="123"/>
  <c r="B393" i="123"/>
  <c r="AK392" i="123"/>
  <c r="AL392" i="123" s="1"/>
  <c r="AJ392" i="123"/>
  <c r="B392" i="123"/>
  <c r="AK391" i="123"/>
  <c r="AL391" i="123" s="1"/>
  <c r="AJ391" i="123"/>
  <c r="B391" i="123"/>
  <c r="AK390" i="123"/>
  <c r="AL390" i="123" s="1"/>
  <c r="AJ390" i="123"/>
  <c r="B390" i="123"/>
  <c r="AK389" i="123"/>
  <c r="AL389" i="123" s="1"/>
  <c r="AJ389" i="123"/>
  <c r="B389" i="123"/>
  <c r="AK388" i="123"/>
  <c r="AL388" i="123" s="1"/>
  <c r="AJ388" i="123"/>
  <c r="B388" i="123"/>
  <c r="AK387" i="123"/>
  <c r="AL387" i="123" s="1"/>
  <c r="AJ387" i="123"/>
  <c r="B387" i="123"/>
  <c r="AK386" i="123"/>
  <c r="AL386" i="123" s="1"/>
  <c r="AJ386" i="123"/>
  <c r="B386" i="123"/>
  <c r="AK385" i="123"/>
  <c r="AL385" i="123" s="1"/>
  <c r="AJ385" i="123"/>
  <c r="B385" i="123"/>
  <c r="AK384" i="123"/>
  <c r="AL384" i="123" s="1"/>
  <c r="AJ384" i="123"/>
  <c r="B384" i="123"/>
  <c r="AK383" i="123"/>
  <c r="AL383" i="123" s="1"/>
  <c r="AJ383" i="123"/>
  <c r="B383" i="123"/>
  <c r="AK382" i="123"/>
  <c r="AL382" i="123" s="1"/>
  <c r="AJ382" i="123"/>
  <c r="B382" i="123"/>
  <c r="AK381" i="123"/>
  <c r="AL381" i="123" s="1"/>
  <c r="AJ381" i="123"/>
  <c r="B381" i="123"/>
  <c r="AK380" i="123"/>
  <c r="AL380" i="123" s="1"/>
  <c r="AJ380" i="123"/>
  <c r="B380" i="123"/>
  <c r="AJ379" i="123"/>
  <c r="B379" i="123"/>
  <c r="AK378" i="123"/>
  <c r="AL378" i="123" s="1"/>
  <c r="AJ378" i="123"/>
  <c r="B378" i="123"/>
  <c r="AK377" i="123"/>
  <c r="AL377" i="123" s="1"/>
  <c r="AJ377" i="123"/>
  <c r="B377" i="123"/>
  <c r="AK376" i="123"/>
  <c r="AL376" i="123" s="1"/>
  <c r="AJ376" i="123"/>
  <c r="B376" i="123"/>
  <c r="AK375" i="123"/>
  <c r="AL375" i="123" s="1"/>
  <c r="AJ375" i="123"/>
  <c r="B375" i="123"/>
  <c r="AK374" i="123"/>
  <c r="AL374" i="123" s="1"/>
  <c r="AJ374" i="123"/>
  <c r="B374" i="123"/>
  <c r="AK373" i="123"/>
  <c r="AL373" i="123" s="1"/>
  <c r="AJ373" i="123"/>
  <c r="B373" i="123"/>
  <c r="AK372" i="123"/>
  <c r="AL372" i="123" s="1"/>
  <c r="AJ372" i="123"/>
  <c r="B372" i="123"/>
  <c r="AK371" i="123"/>
  <c r="AL371" i="123" s="1"/>
  <c r="AJ371" i="123"/>
  <c r="B371" i="123"/>
  <c r="AK370" i="123"/>
  <c r="AL370" i="123" s="1"/>
  <c r="AJ370" i="123"/>
  <c r="B370" i="123"/>
  <c r="AK369" i="123"/>
  <c r="AL369" i="123" s="1"/>
  <c r="AJ369" i="123"/>
  <c r="B369" i="123"/>
  <c r="AK368" i="123"/>
  <c r="AL368" i="123" s="1"/>
  <c r="AJ368" i="123"/>
  <c r="B368" i="123"/>
  <c r="AK367" i="123"/>
  <c r="AL367" i="123" s="1"/>
  <c r="AJ367" i="123"/>
  <c r="B367" i="123"/>
  <c r="AK366" i="123"/>
  <c r="AL366" i="123" s="1"/>
  <c r="AJ366" i="123"/>
  <c r="B366" i="123"/>
  <c r="AK365" i="123"/>
  <c r="AL365" i="123" s="1"/>
  <c r="AJ365" i="123"/>
  <c r="B365" i="123"/>
  <c r="AK364" i="123"/>
  <c r="AL364" i="123" s="1"/>
  <c r="AJ364" i="123"/>
  <c r="B364" i="123"/>
  <c r="AK363" i="123"/>
  <c r="AL363" i="123" s="1"/>
  <c r="AJ363" i="123"/>
  <c r="B363" i="123"/>
  <c r="AK362" i="123"/>
  <c r="AL362" i="123" s="1"/>
  <c r="AJ362" i="123"/>
  <c r="B362" i="123"/>
  <c r="AK361" i="123"/>
  <c r="AL361" i="123" s="1"/>
  <c r="AJ361" i="123"/>
  <c r="B361" i="123"/>
  <c r="AK360" i="123"/>
  <c r="AL360" i="123" s="1"/>
  <c r="AJ360" i="123"/>
  <c r="B360" i="123"/>
  <c r="AK359" i="123"/>
  <c r="AL359" i="123" s="1"/>
  <c r="AJ359" i="123"/>
  <c r="B359" i="123"/>
  <c r="AJ358" i="123"/>
  <c r="B358" i="123"/>
  <c r="AK357" i="123"/>
  <c r="AL357" i="123" s="1"/>
  <c r="AJ357" i="123"/>
  <c r="B357" i="123"/>
  <c r="AK356" i="123"/>
  <c r="AL356" i="123" s="1"/>
  <c r="AJ356" i="123"/>
  <c r="B356" i="123"/>
  <c r="AK355" i="123"/>
  <c r="AL355" i="123" s="1"/>
  <c r="AJ355" i="123"/>
  <c r="B355" i="123"/>
  <c r="AK354" i="123"/>
  <c r="AL354" i="123" s="1"/>
  <c r="AJ354" i="123"/>
  <c r="B354" i="123"/>
  <c r="AK353" i="123"/>
  <c r="AL353" i="123" s="1"/>
  <c r="AJ353" i="123"/>
  <c r="B353" i="123"/>
  <c r="AK352" i="123"/>
  <c r="AL352" i="123" s="1"/>
  <c r="AJ352" i="123"/>
  <c r="B352" i="123"/>
  <c r="AK351" i="123"/>
  <c r="AL351" i="123" s="1"/>
  <c r="AJ351" i="123"/>
  <c r="B351" i="123"/>
  <c r="AK350" i="123"/>
  <c r="AL350" i="123" s="1"/>
  <c r="AJ350" i="123"/>
  <c r="B350" i="123"/>
  <c r="AK349" i="123"/>
  <c r="AL349" i="123" s="1"/>
  <c r="AJ349" i="123"/>
  <c r="B349" i="123"/>
  <c r="AK348" i="123"/>
  <c r="AL348" i="123" s="1"/>
  <c r="AJ348" i="123"/>
  <c r="B348" i="123"/>
  <c r="AK347" i="123"/>
  <c r="AL347" i="123" s="1"/>
  <c r="AJ347" i="123"/>
  <c r="B347" i="123"/>
  <c r="AK346" i="123"/>
  <c r="AL346" i="123" s="1"/>
  <c r="AJ346" i="123"/>
  <c r="B346" i="123"/>
  <c r="AK345" i="123"/>
  <c r="AL345" i="123" s="1"/>
  <c r="AJ345" i="123"/>
  <c r="B345" i="123"/>
  <c r="AK344" i="123"/>
  <c r="AL344" i="123" s="1"/>
  <c r="AJ344" i="123"/>
  <c r="B344" i="123"/>
  <c r="AK343" i="123"/>
  <c r="AL343" i="123" s="1"/>
  <c r="AJ343" i="123"/>
  <c r="B343" i="123"/>
  <c r="AK342" i="123"/>
  <c r="AL342" i="123" s="1"/>
  <c r="AJ342" i="123"/>
  <c r="B342" i="123"/>
  <c r="AK341" i="123"/>
  <c r="AL341" i="123" s="1"/>
  <c r="AJ341" i="123"/>
  <c r="B341" i="123"/>
  <c r="AK340" i="123"/>
  <c r="AL340" i="123" s="1"/>
  <c r="AJ340" i="123"/>
  <c r="B340" i="123"/>
  <c r="AK339" i="123"/>
  <c r="AL339" i="123" s="1"/>
  <c r="AJ339" i="123"/>
  <c r="B339" i="123"/>
  <c r="AK338" i="123"/>
  <c r="AL338" i="123" s="1"/>
  <c r="AJ338" i="123"/>
  <c r="B338" i="123"/>
  <c r="AK337" i="123"/>
  <c r="AL337" i="123" s="1"/>
  <c r="AJ337" i="123"/>
  <c r="B337" i="123"/>
  <c r="AK336" i="123"/>
  <c r="AL336" i="123" s="1"/>
  <c r="AJ336" i="123"/>
  <c r="B336" i="123"/>
  <c r="AK335" i="123"/>
  <c r="AL335" i="123" s="1"/>
  <c r="AJ335" i="123"/>
  <c r="B335" i="123"/>
  <c r="AK334" i="123"/>
  <c r="AL334" i="123" s="1"/>
  <c r="AJ334" i="123"/>
  <c r="B334" i="123"/>
  <c r="AJ333" i="123"/>
  <c r="B333" i="123"/>
  <c r="AK332" i="123"/>
  <c r="AL332" i="123" s="1"/>
  <c r="AJ332" i="123"/>
  <c r="B332" i="123"/>
  <c r="AK331" i="123"/>
  <c r="AL331" i="123" s="1"/>
  <c r="AJ331" i="123"/>
  <c r="B331" i="123"/>
  <c r="AK330" i="123"/>
  <c r="AL330" i="123" s="1"/>
  <c r="AJ330" i="123"/>
  <c r="B330" i="123"/>
  <c r="AK329" i="123"/>
  <c r="AL329" i="123" s="1"/>
  <c r="AJ329" i="123"/>
  <c r="B329" i="123"/>
  <c r="AK328" i="123"/>
  <c r="AL328" i="123" s="1"/>
  <c r="AJ328" i="123"/>
  <c r="B328" i="123"/>
  <c r="AK327" i="123"/>
  <c r="AL327" i="123" s="1"/>
  <c r="AJ327" i="123"/>
  <c r="B327" i="123"/>
  <c r="AK326" i="123"/>
  <c r="AL326" i="123" s="1"/>
  <c r="AJ326" i="123"/>
  <c r="B326" i="123"/>
  <c r="AK325" i="123"/>
  <c r="AL325" i="123" s="1"/>
  <c r="AJ325" i="123"/>
  <c r="B325" i="123"/>
  <c r="AK324" i="123"/>
  <c r="AL324" i="123" s="1"/>
  <c r="AJ324" i="123"/>
  <c r="B324" i="123"/>
  <c r="AK323" i="123"/>
  <c r="AL323" i="123" s="1"/>
  <c r="AJ323" i="123"/>
  <c r="B323" i="123"/>
  <c r="AK322" i="123"/>
  <c r="AL322" i="123" s="1"/>
  <c r="AJ322" i="123"/>
  <c r="B322" i="123"/>
  <c r="AK321" i="123"/>
  <c r="AL321" i="123" s="1"/>
  <c r="AJ321" i="123"/>
  <c r="B321" i="123"/>
  <c r="AK320" i="123"/>
  <c r="AL320" i="123" s="1"/>
  <c r="AJ320" i="123"/>
  <c r="B320" i="123"/>
  <c r="AK319" i="123"/>
  <c r="AL319" i="123" s="1"/>
  <c r="AJ319" i="123"/>
  <c r="B319" i="123"/>
  <c r="AK318" i="123"/>
  <c r="AL318" i="123" s="1"/>
  <c r="AJ318" i="123"/>
  <c r="B318" i="123"/>
  <c r="AK317" i="123"/>
  <c r="AL317" i="123" s="1"/>
  <c r="AJ317" i="123"/>
  <c r="B317" i="123"/>
  <c r="AK316" i="123"/>
  <c r="AL316" i="123" s="1"/>
  <c r="AJ316" i="123"/>
  <c r="B316" i="123"/>
  <c r="AK315" i="123"/>
  <c r="AL315" i="123" s="1"/>
  <c r="AJ315" i="123"/>
  <c r="B315" i="123"/>
  <c r="AK314" i="123"/>
  <c r="AL314" i="123" s="1"/>
  <c r="AJ314" i="123"/>
  <c r="B314" i="123"/>
  <c r="AK313" i="123"/>
  <c r="AL313" i="123" s="1"/>
  <c r="AJ313" i="123"/>
  <c r="B313" i="123"/>
  <c r="AK312" i="123"/>
  <c r="AL312" i="123" s="1"/>
  <c r="AJ312" i="123"/>
  <c r="B312" i="123"/>
  <c r="AK311" i="123"/>
  <c r="AL311" i="123" s="1"/>
  <c r="AJ311" i="123"/>
  <c r="B311" i="123"/>
  <c r="AJ310" i="123"/>
  <c r="B310" i="123"/>
  <c r="AK309" i="123"/>
  <c r="AL309" i="123" s="1"/>
  <c r="AJ309" i="123"/>
  <c r="B309" i="123"/>
  <c r="AK308" i="123"/>
  <c r="AL308" i="123" s="1"/>
  <c r="AJ308" i="123"/>
  <c r="B308" i="123"/>
  <c r="AK307" i="123"/>
  <c r="AL307" i="123" s="1"/>
  <c r="AJ307" i="123"/>
  <c r="B307" i="123"/>
  <c r="AK306" i="123"/>
  <c r="AL306" i="123" s="1"/>
  <c r="AJ306" i="123"/>
  <c r="B306" i="123"/>
  <c r="AK305" i="123"/>
  <c r="AL305" i="123" s="1"/>
  <c r="AJ305" i="123"/>
  <c r="B305" i="123"/>
  <c r="AK304" i="123"/>
  <c r="AL304" i="123" s="1"/>
  <c r="AJ304" i="123"/>
  <c r="B304" i="123"/>
  <c r="AK303" i="123"/>
  <c r="AL303" i="123" s="1"/>
  <c r="AJ303" i="123"/>
  <c r="B303" i="123"/>
  <c r="AK302" i="123"/>
  <c r="AL302" i="123" s="1"/>
  <c r="AJ302" i="123"/>
  <c r="B302" i="123"/>
  <c r="AK301" i="123"/>
  <c r="AL301" i="123" s="1"/>
  <c r="AJ301" i="123"/>
  <c r="B301" i="123"/>
  <c r="AK300" i="123"/>
  <c r="AL300" i="123" s="1"/>
  <c r="AJ300" i="123"/>
  <c r="B300" i="123"/>
  <c r="AK299" i="123"/>
  <c r="AL299" i="123" s="1"/>
  <c r="AJ299" i="123"/>
  <c r="B299" i="123"/>
  <c r="AK298" i="123"/>
  <c r="AL298" i="123" s="1"/>
  <c r="AJ298" i="123"/>
  <c r="B298" i="123"/>
  <c r="AK297" i="123"/>
  <c r="AL297" i="123" s="1"/>
  <c r="AJ297" i="123"/>
  <c r="B297" i="123"/>
  <c r="AK296" i="123"/>
  <c r="AL296" i="123" s="1"/>
  <c r="AJ296" i="123"/>
  <c r="B296" i="123"/>
  <c r="AK295" i="123"/>
  <c r="AL295" i="123" s="1"/>
  <c r="AJ295" i="123"/>
  <c r="B295" i="123"/>
  <c r="AK294" i="123"/>
  <c r="AL294" i="123" s="1"/>
  <c r="AJ294" i="123"/>
  <c r="B294" i="123"/>
  <c r="AJ293" i="123"/>
  <c r="B293" i="123"/>
  <c r="AK292" i="123"/>
  <c r="AL292" i="123" s="1"/>
  <c r="AJ292" i="123"/>
  <c r="B292" i="123"/>
  <c r="AK291" i="123"/>
  <c r="AL291" i="123" s="1"/>
  <c r="AJ291" i="123"/>
  <c r="B291" i="123"/>
  <c r="AK290" i="123"/>
  <c r="AL290" i="123" s="1"/>
  <c r="AJ290" i="123"/>
  <c r="B290" i="123"/>
  <c r="AK289" i="123"/>
  <c r="AL289" i="123" s="1"/>
  <c r="AJ289" i="123"/>
  <c r="B289" i="123"/>
  <c r="AK288" i="123"/>
  <c r="AL288" i="123" s="1"/>
  <c r="AJ288" i="123"/>
  <c r="B288" i="123"/>
  <c r="AK287" i="123"/>
  <c r="AL287" i="123" s="1"/>
  <c r="AJ287" i="123"/>
  <c r="B287" i="123"/>
  <c r="AK286" i="123"/>
  <c r="AL286" i="123" s="1"/>
  <c r="AJ286" i="123"/>
  <c r="B286" i="123"/>
  <c r="AK285" i="123"/>
  <c r="AL285" i="123" s="1"/>
  <c r="AJ285" i="123"/>
  <c r="B285" i="123"/>
  <c r="AK284" i="123"/>
  <c r="AL284" i="123" s="1"/>
  <c r="AJ284" i="123"/>
  <c r="B284" i="123"/>
  <c r="AK283" i="123"/>
  <c r="AL283" i="123" s="1"/>
  <c r="AJ283" i="123"/>
  <c r="B283" i="123"/>
  <c r="AJ282" i="123"/>
  <c r="B282" i="123"/>
  <c r="AK281" i="123"/>
  <c r="AL281" i="123" s="1"/>
  <c r="AJ281" i="123"/>
  <c r="B281" i="123"/>
  <c r="AK280" i="123"/>
  <c r="AL280" i="123" s="1"/>
  <c r="AJ280" i="123"/>
  <c r="B280" i="123"/>
  <c r="AK279" i="123"/>
  <c r="AL279" i="123" s="1"/>
  <c r="AJ279" i="123"/>
  <c r="B279" i="123"/>
  <c r="AK278" i="123"/>
  <c r="AL278" i="123" s="1"/>
  <c r="AJ278" i="123"/>
  <c r="B278" i="123"/>
  <c r="AK277" i="123"/>
  <c r="AL277" i="123" s="1"/>
  <c r="AJ277" i="123"/>
  <c r="B277" i="123"/>
  <c r="AK276" i="123"/>
  <c r="AL276" i="123" s="1"/>
  <c r="AJ276" i="123"/>
  <c r="B276" i="123"/>
  <c r="AK275" i="123"/>
  <c r="AL275" i="123" s="1"/>
  <c r="AJ275" i="123"/>
  <c r="B275" i="123"/>
  <c r="AK274" i="123"/>
  <c r="AL274" i="123" s="1"/>
  <c r="AJ274" i="123"/>
  <c r="B274" i="123"/>
  <c r="AK273" i="123"/>
  <c r="AL273" i="123" s="1"/>
  <c r="AJ273" i="123"/>
  <c r="B273" i="123"/>
  <c r="AK272" i="123"/>
  <c r="AL272" i="123" s="1"/>
  <c r="AJ272" i="123"/>
  <c r="B272" i="123"/>
  <c r="AK271" i="123"/>
  <c r="AL271" i="123" s="1"/>
  <c r="AJ271" i="123"/>
  <c r="B271" i="123"/>
  <c r="AK270" i="123"/>
  <c r="AL270" i="123" s="1"/>
  <c r="AJ270" i="123"/>
  <c r="B270" i="123"/>
  <c r="AK269" i="123"/>
  <c r="AL269" i="123" s="1"/>
  <c r="AJ269" i="123"/>
  <c r="B269" i="123"/>
  <c r="AK268" i="123"/>
  <c r="AL268" i="123" s="1"/>
  <c r="AJ268" i="123"/>
  <c r="B268" i="123"/>
  <c r="AJ267" i="123"/>
  <c r="B267" i="123"/>
  <c r="AK266" i="123"/>
  <c r="AL266" i="123" s="1"/>
  <c r="AJ266" i="123"/>
  <c r="B266" i="123"/>
  <c r="AK265" i="123"/>
  <c r="AL265" i="123" s="1"/>
  <c r="AJ265" i="123"/>
  <c r="B265" i="123"/>
  <c r="AK264" i="123"/>
  <c r="AL264" i="123" s="1"/>
  <c r="AJ264" i="123"/>
  <c r="B264" i="123"/>
  <c r="AK263" i="123"/>
  <c r="AL263" i="123" s="1"/>
  <c r="AJ263" i="123"/>
  <c r="B263" i="123"/>
  <c r="AK262" i="123"/>
  <c r="AL262" i="123" s="1"/>
  <c r="AJ262" i="123"/>
  <c r="B262" i="123"/>
  <c r="AK261" i="123"/>
  <c r="AL261" i="123" s="1"/>
  <c r="AJ261" i="123"/>
  <c r="B261" i="123"/>
  <c r="AK260" i="123"/>
  <c r="AL260" i="123" s="1"/>
  <c r="AJ260" i="123"/>
  <c r="B260" i="123"/>
  <c r="AK259" i="123"/>
  <c r="AL259" i="123" s="1"/>
  <c r="AJ259" i="123"/>
  <c r="B259" i="123"/>
  <c r="AK258" i="123"/>
  <c r="AL258" i="123" s="1"/>
  <c r="AJ258" i="123"/>
  <c r="B258" i="123"/>
  <c r="AK257" i="123"/>
  <c r="AL257" i="123" s="1"/>
  <c r="AJ257" i="123"/>
  <c r="B257" i="123"/>
  <c r="AK256" i="123"/>
  <c r="AL256" i="123" s="1"/>
  <c r="AJ256" i="123"/>
  <c r="B256" i="123"/>
  <c r="AK255" i="123"/>
  <c r="AL255" i="123" s="1"/>
  <c r="AJ255" i="123"/>
  <c r="B255" i="123"/>
  <c r="AJ254" i="123"/>
  <c r="B254" i="123"/>
  <c r="AK253" i="123"/>
  <c r="AL253" i="123" s="1"/>
  <c r="AJ253" i="123"/>
  <c r="B253" i="123"/>
  <c r="AK252" i="123"/>
  <c r="AL252" i="123" s="1"/>
  <c r="AJ252" i="123"/>
  <c r="B252" i="123"/>
  <c r="AK251" i="123"/>
  <c r="AL251" i="123" s="1"/>
  <c r="AJ251" i="123"/>
  <c r="B251" i="123"/>
  <c r="AK250" i="123"/>
  <c r="AL250" i="123" s="1"/>
  <c r="AJ250" i="123"/>
  <c r="B250" i="123"/>
  <c r="AK249" i="123"/>
  <c r="AL249" i="123" s="1"/>
  <c r="AJ249" i="123"/>
  <c r="B249" i="123"/>
  <c r="AK248" i="123"/>
  <c r="AL248" i="123" s="1"/>
  <c r="AJ248" i="123"/>
  <c r="B248" i="123"/>
  <c r="AK247" i="123"/>
  <c r="AL247" i="123" s="1"/>
  <c r="AJ247" i="123"/>
  <c r="B247" i="123"/>
  <c r="AK246" i="123"/>
  <c r="AL246" i="123" s="1"/>
  <c r="AJ246" i="123"/>
  <c r="B246" i="123"/>
  <c r="AK245" i="123"/>
  <c r="AL245" i="123" s="1"/>
  <c r="AJ245" i="123"/>
  <c r="B245" i="123"/>
  <c r="AK244" i="123"/>
  <c r="AL244" i="123" s="1"/>
  <c r="AJ244" i="123"/>
  <c r="B244" i="123"/>
  <c r="AK243" i="123"/>
  <c r="AL243" i="123" s="1"/>
  <c r="AJ243" i="123"/>
  <c r="B243" i="123"/>
  <c r="AK242" i="123"/>
  <c r="AL242" i="123" s="1"/>
  <c r="AJ242" i="123"/>
  <c r="B242" i="123"/>
  <c r="AK241" i="123"/>
  <c r="AL241" i="123" s="1"/>
  <c r="AJ241" i="123"/>
  <c r="B241" i="123"/>
  <c r="AK240" i="123"/>
  <c r="AL240" i="123" s="1"/>
  <c r="AJ240" i="123"/>
  <c r="B240" i="123"/>
  <c r="AK239" i="123"/>
  <c r="AL239" i="123" s="1"/>
  <c r="AJ239" i="123"/>
  <c r="B239" i="123"/>
  <c r="AK238" i="123"/>
  <c r="AL238" i="123" s="1"/>
  <c r="AJ238" i="123"/>
  <c r="B238" i="123"/>
  <c r="AK237" i="123"/>
  <c r="AL237" i="123" s="1"/>
  <c r="AJ237" i="123"/>
  <c r="B237" i="123"/>
  <c r="AK236" i="123"/>
  <c r="AL236" i="123" s="1"/>
  <c r="AJ236" i="123"/>
  <c r="B236" i="123"/>
  <c r="AK235" i="123"/>
  <c r="AL235" i="123" s="1"/>
  <c r="AJ235" i="123"/>
  <c r="B235" i="123"/>
  <c r="AK234" i="123"/>
  <c r="AL234" i="123" s="1"/>
  <c r="AJ234" i="123"/>
  <c r="B234" i="123"/>
  <c r="AK233" i="123"/>
  <c r="AL233" i="123" s="1"/>
  <c r="AJ233" i="123"/>
  <c r="B233" i="123"/>
  <c r="AK232" i="123"/>
  <c r="AL232" i="123" s="1"/>
  <c r="AJ232" i="123"/>
  <c r="B232" i="123"/>
  <c r="AK231" i="123"/>
  <c r="AL231" i="123" s="1"/>
  <c r="AJ231" i="123"/>
  <c r="B231" i="123"/>
  <c r="AK230" i="123"/>
  <c r="AL230" i="123" s="1"/>
  <c r="AJ230" i="123"/>
  <c r="B230" i="123"/>
  <c r="AK229" i="123"/>
  <c r="AL229" i="123" s="1"/>
  <c r="AJ229" i="123"/>
  <c r="B229" i="123"/>
  <c r="AK228" i="123"/>
  <c r="AL228" i="123" s="1"/>
  <c r="AJ228" i="123"/>
  <c r="B228" i="123"/>
  <c r="AJ227" i="123"/>
  <c r="B227" i="123"/>
  <c r="AK226" i="123"/>
  <c r="AL226" i="123" s="1"/>
  <c r="AJ226" i="123"/>
  <c r="B226" i="123"/>
  <c r="AK225" i="123"/>
  <c r="AL225" i="123" s="1"/>
  <c r="AJ225" i="123"/>
  <c r="B225" i="123"/>
  <c r="AK224" i="123"/>
  <c r="AL224" i="123" s="1"/>
  <c r="AJ224" i="123"/>
  <c r="B224" i="123"/>
  <c r="AK223" i="123"/>
  <c r="AL223" i="123" s="1"/>
  <c r="AJ223" i="123"/>
  <c r="B223" i="123"/>
  <c r="AK222" i="123"/>
  <c r="AL222" i="123" s="1"/>
  <c r="AJ222" i="123"/>
  <c r="B222" i="123"/>
  <c r="AK221" i="123"/>
  <c r="AL221" i="123" s="1"/>
  <c r="AJ221" i="123"/>
  <c r="B221" i="123"/>
  <c r="AK220" i="123"/>
  <c r="AL220" i="123" s="1"/>
  <c r="AJ220" i="123"/>
  <c r="B220" i="123"/>
  <c r="AK219" i="123"/>
  <c r="AL219" i="123" s="1"/>
  <c r="AJ219" i="123"/>
  <c r="B219" i="123"/>
  <c r="AK218" i="123"/>
  <c r="AL218" i="123" s="1"/>
  <c r="AJ218" i="123"/>
  <c r="B218" i="123"/>
  <c r="AK217" i="123"/>
  <c r="AL217" i="123" s="1"/>
  <c r="AJ217" i="123"/>
  <c r="B217" i="123"/>
  <c r="AK216" i="123"/>
  <c r="AL216" i="123" s="1"/>
  <c r="AJ216" i="123"/>
  <c r="B216" i="123"/>
  <c r="AK215" i="123"/>
  <c r="AL215" i="123" s="1"/>
  <c r="AJ215" i="123"/>
  <c r="B215" i="123"/>
  <c r="AK214" i="123"/>
  <c r="AL214" i="123" s="1"/>
  <c r="AJ214" i="123"/>
  <c r="B214" i="123"/>
  <c r="AK213" i="123"/>
  <c r="AL213" i="123" s="1"/>
  <c r="AJ213" i="123"/>
  <c r="B213" i="123"/>
  <c r="AK212" i="123"/>
  <c r="AL212" i="123" s="1"/>
  <c r="AJ212" i="123"/>
  <c r="B212" i="123"/>
  <c r="AK211" i="123"/>
  <c r="AL211" i="123" s="1"/>
  <c r="AJ211" i="123"/>
  <c r="B211" i="123"/>
  <c r="AK210" i="123"/>
  <c r="AL210" i="123" s="1"/>
  <c r="AJ210" i="123"/>
  <c r="B210" i="123"/>
  <c r="AK209" i="123"/>
  <c r="AL209" i="123" s="1"/>
  <c r="AJ209" i="123"/>
  <c r="B209" i="123"/>
  <c r="AK208" i="123"/>
  <c r="AL208" i="123" s="1"/>
  <c r="AJ208" i="123"/>
  <c r="B208" i="123"/>
  <c r="AK207" i="123"/>
  <c r="AL207" i="123" s="1"/>
  <c r="AJ207" i="123"/>
  <c r="B207" i="123"/>
  <c r="AK206" i="123"/>
  <c r="AL206" i="123" s="1"/>
  <c r="AJ206" i="123"/>
  <c r="B206" i="123"/>
  <c r="AK205" i="123"/>
  <c r="AL205" i="123" s="1"/>
  <c r="AJ205" i="123"/>
  <c r="B205" i="123"/>
  <c r="AK204" i="123"/>
  <c r="AL204" i="123" s="1"/>
  <c r="AJ204" i="123"/>
  <c r="B204" i="123"/>
  <c r="AK203" i="123"/>
  <c r="AL203" i="123" s="1"/>
  <c r="AJ203" i="123"/>
  <c r="B203" i="123"/>
  <c r="AK202" i="123"/>
  <c r="AL202" i="123" s="1"/>
  <c r="AJ202" i="123"/>
  <c r="B202" i="123"/>
  <c r="AK201" i="123"/>
  <c r="AL201" i="123" s="1"/>
  <c r="AJ201" i="123"/>
  <c r="B201" i="123"/>
  <c r="AK200" i="123"/>
  <c r="AL200" i="123" s="1"/>
  <c r="AJ200" i="123"/>
  <c r="B200" i="123"/>
  <c r="AK199" i="123"/>
  <c r="AL199" i="123" s="1"/>
  <c r="AJ199" i="123"/>
  <c r="B199" i="123"/>
  <c r="AK198" i="123"/>
  <c r="AL198" i="123" s="1"/>
  <c r="AJ198" i="123"/>
  <c r="B198" i="123"/>
  <c r="AK197" i="123"/>
  <c r="AL197" i="123" s="1"/>
  <c r="AJ197" i="123"/>
  <c r="B197" i="123"/>
  <c r="AK196" i="123"/>
  <c r="AL196" i="123" s="1"/>
  <c r="AJ196" i="123"/>
  <c r="B196" i="123"/>
  <c r="AK195" i="123"/>
  <c r="AL195" i="123" s="1"/>
  <c r="AJ195" i="123"/>
  <c r="B195" i="123"/>
  <c r="AK194" i="123"/>
  <c r="AL194" i="123" s="1"/>
  <c r="AJ194" i="123"/>
  <c r="B194" i="123"/>
  <c r="AK193" i="123"/>
  <c r="AL193" i="123" s="1"/>
  <c r="AJ193" i="123"/>
  <c r="B193" i="123"/>
  <c r="AK192" i="123"/>
  <c r="AL192" i="123" s="1"/>
  <c r="AJ192" i="123"/>
  <c r="B192" i="123"/>
  <c r="AK191" i="123"/>
  <c r="AL191" i="123" s="1"/>
  <c r="AJ191" i="123"/>
  <c r="B191" i="123"/>
  <c r="AK190" i="123"/>
  <c r="AL190" i="123" s="1"/>
  <c r="AJ190" i="123"/>
  <c r="B190" i="123"/>
  <c r="AK189" i="123"/>
  <c r="AL189" i="123" s="1"/>
  <c r="AJ189" i="123"/>
  <c r="B189" i="123"/>
  <c r="AK188" i="123"/>
  <c r="AL188" i="123" s="1"/>
  <c r="AJ188" i="123"/>
  <c r="B188" i="123"/>
  <c r="AK187" i="123"/>
  <c r="AL187" i="123" s="1"/>
  <c r="AJ187" i="123"/>
  <c r="B187" i="123"/>
  <c r="AK186" i="123"/>
  <c r="AL186" i="123" s="1"/>
  <c r="AJ186" i="123"/>
  <c r="B186" i="123"/>
  <c r="AK185" i="123"/>
  <c r="AL185" i="123" s="1"/>
  <c r="AJ185" i="123"/>
  <c r="B185" i="123"/>
  <c r="AK184" i="123"/>
  <c r="AL184" i="123" s="1"/>
  <c r="AJ184" i="123"/>
  <c r="B184" i="123"/>
  <c r="AK183" i="123"/>
  <c r="AL183" i="123" s="1"/>
  <c r="AJ183" i="123"/>
  <c r="B183" i="123"/>
  <c r="AK182" i="123"/>
  <c r="AL182" i="123" s="1"/>
  <c r="AJ182" i="123"/>
  <c r="B182" i="123"/>
  <c r="AK181" i="123"/>
  <c r="AL181" i="123" s="1"/>
  <c r="AJ181" i="123"/>
  <c r="B181" i="123"/>
  <c r="AK180" i="123"/>
  <c r="AL180" i="123" s="1"/>
  <c r="AJ180" i="123"/>
  <c r="B180" i="123"/>
  <c r="AK179" i="123"/>
  <c r="AL179" i="123" s="1"/>
  <c r="AJ179" i="123"/>
  <c r="B179" i="123"/>
  <c r="AK178" i="123"/>
  <c r="AL178" i="123" s="1"/>
  <c r="AJ178" i="123"/>
  <c r="B178" i="123"/>
  <c r="AJ177" i="123"/>
  <c r="B177" i="123"/>
  <c r="AK176" i="123"/>
  <c r="AL176" i="123" s="1"/>
  <c r="AJ176" i="123"/>
  <c r="B176" i="123"/>
  <c r="AK175" i="123"/>
  <c r="AL175" i="123" s="1"/>
  <c r="AJ175" i="123"/>
  <c r="B175" i="123"/>
  <c r="AK174" i="123"/>
  <c r="AL174" i="123" s="1"/>
  <c r="AJ174" i="123"/>
  <c r="B174" i="123"/>
  <c r="AK173" i="123"/>
  <c r="AL173" i="123" s="1"/>
  <c r="AJ173" i="123"/>
  <c r="B173" i="123"/>
  <c r="AK172" i="123"/>
  <c r="AL172" i="123" s="1"/>
  <c r="AJ172" i="123"/>
  <c r="B172" i="123"/>
  <c r="AK171" i="123"/>
  <c r="AL171" i="123" s="1"/>
  <c r="AJ171" i="123"/>
  <c r="B171" i="123"/>
  <c r="AK170" i="123"/>
  <c r="AL170" i="123" s="1"/>
  <c r="AJ170" i="123"/>
  <c r="B170" i="123"/>
  <c r="AK169" i="123"/>
  <c r="AL169" i="123" s="1"/>
  <c r="AJ169" i="123"/>
  <c r="B169" i="123"/>
  <c r="AK168" i="123"/>
  <c r="AL168" i="123" s="1"/>
  <c r="AJ168" i="123"/>
  <c r="B168" i="123"/>
  <c r="AK167" i="123"/>
  <c r="AL167" i="123" s="1"/>
  <c r="AJ167" i="123"/>
  <c r="B167" i="123"/>
  <c r="AK166" i="123"/>
  <c r="AL166" i="123" s="1"/>
  <c r="AJ166" i="123"/>
  <c r="B166" i="123"/>
  <c r="AK165" i="123"/>
  <c r="AL165" i="123" s="1"/>
  <c r="AJ165" i="123"/>
  <c r="B165" i="123"/>
  <c r="AK164" i="123"/>
  <c r="AL164" i="123" s="1"/>
  <c r="AJ164" i="123"/>
  <c r="B164" i="123"/>
  <c r="AK163" i="123"/>
  <c r="AL163" i="123" s="1"/>
  <c r="AJ163" i="123"/>
  <c r="B163" i="123"/>
  <c r="AK162" i="123"/>
  <c r="AL162" i="123" s="1"/>
  <c r="AJ162" i="123"/>
  <c r="B162" i="123"/>
  <c r="AK161" i="123"/>
  <c r="AL161" i="123" s="1"/>
  <c r="AJ161" i="123"/>
  <c r="B161" i="123"/>
  <c r="AK160" i="123"/>
  <c r="AL160" i="123" s="1"/>
  <c r="AJ160" i="123"/>
  <c r="B160" i="123"/>
  <c r="AK159" i="123"/>
  <c r="AL159" i="123" s="1"/>
  <c r="AJ159" i="123"/>
  <c r="B159" i="123"/>
  <c r="AK158" i="123"/>
  <c r="AL158" i="123" s="1"/>
  <c r="AJ158" i="123"/>
  <c r="B158" i="123"/>
  <c r="AK157" i="123"/>
  <c r="AL157" i="123" s="1"/>
  <c r="AJ157" i="123"/>
  <c r="B157" i="123"/>
  <c r="AK156" i="123"/>
  <c r="AL156" i="123" s="1"/>
  <c r="AJ156" i="123"/>
  <c r="B156" i="123"/>
  <c r="AK155" i="123"/>
  <c r="AL155" i="123" s="1"/>
  <c r="AJ155" i="123"/>
  <c r="B155" i="123"/>
  <c r="AK154" i="123"/>
  <c r="AL154" i="123" s="1"/>
  <c r="AJ154" i="123"/>
  <c r="B154" i="123"/>
  <c r="AK153" i="123"/>
  <c r="AL153" i="123" s="1"/>
  <c r="AJ153" i="123"/>
  <c r="B153" i="123"/>
  <c r="AK152" i="123"/>
  <c r="AL152" i="123" s="1"/>
  <c r="AJ152" i="123"/>
  <c r="B152" i="123"/>
  <c r="AK151" i="123"/>
  <c r="AL151" i="123" s="1"/>
  <c r="AJ151" i="123"/>
  <c r="B151" i="123"/>
  <c r="AK150" i="123"/>
  <c r="AL150" i="123" s="1"/>
  <c r="AJ150" i="123"/>
  <c r="B150" i="123"/>
  <c r="AK149" i="123"/>
  <c r="AL149" i="123" s="1"/>
  <c r="AJ149" i="123"/>
  <c r="B149" i="123"/>
  <c r="AK148" i="123"/>
  <c r="AL148" i="123" s="1"/>
  <c r="AJ148" i="123"/>
  <c r="B148" i="123"/>
  <c r="AK147" i="123"/>
  <c r="AL147" i="123" s="1"/>
  <c r="AJ147" i="123"/>
  <c r="B147" i="123"/>
  <c r="AK146" i="123"/>
  <c r="AL146" i="123" s="1"/>
  <c r="AJ146" i="123"/>
  <c r="B146" i="123"/>
  <c r="AK145" i="123"/>
  <c r="AL145" i="123" s="1"/>
  <c r="AJ145" i="123"/>
  <c r="B145" i="123"/>
  <c r="AK144" i="123"/>
  <c r="AL144" i="123" s="1"/>
  <c r="AJ144" i="123"/>
  <c r="B144" i="123"/>
  <c r="AK143" i="123"/>
  <c r="AL143" i="123" s="1"/>
  <c r="AJ143" i="123"/>
  <c r="B143" i="123"/>
  <c r="AK142" i="123"/>
  <c r="AL142" i="123" s="1"/>
  <c r="AJ142" i="123"/>
  <c r="B142" i="123"/>
  <c r="AK141" i="123"/>
  <c r="AL141" i="123" s="1"/>
  <c r="AJ141" i="123"/>
  <c r="B141" i="123"/>
  <c r="AK140" i="123"/>
  <c r="AL140" i="123" s="1"/>
  <c r="AJ140" i="123"/>
  <c r="B140" i="123"/>
  <c r="AK139" i="123"/>
  <c r="AL139" i="123" s="1"/>
  <c r="AJ139" i="123"/>
  <c r="B139" i="123"/>
  <c r="AK138" i="123"/>
  <c r="AL138" i="123" s="1"/>
  <c r="AJ138" i="123"/>
  <c r="B138" i="123"/>
  <c r="AK137" i="123"/>
  <c r="AL137" i="123" s="1"/>
  <c r="AJ137" i="123"/>
  <c r="B137" i="123"/>
  <c r="AK136" i="123"/>
  <c r="AL136" i="123" s="1"/>
  <c r="AJ136" i="123"/>
  <c r="B136" i="123"/>
  <c r="AK135" i="123"/>
  <c r="AL135" i="123" s="1"/>
  <c r="AJ135" i="123"/>
  <c r="B135" i="123"/>
  <c r="AK134" i="123"/>
  <c r="AL134" i="123" s="1"/>
  <c r="AJ134" i="123"/>
  <c r="B134" i="123"/>
  <c r="AK133" i="123"/>
  <c r="AL133" i="123" s="1"/>
  <c r="AJ133" i="123"/>
  <c r="B133" i="123"/>
  <c r="AK132" i="123"/>
  <c r="AL132" i="123" s="1"/>
  <c r="AJ132" i="123"/>
  <c r="B132" i="123"/>
  <c r="AK131" i="123"/>
  <c r="AL131" i="123" s="1"/>
  <c r="AJ131" i="123"/>
  <c r="B131" i="123"/>
  <c r="AK130" i="123"/>
  <c r="AL130" i="123" s="1"/>
  <c r="AJ130" i="123"/>
  <c r="B130" i="123"/>
  <c r="AK129" i="123"/>
  <c r="AL129" i="123" s="1"/>
  <c r="AJ129" i="123"/>
  <c r="B129" i="123"/>
  <c r="AK128" i="123"/>
  <c r="AL128" i="123" s="1"/>
  <c r="AJ128" i="123"/>
  <c r="B128" i="123"/>
  <c r="AK127" i="123"/>
  <c r="AL127" i="123" s="1"/>
  <c r="AJ127" i="123"/>
  <c r="B127" i="123"/>
  <c r="AK126" i="123"/>
  <c r="AL126" i="123" s="1"/>
  <c r="AJ126" i="123"/>
  <c r="B126" i="123"/>
  <c r="AK125" i="123"/>
  <c r="AL125" i="123" s="1"/>
  <c r="AJ125" i="123"/>
  <c r="B125" i="123"/>
  <c r="AK124" i="123"/>
  <c r="AL124" i="123" s="1"/>
  <c r="AJ124" i="123"/>
  <c r="B124" i="123"/>
  <c r="AK123" i="123"/>
  <c r="AL123" i="123" s="1"/>
  <c r="AJ123" i="123"/>
  <c r="B123" i="123"/>
  <c r="AJ122" i="123"/>
  <c r="B122" i="123"/>
  <c r="AK121" i="123"/>
  <c r="AL121" i="123" s="1"/>
  <c r="AJ121" i="123"/>
  <c r="B121" i="123"/>
  <c r="AK120" i="123"/>
  <c r="AL120" i="123" s="1"/>
  <c r="AJ120" i="123"/>
  <c r="B120" i="123"/>
  <c r="AK119" i="123"/>
  <c r="AL119" i="123" s="1"/>
  <c r="AJ119" i="123"/>
  <c r="B119" i="123"/>
  <c r="AK118" i="123"/>
  <c r="AL118" i="123" s="1"/>
  <c r="AJ118" i="123"/>
  <c r="B118" i="123"/>
  <c r="AK117" i="123"/>
  <c r="AL117" i="123" s="1"/>
  <c r="AJ117" i="123"/>
  <c r="B117" i="123"/>
  <c r="AK116" i="123"/>
  <c r="AL116" i="123" s="1"/>
  <c r="AJ116" i="123"/>
  <c r="B116" i="123"/>
  <c r="AK115" i="123"/>
  <c r="AL115" i="123" s="1"/>
  <c r="AJ115" i="123"/>
  <c r="B115" i="123"/>
  <c r="AK114" i="123"/>
  <c r="AL114" i="123" s="1"/>
  <c r="AJ114" i="123"/>
  <c r="B114" i="123"/>
  <c r="AK113" i="123"/>
  <c r="AL113" i="123" s="1"/>
  <c r="AJ113" i="123"/>
  <c r="B113" i="123"/>
  <c r="AK112" i="123"/>
  <c r="AL112" i="123" s="1"/>
  <c r="AJ112" i="123"/>
  <c r="B112" i="123"/>
  <c r="AK111" i="123"/>
  <c r="AL111" i="123" s="1"/>
  <c r="AJ111" i="123"/>
  <c r="B111" i="123"/>
  <c r="AK110" i="123"/>
  <c r="AL110" i="123" s="1"/>
  <c r="AJ110" i="123"/>
  <c r="B110" i="123"/>
  <c r="AK109" i="123"/>
  <c r="AL109" i="123" s="1"/>
  <c r="AJ109" i="123"/>
  <c r="B109" i="123"/>
  <c r="AK108" i="123"/>
  <c r="AL108" i="123" s="1"/>
  <c r="AJ108" i="123"/>
  <c r="B108" i="123"/>
  <c r="AK107" i="123"/>
  <c r="AL107" i="123" s="1"/>
  <c r="AJ107" i="123"/>
  <c r="B107" i="123"/>
  <c r="AK106" i="123"/>
  <c r="AL106" i="123" s="1"/>
  <c r="AJ106" i="123"/>
  <c r="B106" i="123"/>
  <c r="AK105" i="123"/>
  <c r="AL105" i="123" s="1"/>
  <c r="AJ105" i="123"/>
  <c r="B105" i="123"/>
  <c r="AK104" i="123"/>
  <c r="AL104" i="123" s="1"/>
  <c r="AJ104" i="123"/>
  <c r="B104" i="123"/>
  <c r="AK103" i="123"/>
  <c r="AL103" i="123" s="1"/>
  <c r="AJ103" i="123"/>
  <c r="B103" i="123"/>
  <c r="AK102" i="123"/>
  <c r="AL102" i="123" s="1"/>
  <c r="AJ102" i="123"/>
  <c r="B102" i="123"/>
  <c r="AK101" i="123"/>
  <c r="AL101" i="123" s="1"/>
  <c r="AJ101" i="123"/>
  <c r="B101" i="123"/>
  <c r="AK100" i="123"/>
  <c r="AL100" i="123" s="1"/>
  <c r="AJ100" i="123"/>
  <c r="B100" i="123"/>
  <c r="AK99" i="123"/>
  <c r="AL99" i="123" s="1"/>
  <c r="AJ99" i="123"/>
  <c r="B99" i="123"/>
  <c r="AK98" i="123"/>
  <c r="AL98" i="123" s="1"/>
  <c r="AJ98" i="123"/>
  <c r="B98" i="123"/>
  <c r="AK97" i="123"/>
  <c r="AL97" i="123" s="1"/>
  <c r="AJ97" i="123"/>
  <c r="B97" i="123"/>
  <c r="AK96" i="123"/>
  <c r="AL96" i="123" s="1"/>
  <c r="AJ96" i="123"/>
  <c r="B96" i="123"/>
  <c r="AK95" i="123"/>
  <c r="AL95" i="123" s="1"/>
  <c r="AJ95" i="123"/>
  <c r="B95" i="123"/>
  <c r="AK94" i="123"/>
  <c r="AL94" i="123" s="1"/>
  <c r="AJ94" i="123"/>
  <c r="B94" i="123"/>
  <c r="AK93" i="123"/>
  <c r="AL93" i="123" s="1"/>
  <c r="AJ93" i="123"/>
  <c r="B93" i="123"/>
  <c r="AK92" i="123"/>
  <c r="AL92" i="123" s="1"/>
  <c r="AJ92" i="123"/>
  <c r="B92" i="123"/>
  <c r="AK91" i="123"/>
  <c r="AL91" i="123" s="1"/>
  <c r="AJ91" i="123"/>
  <c r="B91" i="123"/>
  <c r="AK90" i="123"/>
  <c r="AL90" i="123" s="1"/>
  <c r="AJ90" i="123"/>
  <c r="B90" i="123"/>
  <c r="AK89" i="123"/>
  <c r="AL89" i="123" s="1"/>
  <c r="AJ89" i="123"/>
  <c r="B89" i="123"/>
  <c r="AK88" i="123"/>
  <c r="AL88" i="123" s="1"/>
  <c r="AJ88" i="123"/>
  <c r="B88" i="123"/>
  <c r="AK87" i="123"/>
  <c r="AL87" i="123" s="1"/>
  <c r="AJ87" i="123"/>
  <c r="B87" i="123"/>
  <c r="AK86" i="123"/>
  <c r="AL86" i="123" s="1"/>
  <c r="AJ86" i="123"/>
  <c r="B86" i="123"/>
  <c r="AK85" i="123"/>
  <c r="AL85" i="123" s="1"/>
  <c r="AJ85" i="123"/>
  <c r="B85" i="123"/>
  <c r="AK84" i="123"/>
  <c r="AL84" i="123" s="1"/>
  <c r="AJ84" i="123"/>
  <c r="B84" i="123"/>
  <c r="AK83" i="123"/>
  <c r="AL83" i="123" s="1"/>
  <c r="AJ83" i="123"/>
  <c r="B83" i="123"/>
  <c r="AK82" i="123"/>
  <c r="AL82" i="123" s="1"/>
  <c r="AJ82" i="123"/>
  <c r="B82" i="123"/>
  <c r="AK81" i="123"/>
  <c r="AL81" i="123" s="1"/>
  <c r="AJ81" i="123"/>
  <c r="B81" i="123"/>
  <c r="AK80" i="123"/>
  <c r="AL80" i="123" s="1"/>
  <c r="AJ80" i="123"/>
  <c r="B80" i="123"/>
  <c r="AJ79" i="123"/>
  <c r="B79" i="123"/>
  <c r="AK78" i="123"/>
  <c r="AL78" i="123" s="1"/>
  <c r="AJ78" i="123"/>
  <c r="B78" i="123"/>
  <c r="AK77" i="123"/>
  <c r="AL77" i="123" s="1"/>
  <c r="AJ77" i="123"/>
  <c r="B77" i="123"/>
  <c r="AK76" i="123"/>
  <c r="AL76" i="123" s="1"/>
  <c r="AJ76" i="123"/>
  <c r="B76" i="123"/>
  <c r="AK75" i="123"/>
  <c r="AL75" i="123" s="1"/>
  <c r="AJ75" i="123"/>
  <c r="B75" i="123"/>
  <c r="AK74" i="123"/>
  <c r="AL74" i="123" s="1"/>
  <c r="AJ74" i="123"/>
  <c r="B74" i="123"/>
  <c r="AK73" i="123"/>
  <c r="AL73" i="123" s="1"/>
  <c r="AJ73" i="123"/>
  <c r="B73" i="123"/>
  <c r="AK72" i="123"/>
  <c r="AL72" i="123" s="1"/>
  <c r="AJ72" i="123"/>
  <c r="B72" i="123"/>
  <c r="AK71" i="123"/>
  <c r="AL71" i="123" s="1"/>
  <c r="AJ71" i="123"/>
  <c r="B71" i="123"/>
  <c r="AK70" i="123"/>
  <c r="AL70" i="123" s="1"/>
  <c r="AJ70" i="123"/>
  <c r="B70" i="123"/>
  <c r="AK69" i="123"/>
  <c r="AL69" i="123" s="1"/>
  <c r="AJ69" i="123"/>
  <c r="B69" i="123"/>
  <c r="AK68" i="123"/>
  <c r="AL68" i="123" s="1"/>
  <c r="AJ68" i="123"/>
  <c r="B68" i="123"/>
  <c r="AK67" i="123"/>
  <c r="AL67" i="123" s="1"/>
  <c r="AJ67" i="123"/>
  <c r="B67" i="123"/>
  <c r="AK66" i="123"/>
  <c r="AL66" i="123" s="1"/>
  <c r="AJ66" i="123"/>
  <c r="B66" i="123"/>
  <c r="AK65" i="123"/>
  <c r="AL65" i="123" s="1"/>
  <c r="AJ65" i="123"/>
  <c r="B65" i="123"/>
  <c r="AK64" i="123"/>
  <c r="AL64" i="123" s="1"/>
  <c r="AJ64" i="123"/>
  <c r="B64" i="123"/>
  <c r="AK63" i="123"/>
  <c r="AL63" i="123" s="1"/>
  <c r="AJ63" i="123"/>
  <c r="B63" i="123"/>
  <c r="AK62" i="123"/>
  <c r="AL62" i="123" s="1"/>
  <c r="AJ62" i="123"/>
  <c r="B62" i="123"/>
  <c r="AK61" i="123"/>
  <c r="AL61" i="123" s="1"/>
  <c r="AJ61" i="123"/>
  <c r="B61" i="123"/>
  <c r="AK60" i="123"/>
  <c r="AL60" i="123" s="1"/>
  <c r="AJ60" i="123"/>
  <c r="B60" i="123"/>
  <c r="AK59" i="123"/>
  <c r="AL59" i="123" s="1"/>
  <c r="AJ59" i="123"/>
  <c r="B59" i="123"/>
  <c r="AK58" i="123"/>
  <c r="AL58" i="123" s="1"/>
  <c r="AJ58" i="123"/>
  <c r="B58" i="123"/>
  <c r="AK57" i="123"/>
  <c r="AL57" i="123" s="1"/>
  <c r="AJ57" i="123"/>
  <c r="B57" i="123"/>
  <c r="AK56" i="123"/>
  <c r="AL56" i="123" s="1"/>
  <c r="AJ56" i="123"/>
  <c r="B56" i="123"/>
  <c r="AK55" i="123"/>
  <c r="AL55" i="123" s="1"/>
  <c r="AJ55" i="123"/>
  <c r="B55" i="123"/>
  <c r="AK54" i="123"/>
  <c r="AL54" i="123" s="1"/>
  <c r="AJ54" i="123"/>
  <c r="B54" i="123"/>
  <c r="AK53" i="123"/>
  <c r="AL53" i="123" s="1"/>
  <c r="AJ53" i="123"/>
  <c r="B53" i="123"/>
  <c r="AK52" i="123"/>
  <c r="AL52" i="123" s="1"/>
  <c r="AJ52" i="123"/>
  <c r="B52" i="123"/>
  <c r="AK51" i="123"/>
  <c r="AL51" i="123" s="1"/>
  <c r="AJ51" i="123"/>
  <c r="B51" i="123"/>
  <c r="AK50" i="123"/>
  <c r="AL50" i="123" s="1"/>
  <c r="AJ50" i="123"/>
  <c r="B50" i="123"/>
  <c r="AJ49" i="123"/>
  <c r="B49" i="123"/>
  <c r="AK48" i="123"/>
  <c r="AL48" i="123" s="1"/>
  <c r="AJ48" i="123"/>
  <c r="B48" i="123"/>
  <c r="AK47" i="123"/>
  <c r="AL47" i="123" s="1"/>
  <c r="AJ47" i="123"/>
  <c r="B47" i="123"/>
  <c r="AK46" i="123"/>
  <c r="AL46" i="123" s="1"/>
  <c r="AJ46" i="123"/>
  <c r="B46" i="123"/>
  <c r="AK45" i="123"/>
  <c r="AL45" i="123" s="1"/>
  <c r="AJ45" i="123"/>
  <c r="B45" i="123"/>
  <c r="AK44" i="123"/>
  <c r="AL44" i="123" s="1"/>
  <c r="AJ44" i="123"/>
  <c r="B44" i="123"/>
  <c r="AK43" i="123"/>
  <c r="AL43" i="123" s="1"/>
  <c r="AJ43" i="123"/>
  <c r="B43" i="123"/>
  <c r="AK42" i="123"/>
  <c r="AL42" i="123" s="1"/>
  <c r="AJ42" i="123"/>
  <c r="B42" i="123"/>
  <c r="AK41" i="123"/>
  <c r="AL41" i="123" s="1"/>
  <c r="AJ41" i="123"/>
  <c r="B41" i="123"/>
  <c r="AK40" i="123"/>
  <c r="AL40" i="123" s="1"/>
  <c r="AJ40" i="123"/>
  <c r="B40" i="123"/>
  <c r="AK39" i="123"/>
  <c r="AL39" i="123" s="1"/>
  <c r="AJ39" i="123"/>
  <c r="B39" i="123"/>
  <c r="AK38" i="123"/>
  <c r="AL38" i="123" s="1"/>
  <c r="AJ38" i="123"/>
  <c r="B38" i="123"/>
  <c r="AK37" i="123"/>
  <c r="AL37" i="123" s="1"/>
  <c r="AJ37" i="123"/>
  <c r="B37" i="123"/>
  <c r="AK36" i="123"/>
  <c r="AL36" i="123" s="1"/>
  <c r="AJ36" i="123"/>
  <c r="B36" i="123"/>
  <c r="AK35" i="123"/>
  <c r="AL35" i="123" s="1"/>
  <c r="AJ35" i="123"/>
  <c r="B35" i="123"/>
  <c r="AK34" i="123"/>
  <c r="AL34" i="123" s="1"/>
  <c r="AJ34" i="123"/>
  <c r="B34" i="123"/>
  <c r="AK33" i="123"/>
  <c r="AL33" i="123" s="1"/>
  <c r="AJ33" i="123"/>
  <c r="B33" i="123"/>
  <c r="AK32" i="123"/>
  <c r="AL32" i="123" s="1"/>
  <c r="AJ32" i="123"/>
  <c r="B32" i="123"/>
  <c r="AK31" i="123"/>
  <c r="AL31" i="123" s="1"/>
  <c r="AJ31" i="123"/>
  <c r="B31" i="123"/>
  <c r="AK30" i="123"/>
  <c r="AL30" i="123" s="1"/>
  <c r="AJ30" i="123"/>
  <c r="B30" i="123"/>
  <c r="AK29" i="123"/>
  <c r="AL29" i="123" s="1"/>
  <c r="AJ29" i="123"/>
  <c r="B29" i="123"/>
  <c r="AK28" i="123"/>
  <c r="AL28" i="123" s="1"/>
  <c r="AJ28" i="123"/>
  <c r="B28" i="123"/>
  <c r="AK27" i="123"/>
  <c r="AL27" i="123" s="1"/>
  <c r="AJ27" i="123"/>
  <c r="B27" i="123"/>
  <c r="AK26" i="123"/>
  <c r="AL26" i="123" s="1"/>
  <c r="AJ26" i="123"/>
  <c r="B26" i="123"/>
  <c r="AK25" i="123"/>
  <c r="AL25" i="123" s="1"/>
  <c r="AJ25" i="123"/>
  <c r="B25" i="123"/>
  <c r="AK24" i="123"/>
  <c r="AL24" i="123" s="1"/>
  <c r="AJ24" i="123"/>
  <c r="B24" i="123"/>
  <c r="AK23" i="123"/>
  <c r="AL23" i="123" s="1"/>
  <c r="AJ23" i="123"/>
  <c r="B23" i="123"/>
  <c r="AK22" i="123"/>
  <c r="AL22" i="123" s="1"/>
  <c r="AJ22" i="123"/>
  <c r="B22" i="123"/>
  <c r="AK21" i="123"/>
  <c r="AL21" i="123" s="1"/>
  <c r="AJ21" i="123"/>
  <c r="B21" i="123"/>
  <c r="AK20" i="123"/>
  <c r="AL20" i="123" s="1"/>
  <c r="AJ20" i="123"/>
  <c r="B20" i="123"/>
  <c r="AK19" i="123"/>
  <c r="AL19" i="123" s="1"/>
  <c r="AJ19" i="123"/>
  <c r="B19" i="123"/>
  <c r="AJ18" i="123"/>
  <c r="B18" i="123"/>
  <c r="AK17" i="123"/>
  <c r="AL17" i="123" s="1"/>
  <c r="AJ17" i="123"/>
  <c r="B17" i="123"/>
  <c r="AK16" i="123"/>
  <c r="AL16" i="123" s="1"/>
  <c r="AJ16" i="123"/>
  <c r="B16" i="123"/>
  <c r="AK15" i="123"/>
  <c r="AL15" i="123" s="1"/>
  <c r="AJ15" i="123"/>
  <c r="B15" i="123"/>
  <c r="AK14" i="123"/>
  <c r="AL14" i="123" s="1"/>
  <c r="AJ14" i="123"/>
  <c r="B14" i="123"/>
  <c r="AK13" i="123"/>
  <c r="AL13" i="123" s="1"/>
  <c r="AJ13" i="123"/>
  <c r="B13" i="123"/>
  <c r="AK12" i="123"/>
  <c r="AL12" i="123" s="1"/>
  <c r="AJ12" i="123"/>
  <c r="B12" i="123"/>
  <c r="AK11" i="123"/>
  <c r="AL11" i="123" s="1"/>
  <c r="AJ11" i="123"/>
  <c r="B11" i="123"/>
  <c r="AK10" i="123"/>
  <c r="AL10" i="123" s="1"/>
  <c r="AJ10" i="123"/>
  <c r="B10" i="123"/>
  <c r="AK9" i="123"/>
  <c r="AL9" i="123" s="1"/>
  <c r="AJ9" i="123"/>
  <c r="B9" i="123"/>
  <c r="AK8" i="123"/>
  <c r="AL8" i="123" s="1"/>
  <c r="AJ8" i="123"/>
  <c r="B8" i="123"/>
  <c r="AK7" i="123"/>
  <c r="AL7" i="123" s="1"/>
  <c r="AL846" i="123" s="1"/>
  <c r="AJ7" i="123"/>
  <c r="AK6" i="123"/>
  <c r="AL6" i="123" s="1"/>
  <c r="AJ6" i="123"/>
  <c r="AJ846" i="123" l="1"/>
  <c r="AJ849" i="123" s="1"/>
  <c r="AK846" i="123"/>
</calcChain>
</file>

<file path=xl/comments1.xml><?xml version="1.0" encoding="utf-8"?>
<comments xmlns="http://schemas.openxmlformats.org/spreadsheetml/2006/main">
  <authors>
    <author>Administrator</author>
    <author>MyPC</author>
  </authors>
  <commentList>
    <comment ref="I3" authorId="0" shapeId="0">
      <text>
        <r>
          <rPr>
            <b/>
            <sz val="9"/>
            <color indexed="81"/>
            <rFont val="Tahoma"/>
            <family val="2"/>
          </rPr>
          <t xml:space="preserve">- Bệnh tỉnh và Bệnh viện Sản Nhi đề nghị nhóm nào thì để nhóm đó.
- Các đơn vị tuyến huyện lấy theo đa số đơn vị đề nghị.
- Nếu tỉ lệ đề nghị của huyện bằng nhau chọn theo nhóm thấp.
</t>
        </r>
        <r>
          <rPr>
            <sz val="9"/>
            <color indexed="81"/>
            <rFont val="Tahoma"/>
            <family val="2"/>
          </rPr>
          <t xml:space="preserve">
</t>
        </r>
      </text>
    </comment>
    <comment ref="B6" authorId="1" shapeId="0">
      <text>
        <r>
          <rPr>
            <b/>
            <sz val="9"/>
            <color indexed="81"/>
            <rFont val="Tahoma"/>
            <family val="2"/>
            <charset val="163"/>
          </rPr>
          <t>Headway 17, 21 là một mã chung ạ.</t>
        </r>
      </text>
    </comment>
    <comment ref="F644" authorId="1" shapeId="0">
      <text>
        <r>
          <rPr>
            <b/>
            <sz val="9"/>
            <color indexed="81"/>
            <rFont val="Tahoma"/>
            <family val="2"/>
            <charset val="163"/>
          </rPr>
          <t>Headway 17, 21 là một mã chung ạ.</t>
        </r>
      </text>
    </comment>
    <comment ref="F843" authorId="0" shapeId="0">
      <text>
        <r>
          <rPr>
            <b/>
            <sz val="9"/>
            <color indexed="81"/>
            <rFont val="Tahoma"/>
            <family val="2"/>
          </rPr>
          <t xml:space="preserve">- Bệnh tỉnh và Bệnh viện Sản Nhi đề nghị nhóm nào thì để nhóm đó.
- Các đơn vị tuyến huyện lấy theo đa số đơn vị đề nghị.
- Nếu tỉ lệ đề nghị của huyện bằng nhau chọn theo nhóm thấp.
</t>
        </r>
        <r>
          <rPr>
            <sz val="9"/>
            <color indexed="81"/>
            <rFont val="Tahoma"/>
            <family val="2"/>
          </rPr>
          <t xml:space="preserve">
</t>
        </r>
      </text>
    </comment>
  </commentList>
</comments>
</file>

<file path=xl/comments2.xml><?xml version="1.0" encoding="utf-8"?>
<comments xmlns="http://schemas.openxmlformats.org/spreadsheetml/2006/main">
  <authors>
    <author>Windows User</author>
    <author>MyPC</author>
    <author>Administrator</author>
  </authors>
  <commentList>
    <comment ref="Q271" authorId="0" shapeId="0">
      <text>
        <r>
          <rPr>
            <b/>
            <sz val="9"/>
            <color indexed="81"/>
            <rFont val="Tahoma"/>
            <family val="2"/>
          </rPr>
          <t>Windows User:</t>
        </r>
        <r>
          <rPr>
            <sz val="9"/>
            <color indexed="81"/>
            <rFont val="Tahoma"/>
            <family val="2"/>
          </rPr>
          <t xml:space="preserve">
có hộp an toàn giấy</t>
        </r>
      </text>
    </comment>
    <comment ref="Q281" authorId="0" shapeId="0">
      <text>
        <r>
          <rPr>
            <b/>
            <sz val="9"/>
            <color indexed="81"/>
            <rFont val="Tahoma"/>
            <family val="2"/>
          </rPr>
          <t>Windows User:</t>
        </r>
        <r>
          <rPr>
            <sz val="9"/>
            <color indexed="81"/>
            <rFont val="Tahoma"/>
            <family val="2"/>
          </rPr>
          <t xml:space="preserve">
kho tồn 10 túi 42 lít</t>
        </r>
      </text>
    </comment>
    <comment ref="C926" authorId="1" shapeId="0">
      <text>
        <r>
          <rPr>
            <b/>
            <sz val="9"/>
            <color indexed="81"/>
            <rFont val="Tahoma"/>
            <family val="2"/>
            <charset val="163"/>
          </rPr>
          <t>Headway 17, 21 là một mã chung ạ.</t>
        </r>
      </text>
    </comment>
    <comment ref="C1088" authorId="2" shapeId="0">
      <text>
        <r>
          <rPr>
            <b/>
            <sz val="9"/>
            <color indexed="81"/>
            <rFont val="Tahoma"/>
            <family val="2"/>
          </rPr>
          <t xml:space="preserve">- Bệnh tỉnh và Bệnh viện Sản Nhi đề nghị nhóm nào thì để nhóm đó.
- Các đơn vị tuyến huyện lấy theo đa số đơn vị đề nghị.
- Nếu tỉ lệ đề nghị của huyện bằng nhau chọn theo nhóm thấp.
</t>
        </r>
        <r>
          <rPr>
            <sz val="9"/>
            <color indexed="81"/>
            <rFont val="Tahoma"/>
            <family val="2"/>
          </rPr>
          <t xml:space="preserve">
</t>
        </r>
      </text>
    </comment>
  </commentList>
</comments>
</file>

<file path=xl/comments3.xml><?xml version="1.0" encoding="utf-8"?>
<comments xmlns="http://schemas.openxmlformats.org/spreadsheetml/2006/main">
  <authors>
    <author>Windows User</author>
    <author>MyPC</author>
    <author>Administrator</author>
  </authors>
  <commentList>
    <comment ref="Q274" authorId="0" shapeId="0">
      <text>
        <r>
          <rPr>
            <b/>
            <sz val="9"/>
            <color indexed="81"/>
            <rFont val="Tahoma"/>
            <family val="2"/>
          </rPr>
          <t>Windows User:</t>
        </r>
        <r>
          <rPr>
            <sz val="9"/>
            <color indexed="81"/>
            <rFont val="Tahoma"/>
            <family val="2"/>
          </rPr>
          <t xml:space="preserve">
có hộp an toàn giấy</t>
        </r>
      </text>
    </comment>
    <comment ref="Q284" authorId="0" shapeId="0">
      <text>
        <r>
          <rPr>
            <b/>
            <sz val="9"/>
            <color indexed="81"/>
            <rFont val="Tahoma"/>
            <family val="2"/>
          </rPr>
          <t>Windows User:</t>
        </r>
        <r>
          <rPr>
            <sz val="9"/>
            <color indexed="81"/>
            <rFont val="Tahoma"/>
            <family val="2"/>
          </rPr>
          <t xml:space="preserve">
kho tồn 10 túi 42 lít</t>
        </r>
      </text>
    </comment>
    <comment ref="C929" authorId="1" shapeId="0">
      <text>
        <r>
          <rPr>
            <b/>
            <sz val="9"/>
            <color indexed="81"/>
            <rFont val="Tahoma"/>
            <family val="2"/>
            <charset val="163"/>
          </rPr>
          <t>Headway 17, 21 là một mã chung ạ.</t>
        </r>
      </text>
    </comment>
    <comment ref="C1091" authorId="2" shapeId="0">
      <text>
        <r>
          <rPr>
            <b/>
            <sz val="9"/>
            <color indexed="81"/>
            <rFont val="Tahoma"/>
            <family val="2"/>
          </rPr>
          <t xml:space="preserve">- Bệnh tỉnh và Bệnh viện Sản Nhi đề nghị nhóm nào thì để nhóm đó.
- Các đơn vị tuyến huyện lấy theo đa số đơn vị đề nghị.
- Nếu tỉ lệ đề nghị của huyện bằng nhau chọn theo nhóm thấp.
</t>
        </r>
        <r>
          <rPr>
            <sz val="9"/>
            <color indexed="81"/>
            <rFont val="Tahoma"/>
            <family val="2"/>
          </rPr>
          <t xml:space="preserve">
</t>
        </r>
      </text>
    </comment>
  </commentList>
</comments>
</file>

<file path=xl/sharedStrings.xml><?xml version="1.0" encoding="utf-8"?>
<sst xmlns="http://schemas.openxmlformats.org/spreadsheetml/2006/main" count="14218" uniqueCount="5179">
  <si>
    <t>Hộp</t>
  </si>
  <si>
    <t>Bộ</t>
  </si>
  <si>
    <t>Miếng</t>
  </si>
  <si>
    <t>cái</t>
  </si>
  <si>
    <t>STT</t>
  </si>
  <si>
    <t>Kg</t>
  </si>
  <si>
    <t>Cái</t>
  </si>
  <si>
    <t>Gói</t>
  </si>
  <si>
    <t>Bộ</t>
  </si>
  <si>
    <t>Túi</t>
  </si>
  <si>
    <t>Can</t>
  </si>
  <si>
    <t>Lọ</t>
  </si>
  <si>
    <t>Ống</t>
  </si>
  <si>
    <t xml:space="preserve">Cái </t>
  </si>
  <si>
    <t>Que</t>
  </si>
  <si>
    <t>ĐVT</t>
  </si>
  <si>
    <t>Tên vật tư y tế</t>
  </si>
  <si>
    <t>Băng  dán sườn Urgocrepe hoặc tương đương</t>
  </si>
  <si>
    <t>10cm x 4,5m</t>
  </si>
  <si>
    <t>Cuộn</t>
  </si>
  <si>
    <t>Băng dán cố định kim truyền bằng vải</t>
  </si>
  <si>
    <t>Có rãnh xé, bằng vải không dệt, phủ keo Acrylate, gạc thấm hút nhỏ che đầu kim luồn, không chứa thành phần từ gốc cao su.</t>
  </si>
  <si>
    <t>Băng keo cuộn cố định bông gạc Urgoderm hoặc tương đương</t>
  </si>
  <si>
    <t>10cm x 10m</t>
  </si>
  <si>
    <t xml:space="preserve">Băng keo lụa y tế </t>
  </si>
  <si>
    <t>Băng keo lụa Silk-tape hoặc tương đương</t>
  </si>
  <si>
    <t>(2,5 đến 2,54)cm x 5m</t>
  </si>
  <si>
    <t>Băng keo thun co giãn</t>
  </si>
  <si>
    <t xml:space="preserve">Băng keo vải </t>
  </si>
  <si>
    <t>Băng keo cá nhân</t>
  </si>
  <si>
    <t>Băng keo vải Neosilk hoặc tương đương</t>
  </si>
  <si>
    <t>2. BƠM TIÊM</t>
  </si>
  <si>
    <t>Bơm sử dụng để bơm thức ăn cho người bệnh</t>
  </si>
  <si>
    <t>Chất liệu nhựa, 50ml, không chứa độc tố DEHP.</t>
  </si>
  <si>
    <t>Bơm tiêm nhựa 50ml</t>
  </si>
  <si>
    <t>Bơm tiêm nhựa 50ml</t>
  </si>
  <si>
    <t>Thể tích 50ml</t>
  </si>
  <si>
    <t>Bơm tiêm insulin 0,5ml</t>
  </si>
  <si>
    <t>Cái</t>
  </si>
  <si>
    <t>Bơm tiêm insulin 1ml</t>
  </si>
  <si>
    <t>Chất liệu nhựa. Thể tích 1ml; Kim 30Gx1/2"</t>
  </si>
  <si>
    <t>Chất liệu nhựa. Thể tích 1ml</t>
  </si>
  <si>
    <t>Bơm tiêm nhựa 1ml</t>
  </si>
  <si>
    <t>Bơm tiêm nhựa 1ml</t>
  </si>
  <si>
    <t>Thể tích 1ml + kim</t>
  </si>
  <si>
    <t>Bơm tiêm nhựa 3ml</t>
  </si>
  <si>
    <t>Bơm tiêm nhựa 3ml</t>
  </si>
  <si>
    <t>Thể tích 3ml + kim</t>
  </si>
  <si>
    <t>Bơm tiêm nhựa 5ml</t>
  </si>
  <si>
    <t>Bơm tiêm nhựa 5ml</t>
  </si>
  <si>
    <t>Thể tích 5ml + kim</t>
  </si>
  <si>
    <t>Bơm tiêm nhựa 10ml</t>
  </si>
  <si>
    <t>Bơm tiêm nhựa 10ml</t>
  </si>
  <si>
    <t>Thể tích 10ml + kim</t>
  </si>
  <si>
    <t>Bơm tiêm nhựa 20ml</t>
  </si>
  <si>
    <t>Bơm tiêm nhựa 20ml</t>
  </si>
  <si>
    <t>Thể tích 20ml</t>
  </si>
  <si>
    <t>3. BÔNG, BĂNG, GẠC</t>
  </si>
  <si>
    <t>Áo giấy phẫu thuật vô trùng</t>
  </si>
  <si>
    <t>Chất liệu vải không dệt</t>
  </si>
  <si>
    <t>Băng bột bó xương</t>
  </si>
  <si>
    <t>Băng cuộn</t>
  </si>
  <si>
    <t>1,2m x 0,07m</t>
  </si>
  <si>
    <t>Băng thun 3 móc</t>
  </si>
  <si>
    <t>10cm x 4,5m (không tính độ giãn)</t>
  </si>
  <si>
    <t xml:space="preserve">Băng thun 3 móc </t>
  </si>
  <si>
    <t>Đôi</t>
  </si>
  <si>
    <t>Bông gạc đắp vết thương</t>
  </si>
  <si>
    <t>10cm x 20cm, vô trùng. Gói 1 cái</t>
  </si>
  <si>
    <t>Bông y tế</t>
  </si>
  <si>
    <t>- Bông không thấm nước, màu trắng ngà.
- Độ ẩm (% KL): không quá 8%
- Dư lượng vỏ hạt bông, mày bông (% KL): ≤ 1%</t>
  </si>
  <si>
    <t>Gạc cầu sản khoa</t>
  </si>
  <si>
    <t>Gạc mét y tế</t>
  </si>
  <si>
    <t>Gạc phẫu thuật bụng</t>
  </si>
  <si>
    <t>Gạc meche phẫu thuật</t>
  </si>
  <si>
    <t>Gạc phẫu thuật</t>
  </si>
  <si>
    <t>Chất liệu vải không dệt, tiệt trùng 2 lớp, có gọng, 1 gói/ cái</t>
  </si>
  <si>
    <t>Chất liệu vải không dệt. Độ lọc tối thiểu 95%</t>
  </si>
  <si>
    <t xml:space="preserve">Khẩu trang y tế </t>
  </si>
  <si>
    <t>Có carbon</t>
  </si>
  <si>
    <t>Mũ giấy phẫu thuật (Nam; nữ)</t>
  </si>
  <si>
    <t>Chất liệu vải không dệt, đã tiệt trùng</t>
  </si>
  <si>
    <t>Que lấy bệnh phẩm</t>
  </si>
  <si>
    <t>Que gỗ được tiệt trùng đóng gói trong ống nghiệm nhựa.</t>
  </si>
  <si>
    <t>Que quấn tăm bông, vô trùng, kích thước (145 x 2,2)mm</t>
  </si>
  <si>
    <t>4. CÁC LOẠI SOND, ỐNG</t>
  </si>
  <si>
    <t xml:space="preserve">Airway (Ngáng miệng) </t>
  </si>
  <si>
    <t>Bằng nhựa PVC y tế, các số</t>
  </si>
  <si>
    <t xml:space="preserve">Bao cao su  </t>
  </si>
  <si>
    <t>100% cao su tự nhiên</t>
  </si>
  <si>
    <t>Bằng nhựa PVC y tế, các số từ số 4 đến 9</t>
  </si>
  <si>
    <t xml:space="preserve">Dây thở Oxy </t>
  </si>
  <si>
    <t>Dây</t>
  </si>
  <si>
    <t>Dây thở oxy</t>
  </si>
  <si>
    <t>2 nhánh các cỡ, bằng nhựa PVC y tế</t>
  </si>
  <si>
    <t>Dây thở Oxy</t>
  </si>
  <si>
    <t>Dây thở oxy sơ sinh</t>
  </si>
  <si>
    <t>2 nhánh, size XS, S</t>
  </si>
  <si>
    <t>Có bóng chèn. Bằng nhựa PVC y tế. Từ số 2 đến số 8</t>
  </si>
  <si>
    <t xml:space="preserve">Không có bóng chèn. Bằng nhựa PVC y tế. Từ số 2 đến số 5 </t>
  </si>
  <si>
    <t>Ống mở khí quản 2 nòng</t>
  </si>
  <si>
    <t>Ống nội khí quản 2 nòng trái, phải (sonde carlen)</t>
  </si>
  <si>
    <t>Kèm theo ống hút. Từ số 5,0 đến số 8,0</t>
  </si>
  <si>
    <t>Ống nội khí quản lò xo</t>
  </si>
  <si>
    <t>Ống dẫn lưu ổ bụng</t>
  </si>
  <si>
    <t>Số 28, tiệt trùng, 1 cái/1 bì</t>
  </si>
  <si>
    <t>Ống Tizo lớn hoặc tương đương</t>
  </si>
  <si>
    <t>Ống nhựa trong, mềm, đường kính 10mm, dày 1mm.</t>
  </si>
  <si>
    <t>Mét</t>
  </si>
  <si>
    <t>Sonde hút nhớt</t>
  </si>
  <si>
    <t>Bằng nhựa, các số 8,10,12,14,16, 18</t>
  </si>
  <si>
    <t xml:space="preserve">Sonde hút nhớt </t>
  </si>
  <si>
    <t>Sonde hút dịch có kiểm soát</t>
  </si>
  <si>
    <t>Số 5, 6, 8, 10, 12, 14, 16</t>
  </si>
  <si>
    <t>Sonde cho ăn người lớn</t>
  </si>
  <si>
    <t>Sonde cho ăn trẻ em</t>
  </si>
  <si>
    <t>Số 5,6,8,10</t>
  </si>
  <si>
    <t>Sonde dạ dày</t>
  </si>
  <si>
    <t>Sonde Foley</t>
  </si>
  <si>
    <t>1 nhánh. Các số. Chất liệu: cao su tự nhiên, phủ silicon.</t>
  </si>
  <si>
    <t xml:space="preserve">Sonde Foley </t>
  </si>
  <si>
    <t>Sonde hậu môn</t>
  </si>
  <si>
    <t>Sonde J-J Urovision hoặc tương đương</t>
  </si>
  <si>
    <t>Sonde màng phổi</t>
  </si>
  <si>
    <t xml:space="preserve">Sonde nelaton </t>
  </si>
  <si>
    <t>Các số, chất liệu 100% silicon</t>
  </si>
  <si>
    <t>Sonde nelaton</t>
  </si>
  <si>
    <t>Chất liệu cao su mềm, từ số 6 đến số 16</t>
  </si>
  <si>
    <t>Các số</t>
  </si>
  <si>
    <t>Sonde Telfon Guidewire</t>
  </si>
  <si>
    <t>Sonde chữ T</t>
  </si>
  <si>
    <t>Túi đựng nước tiểu</t>
  </si>
  <si>
    <t>Chất liệu bằng nhựa. Thể tích 2000ml</t>
  </si>
  <si>
    <t>5. CHỈ PHẪU THUẬT</t>
  </si>
  <si>
    <t>Tép</t>
  </si>
  <si>
    <t>Chỉ chromic catgut 2/0</t>
  </si>
  <si>
    <t>Chiều dài chỉ 75cm (30"), kim tròn, kim dài 26mm, 1/2C</t>
  </si>
  <si>
    <t>Chiều dài chỉ 75cm, kim tròn, chiều dài kim 36mm, 1/2C</t>
  </si>
  <si>
    <t>Chỉ chromic catgut 3/0 không kim</t>
  </si>
  <si>
    <t>Không kim. Chiều dài chỉ 150cm</t>
  </si>
  <si>
    <t>Chỉ chromic catgut 3/0</t>
  </si>
  <si>
    <t>Chiều dài chỉ 75 cm; kim tròn, 1/2C, dài 26 mm.</t>
  </si>
  <si>
    <t>Chỉ chromic catgut 4/0</t>
  </si>
  <si>
    <t>Chiều dài chỉ 30cm, kim hình thang, 3/8 C, có 2 kim. Chiều dài kim 6.0mm</t>
  </si>
  <si>
    <t>Sợi</t>
  </si>
  <si>
    <t>Chỉ Nylon 10/0</t>
  </si>
  <si>
    <t>Chỉ nylon 2/0</t>
  </si>
  <si>
    <t>Chiều dài chỉ 75cm; kim tam giác, 3/8 C, kim dài 26mm.</t>
  </si>
  <si>
    <t>Chỉ nylon 3/0</t>
  </si>
  <si>
    <t>Chỉ nylon 4/0</t>
  </si>
  <si>
    <t>Chỉ nylon 5/0</t>
  </si>
  <si>
    <t>Chỉ nylon 6/0</t>
  </si>
  <si>
    <t>Chỉ nylon 7/0</t>
  </si>
  <si>
    <t>Chỉ Polydioxanone 4/0</t>
  </si>
  <si>
    <t>Chỉ Polydioxanone 5/0</t>
  </si>
  <si>
    <t>Chiều dài chỉ 70cm, kim dài 13mm, 3/8C, kim tròn đầu tròn</t>
  </si>
  <si>
    <t>Chỉ Polypropylene số 0</t>
  </si>
  <si>
    <t>Chỉ Polypropylene 2/0</t>
  </si>
  <si>
    <t>Chỉ Polypropylene 3/0</t>
  </si>
  <si>
    <t>Chỉ Polypropylene 4/0</t>
  </si>
  <si>
    <t>Chỉ Polypropylene 5/0</t>
  </si>
  <si>
    <t>Chỉ Polypropylene 6/0</t>
  </si>
  <si>
    <t>Chỉ Polypropylene 7/0</t>
  </si>
  <si>
    <t>Chỉ Silk 2/0 không kim</t>
  </si>
  <si>
    <t>Không kim. Chiều dài chỉ 150cm (60")</t>
  </si>
  <si>
    <t>Chỉ Silk 2/0</t>
  </si>
  <si>
    <t>Chỉ silk 3/0 không kim</t>
  </si>
  <si>
    <t>Chiều dài chỉ 150cm, không kim</t>
  </si>
  <si>
    <t>Chỉ silk 3/0</t>
  </si>
  <si>
    <t>Chiều dài chỉ 75cm, kim tam giác, 3/8 C, kim dài 18mm</t>
  </si>
  <si>
    <t>Chỉ silk 4/0</t>
  </si>
  <si>
    <t>Chỉ thép số 5</t>
  </si>
  <si>
    <t>Chỉ thép Stainless Steel Wire, dài 45cm x 4 sợi, kim dài 48mm, 1/2C, kim tròn đầu tam giác.</t>
  </si>
  <si>
    <t>Chỉ thép wire mono số 1</t>
  </si>
  <si>
    <t>25m/cuộn</t>
  </si>
  <si>
    <t>Chỉ Polyglactine 910 số 1</t>
  </si>
  <si>
    <t>Chiều dài chỉ 90cm, kim dài 40mm, kim tròn đầu tròn, 1/2C</t>
  </si>
  <si>
    <t>Chỉ Polyglactine 910 số 1</t>
  </si>
  <si>
    <t>Chỉ Polyglactine 910 1/0</t>
  </si>
  <si>
    <t xml:space="preserve">Chiều dài chỉ 90cm, kim 1/2C, dài kim 40mm, kim tròn </t>
  </si>
  <si>
    <t>Chỉ Polyglactine 910 2/0 </t>
  </si>
  <si>
    <t>Chiều dài chỉ 90cm, kim tròn đầu tam giác, dài kim 36mm, 1/2C</t>
  </si>
  <si>
    <t>Chỉ Polyglactine 910 3/0</t>
  </si>
  <si>
    <t>Chiều dài chỉ 75cm, kim tròn đầu tròn, dài kim 26mm, 1/2C.</t>
  </si>
  <si>
    <t>Chỉ Polyglactine 910 4/0</t>
  </si>
  <si>
    <t>6. DÂY TRUYỀN, KIM CÁC LOẠI</t>
  </si>
  <si>
    <t>Bộ dây truyền dịch</t>
  </si>
  <si>
    <t>Bộ gây tê ngoài màng cứng</t>
  </si>
  <si>
    <t xml:space="preserve">Bộ gây tê màng cứng loại đơn giản </t>
  </si>
  <si>
    <t>Dây nối bộ gây tê ngoài màng cứng</t>
  </si>
  <si>
    <t>Catheter tĩnh mạch trung tâm 2 nòng</t>
  </si>
  <si>
    <t>Kim dẫn đường thẳng
Dây kim loại dẫn đường mềm dẻo, tránh vặn xoắn, đầu chữ J giảm tổn thương khi luồn
Có kim nong bằng nhựa
Catheter bằng chất liệu polyurethan chiều dài 20cm, 2 nòng, đường kính nòng G16, G16.</t>
  </si>
  <si>
    <t>Catheter (TM trung tâm) 3 nòng</t>
  </si>
  <si>
    <t>Dây nối truyền dịch</t>
  </si>
  <si>
    <t xml:space="preserve">Dài tối thiểu 150cm, 20 giọt/ml </t>
  </si>
  <si>
    <t>Dài tối thiểu 150cm, 20giọt/ml, có van lọc khí và vi khuẩn</t>
  </si>
  <si>
    <t>Bộ dây truyền dịch Intrafix air hoặc tương đương</t>
  </si>
  <si>
    <t>Bộ dây truyền dịch không kim</t>
  </si>
  <si>
    <t>*Chiều dài dây dẫn tối thiểu 180cm, 20giọt/ml.
*Đầu khóa vặn xoắn Luer Lock
*Bầu đếm giọt 2 ngăn, không có DEHP
*Đường kính trong dây: 3 mm. đường kính ngoài 4.1 mm</t>
  </si>
  <si>
    <t>25G: 0,5x15mm; 
23G: 0,65x20mm;
L: 300mm</t>
  </si>
  <si>
    <t>Cây</t>
  </si>
  <si>
    <t>Kim cánh bướm</t>
  </si>
  <si>
    <t>Kim châm cứu Khánh Phong hoặc tương đương</t>
  </si>
  <si>
    <t>Kim châm cứu Thiên Long hoặc tương đương</t>
  </si>
  <si>
    <t>Kim châm cứu Tuệ Tĩnh hoặc tương đương</t>
  </si>
  <si>
    <t>Kim chích máu</t>
  </si>
  <si>
    <t>Sử dụng 1 lần. Đóng gói riêng từng cây</t>
  </si>
  <si>
    <t>Kim chọc dò tủy sống</t>
  </si>
  <si>
    <t>Số 27G</t>
  </si>
  <si>
    <t>Số 18G</t>
  </si>
  <si>
    <t>Số 20G</t>
  </si>
  <si>
    <t>Số 25G</t>
  </si>
  <si>
    <t>Kim lấy thuốc</t>
  </si>
  <si>
    <t>Kim lọc thận nhân tạo Diacan hoặc tương đương</t>
  </si>
  <si>
    <t>Kim luồn tĩnh mạch</t>
  </si>
  <si>
    <t>*Chất liệu VIALON thể hiện trên sản phẩm không bị gãy gập, lưu lâu trong lòng mạch hạn chế biến chứng.
*Không tè đầu kim.</t>
  </si>
  <si>
    <t>Số từ 16G đến 24G</t>
  </si>
  <si>
    <t>Kim luồn tĩnh mạch an toàn</t>
  </si>
  <si>
    <t>Kim nha khoa</t>
  </si>
  <si>
    <t>Số 27</t>
  </si>
  <si>
    <t>Kim Sterican hoặc tương đương</t>
  </si>
  <si>
    <t>Kim tiêm 18G x 1 1/2'' 1.2x40mm</t>
  </si>
  <si>
    <t>Kim tiêm thuốc</t>
  </si>
  <si>
    <t>Số 23</t>
  </si>
  <si>
    <t xml:space="preserve">Kim tiêm </t>
  </si>
  <si>
    <t>26G x 1/2</t>
  </si>
  <si>
    <t>7. DỤNG CỤ Y TẾ HƯ HAO</t>
  </si>
  <si>
    <t>Ampu bóp bóng người lớn, trẻ em</t>
  </si>
  <si>
    <t>Ampu thổi ngạt người lớn</t>
  </si>
  <si>
    <t>Chất liệu Polyme</t>
  </si>
  <si>
    <t>Ampu thổi ngạt trẻ em</t>
  </si>
  <si>
    <t>Ampu thổi ngạt trẻ sơ sinh</t>
  </si>
  <si>
    <t>Bao đo huyết áp các cỡ dùng cho Monitor</t>
  </si>
  <si>
    <t>Chiếc</t>
  </si>
  <si>
    <t>Bầu xông khí dung Omron hoặc tương đương</t>
  </si>
  <si>
    <t>Chất liệu nhựa</t>
  </si>
  <si>
    <t>Bộ súc rửa dạ dày</t>
  </si>
  <si>
    <t>Chất liệu cao su</t>
  </si>
  <si>
    <t>Bộ xông khí dung người lớn, trẻ em</t>
  </si>
  <si>
    <t>Có dây và bầu đựng thuốc</t>
  </si>
  <si>
    <t>Cán dao mổ</t>
  </si>
  <si>
    <t>Chất liệu thép không gỉ (stainless steel), dài 10cm, các số</t>
  </si>
  <si>
    <t>Chén Inox</t>
  </si>
  <si>
    <t>Chất liệu inox (stainless steel), các cỡ</t>
  </si>
  <si>
    <t>Cuvet máy đông máu</t>
  </si>
  <si>
    <t>Hộp 250 cái</t>
  </si>
  <si>
    <t>Chất liệu bằng nhựa</t>
  </si>
  <si>
    <t>Bộ đặt nội khí quản</t>
  </si>
  <si>
    <t xml:space="preserve">Gồm có 3 lưỡi cong </t>
  </si>
  <si>
    <t>Gồm có 3 lưỡi thẳng</t>
  </si>
  <si>
    <t>Đĩa petri nhựa</t>
  </si>
  <si>
    <t xml:space="preserve"> Dung tích:1,5L; Chất liệu HDPE</t>
  </si>
  <si>
    <t>Mask gây mê</t>
  </si>
  <si>
    <t>Dùng cho người lớn, trẻ em. Chất liệu silicone</t>
  </si>
  <si>
    <t>Mask thanh quản 2 nòng sử dụng nhiều lần Proseal hoặc tương đương</t>
  </si>
  <si>
    <t>Các số, chất liệu bằng silicon.</t>
  </si>
  <si>
    <t>Chất liệu polymer</t>
  </si>
  <si>
    <t>Mask thở Oxy người lớn, trẻ em</t>
  </si>
  <si>
    <t>Chất liệu bằng nhựa, các số</t>
  </si>
  <si>
    <t>Bóng mềm gây mê</t>
  </si>
  <si>
    <t xml:space="preserve">Túi chườm lạnh </t>
  </si>
  <si>
    <t>Chất liệu bằng cao su</t>
  </si>
  <si>
    <t>Túi chườm nóng</t>
  </si>
  <si>
    <t>Túi đựng oxy</t>
  </si>
  <si>
    <t>8. GĂNG TAY</t>
  </si>
  <si>
    <t xml:space="preserve">Găng tay </t>
  </si>
  <si>
    <t>Số 7; 7,5</t>
  </si>
  <si>
    <t>Găng tay y tế</t>
  </si>
  <si>
    <t>Chất liệu cao su, không bột</t>
  </si>
  <si>
    <t xml:space="preserve">Găng tay ngắn </t>
  </si>
  <si>
    <t>Khám bệnh và làm thủ thuật, các số</t>
  </si>
  <si>
    <t>Găng tay ngắn</t>
  </si>
  <si>
    <t xml:space="preserve">Găng tay y tế chưa tiệt trùng </t>
  </si>
  <si>
    <t>Găng tay phẫu thuật tiệt trùng</t>
  </si>
  <si>
    <t xml:space="preserve">Găng tay y tế phẫu thuật tiệt trùng MediGrip hoặc tương đương </t>
  </si>
  <si>
    <t xml:space="preserve">Các số 6.0; 6.5; 7.0; 7.5; 8.0; 8.5. Dài tối thiểu 280mm. Không khử trùng bằng clo. Bề mặt trong phủ polyacrylate (1 dạng polymer). Công nghệ rửa găng P.E.A.R.L loại trừ các protein dư thừa, mức protein &lt; 30µg/g. </t>
  </si>
  <si>
    <t>Găng tay sản khoa</t>
  </si>
  <si>
    <t>Chất liệu cao su, tiệt trùng. Tay trái, tay phải riêng biệt. Loại dài.</t>
  </si>
  <si>
    <t>9. GIẤY IN MÁY SIÊU ÂM, ĐIỆN NÃO, MONITORING</t>
  </si>
  <si>
    <t>Gel siêu âm</t>
  </si>
  <si>
    <t>Can 5lít</t>
  </si>
  <si>
    <t>Giấy điện tim 3 cần</t>
  </si>
  <si>
    <t>Xấp</t>
  </si>
  <si>
    <t>63mm x 30m</t>
  </si>
  <si>
    <t xml:space="preserve">Giấy điện tim 3 cần </t>
  </si>
  <si>
    <t>80mm x 20m</t>
  </si>
  <si>
    <t>Giấy điện tim 6 cần</t>
  </si>
  <si>
    <t xml:space="preserve">Giấy điện tim 6 cần tương thích với máy N.K.FQW110-2-140 </t>
  </si>
  <si>
    <t>110mm x 20m</t>
  </si>
  <si>
    <t>Giấy in monitor sản khoa tương thích với máy Bistos BT- 300</t>
  </si>
  <si>
    <t>Giấy in nhiệt</t>
  </si>
  <si>
    <t>57mm x 20m</t>
  </si>
  <si>
    <t xml:space="preserve">Giấy in nhiệt </t>
  </si>
  <si>
    <t>57mm x 30m</t>
  </si>
  <si>
    <t>Giấy in siêu âm màu, nội soi UPC-21S hoặc tương đương</t>
  </si>
  <si>
    <t xml:space="preserve">Giấy siêu âm </t>
  </si>
  <si>
    <t>Giấy in kết quả siêu âm đen trắng</t>
  </si>
  <si>
    <t>Tương thích với các dòng máy in của hãng Sony UP-890MD, UP-895MD, UP-D895MD, UP-897MD, UP-D897MD, UP-898MD, UP-X898MD. - Dung lượng: Khoảng 250 bản in cho mỗi cuộn. - Kích thước 110 mm × 20 m.</t>
  </si>
  <si>
    <t>Tấm</t>
  </si>
  <si>
    <t>Phim khô laser SD-Q hoặc tương đương</t>
  </si>
  <si>
    <t>Phim X quang kỹ thuật số  DI - HL hoặc tương đương</t>
  </si>
  <si>
    <t xml:space="preserve">Phim X-quang vú kỹ thuật số tương thích với máy in phim Agfa </t>
  </si>
  <si>
    <t>Áo cột sống</t>
  </si>
  <si>
    <t>Chất liệu : Vải cotton, vải không dệt, vải có lỗ thoáng khí. Khóa Velcro, nẹp hợp kim nhôm. Các cỡ.</t>
  </si>
  <si>
    <t>Đai Desault trái, phải</t>
  </si>
  <si>
    <t>Các số 5, 6, 7, 8</t>
  </si>
  <si>
    <t xml:space="preserve">Áo nẹp cột sống thắt lưng </t>
  </si>
  <si>
    <t>Đai thắt lưng</t>
  </si>
  <si>
    <t>Được thiết kế từ vải cotton, vải có lỗ thoáng khí, hệ thống thanh nẹp cùng với hệ thống dây dán và khoá Velcro. Các cỡ</t>
  </si>
  <si>
    <t>Nẹp chống xoay ngắn</t>
  </si>
  <si>
    <t>Nẹp chống xoay dài</t>
  </si>
  <si>
    <t>Nẹp đùi Zimmer</t>
  </si>
  <si>
    <t>Vải dệt có ép mút, vải cotton. Nẹp hợp kim nhôm, băng nhám dính.</t>
  </si>
  <si>
    <t xml:space="preserve">Nẹp đùi </t>
  </si>
  <si>
    <t>Nẹp cẳng tay</t>
  </si>
  <si>
    <t>Tay phải, tay trái các số</t>
  </si>
  <si>
    <t xml:space="preserve">Nẹp cánh tay </t>
  </si>
  <si>
    <t>Đai xương đòn</t>
  </si>
  <si>
    <t>Số 5,6,7,8</t>
  </si>
  <si>
    <t xml:space="preserve">Nẹp cổ cứng </t>
  </si>
  <si>
    <t>Nẹp cổ mềm</t>
  </si>
  <si>
    <t>Chất liệu: Mút xốp mềm, nhẹ và thoáng khí. Vải cotton, khoá Velcro. Các cỡ.</t>
  </si>
  <si>
    <t>Nẹp gối</t>
  </si>
  <si>
    <t>Nẹp Iselin (Nhôm)</t>
  </si>
  <si>
    <t>Chất liệu: Hợp kim nhôm đặc biệt dễ uốn cong nhưng rất chắc chắn khi cố định. Lớp xốp mềm, thoáng khí.</t>
  </si>
  <si>
    <t>Chất nhầy DUOVISC hoặc tương đương</t>
  </si>
  <si>
    <t>Hộp dịch nhầy được thiết kế với 2 ống dịch nhầy khác nhau, sử dụng trong mổ đục thủy tinh thể
- Ống 1 (0.4ml): 1 ml chứa 10 mg sodium hyaluronate
- Ống 2 (0.35ml): 1 ml chứa 40 mg sodium chondroitin sulfat, 30 mg sodium hyaluronate 30mg/ml)</t>
  </si>
  <si>
    <t>Chất nhầy mổ mắt</t>
  </si>
  <si>
    <t>Số 11, nhọn
Tiêu chuẩn ISO 13485</t>
  </si>
  <si>
    <t xml:space="preserve">Dao mổ mắt phaco </t>
  </si>
  <si>
    <t>Dao mổ Phaco</t>
  </si>
  <si>
    <t xml:space="preserve">Dịch nhầy phẫu thuật Phaco </t>
  </si>
  <si>
    <t>Thuốc nhuộm bao EyeRhex hoặc tương đương</t>
  </si>
  <si>
    <t>Thành phần có trypan blue 0.06% kết hợp với Natri chlorid và dung dịch đệm, đóng gói trong lọ vô khuẩn, 
Dung tích 1 ml</t>
  </si>
  <si>
    <t>Thủy tinh thể Acrysof IQ,  SN60WF hoặc tương đương</t>
  </si>
  <si>
    <t>Thủy tinh thể mềm HOYA iSert 251 hoặc tương đương</t>
  </si>
  <si>
    <t>Thủy tinh thể nhân tạo  mềm Tecnis 1 (gồm kẹp cánh bướm) hoặc tương đương</t>
  </si>
  <si>
    <t>Thủy tinh thể nhân tạo mềm HOYA Isert 151 hoặc tương đương</t>
  </si>
  <si>
    <t>Thủy tinh thể nhân tạo mềm đơn tiêu lắp sẵn</t>
  </si>
  <si>
    <t>Băng chỉ thị nhiệt độ</t>
  </si>
  <si>
    <t>Bề rộng 12mm, chiều dài của cuộn ≥ 50m</t>
  </si>
  <si>
    <t>Băng đựng hóa chất Cassettes Sterrad 100S hoặc tương đương</t>
  </si>
  <si>
    <t>Băng</t>
  </si>
  <si>
    <t>Băng keo chỉ thị nhiệt</t>
  </si>
  <si>
    <t>Gồm lớp keo dính, băng nền và vạch chỉ thị hóa học. Thành phần không chứa Chì. Có độ co giãn tốt, chịu nhiệt độ cao. Sau tiệt trùng, các vạch chỉ thị sẽ chuyển màu theo tiêu chuẩn của nhà sản xuất.</t>
  </si>
  <si>
    <t>Giấy cuộn hấp tiệt trùng</t>
  </si>
  <si>
    <t xml:space="preserve">Chủng loại tương thích với máy hấp nhiệt độ thấp, kích thước 75mm x 70m </t>
  </si>
  <si>
    <t>Que thử hóa học indicator strip hoặc tương đương</t>
  </si>
  <si>
    <t>Túi ép đựng dụng cụ tiệt khuẩn</t>
  </si>
  <si>
    <t>Túi hấp dẹp tiệt trùng</t>
  </si>
  <si>
    <t>Túi hấp tiệt trùng loại phồng</t>
  </si>
  <si>
    <t>100 mm x 100m</t>
  </si>
  <si>
    <t>200 mm x 100m</t>
  </si>
  <si>
    <t>300 mm x 100m</t>
  </si>
  <si>
    <t>Catheter thận nhân tạo Haemocat signo V1215 hoặc tương đương</t>
  </si>
  <si>
    <t>Bộ dây chạy thận 4 trong 1 AV-Set BDTINF-E hoặc tương đương</t>
  </si>
  <si>
    <t>Bộ phận bơm 8 x 12mm; buồng nhỏ giọt 22mm</t>
  </si>
  <si>
    <t>Bộ dây lọc máu chạy thận nhân tạo NIPRO hoặc tương đương</t>
  </si>
  <si>
    <t xml:space="preserve">Bộ dây lọc máu chạy thận nhân tạo </t>
  </si>
  <si>
    <t>Bộ dây máu Online HDF</t>
  </si>
  <si>
    <t>Kim lọc thận nhân tạo</t>
  </si>
  <si>
    <t>Màng lọc dịch Diasafe plus hoặc tương đương</t>
  </si>
  <si>
    <t>Màng</t>
  </si>
  <si>
    <t xml:space="preserve">Màng lọc máu thận nhân tạo High-flux </t>
  </si>
  <si>
    <t>Quả lọc máu thận nhân tạo Sureflux- 130E hoặc tương đương</t>
  </si>
  <si>
    <t>Màng lọc Middle flux, chất liệu Sợi tự nhiên Cellulose Triacetate, diện tích 1,3m², Kuf 1.780ml/h/100mmHg.</t>
  </si>
  <si>
    <t>Quả</t>
  </si>
  <si>
    <t>Quả lọc thận</t>
  </si>
  <si>
    <t>Quả lọc thận high flux</t>
  </si>
  <si>
    <t>Quả lọc thận low flux</t>
  </si>
  <si>
    <t>Filtrate Bag 10L</t>
  </si>
  <si>
    <t>Túi thải có thể tích 10 lít, có vòi xả thải và đầu kết nối luer lock</t>
  </si>
  <si>
    <t>Bọc lấy máu ba 250ml</t>
  </si>
  <si>
    <t>Bọc lấy máu đôi 250ml</t>
  </si>
  <si>
    <t>Ống Eppendorf</t>
  </si>
  <si>
    <t xml:space="preserve">Đầu col vàng </t>
  </si>
  <si>
    <t xml:space="preserve">Đầu col xanh </t>
  </si>
  <si>
    <t>Bộ dây truyền máu</t>
  </si>
  <si>
    <t>Bộ kít thu nhận tiểu cầu</t>
  </si>
  <si>
    <t>Lọ đựng nước tiểu</t>
  </si>
  <si>
    <t>Lọ nhựa có nắp lấy nước tiểu</t>
  </si>
  <si>
    <t>Chất liệu bằng nhựa, có nắp, đường kính 2cm</t>
  </si>
  <si>
    <t>Reactions Rotor Biosystem A25 hoặc tương đương</t>
  </si>
  <si>
    <t>120 wells</t>
  </si>
  <si>
    <t>Ống Cryo</t>
  </si>
  <si>
    <t>1.8 ml không tiệt trùng. Hệ thống nắp vặn dùng lưu mẫu, vận chuyển mẫu.</t>
  </si>
  <si>
    <t>Ống nghiệm nhựa có nắp</t>
  </si>
  <si>
    <t>Bằng nhựa, có nắp đậy</t>
  </si>
  <si>
    <t>5ml</t>
  </si>
  <si>
    <t>Ống nghiệm nhựa không nắp</t>
  </si>
  <si>
    <t>Bằng nhựa, không nắp</t>
  </si>
  <si>
    <t xml:space="preserve">Ống nghiệm chống hủy đường NaF </t>
  </si>
  <si>
    <t>Ống nghiệm Chimigly hoặc tương đương</t>
  </si>
  <si>
    <t>Ống nghiệm chống đông</t>
  </si>
  <si>
    <t>Ống 5ml, chứa Natri citrate</t>
  </si>
  <si>
    <t xml:space="preserve">Ống nghiệm </t>
  </si>
  <si>
    <t>Có chứa chất chống đông EDTA</t>
  </si>
  <si>
    <t xml:space="preserve">Ống nghiệm EDTA </t>
  </si>
  <si>
    <t>Ống nghiệm EDTA nắp cao su bọc nhựa</t>
  </si>
  <si>
    <t>Ống nghiệm chứa Heparin Lithium</t>
  </si>
  <si>
    <t>Ống chống đông</t>
  </si>
  <si>
    <t>Có chứa Heparin</t>
  </si>
  <si>
    <t>Ống nghiệm serum</t>
  </si>
  <si>
    <t>Bằng nhựa có chứa hạt bi</t>
  </si>
  <si>
    <t>Bộ quả lọc dùng cho người lớn M100 PrismalFlex hoặc tương đương</t>
  </si>
  <si>
    <t>Bộ quả lọc thay thế huyết tương TPE PrimalFlex hoặc tương đương</t>
  </si>
  <si>
    <t>Catheter tĩnh mạch trung tâm</t>
  </si>
  <si>
    <t>Túi đựng dịch thải</t>
  </si>
  <si>
    <t>Thể tích chứa 5 lít. ISO 13485. Tương thích với máy Prismaflex</t>
  </si>
  <si>
    <t>Bao đựng máu sau sinh</t>
  </si>
  <si>
    <t>Bao ny lon</t>
  </si>
  <si>
    <t>Bao nilon luồn camera nội soi</t>
  </si>
  <si>
    <t>Chất liệu nhựa, vô trùng</t>
  </si>
  <si>
    <t>Bộ dây gồm: 
- Dây có thể thành trơn 1,6m có 2 bẫy nước
- Co nối dài 0.6m</t>
  </si>
  <si>
    <t xml:space="preserve">Bộ dẫn truyền cảm ứng theo dõi huyết áp động mạch xâm lấn 1 đường </t>
  </si>
  <si>
    <t xml:space="preserve">Bộ dẫn truyền cảm ứng 1 đường </t>
  </si>
  <si>
    <t>Chất liệu: PVC y tế. Đầu cannula hình chữ J. 1 cảm biến nhạy. Duy trì tốc độ chậm 2-3ml/giờ, tub màu đỏ và màu xanh phân biệt đường động mạch và tĩnh mạch.</t>
  </si>
  <si>
    <t xml:space="preserve">Bộ dẫn truyền cảm ứng 2 đường </t>
  </si>
  <si>
    <t>Chất liệu: PVC y tế. Đầu cannula hình chữ J. 2 cảm biến nhạy. Duy trì tốc độ chậm 2-3ml/giờ, tub màu trắng và màu đỏ phân biệt đường động mạch và tĩnh mạch.</t>
  </si>
  <si>
    <t>Bộ Dây và nắp bình phổi (tiệt trùng) + bình phổi thủy tinh</t>
  </si>
  <si>
    <t>Bóng đèn đặt nội khí quản</t>
  </si>
  <si>
    <t>Bóng đèn thủy tinh</t>
  </si>
  <si>
    <t>Bóp bóng có mặt nạ người lớn</t>
  </si>
  <si>
    <t>Bóp bóng chất liệu silicon. Mặt nạ chất liệu nhựa</t>
  </si>
  <si>
    <t>Bóp bóng có mặt nạ trẻ em</t>
  </si>
  <si>
    <t>Cassette nhựa</t>
  </si>
  <si>
    <t>Chất liệu nhựa; nhiều màu, không nắp</t>
  </si>
  <si>
    <t>Clip Hemolock</t>
  </si>
  <si>
    <t>Chất liệu Polymer không tiêu, không cản quang, có khóa an toàn, có các răng cưa nhỏ trên thân. Có vấu lồi ở đầu để giữ Clip vào kìm.
Các kích cỡ: M, ML, L, XL kẹp mạch có đường kính lên đến 10 mm thông qua troca 5 mm; lên đến 16 mm thông qua troca 10 mm.
Có kìm bấm dài 45cm.</t>
  </si>
  <si>
    <t xml:space="preserve">Dao đốt điện </t>
  </si>
  <si>
    <t>Bút/dao cắt, đốt, cầm máu điện (1 hay 3 chấu)</t>
  </si>
  <si>
    <t>Dây cưa sọ não Olivecrona unbreakable wire saw hoặc tương đương</t>
  </si>
  <si>
    <t>Dây garo</t>
  </si>
  <si>
    <t>Vải thun có băng dán</t>
  </si>
  <si>
    <t>Đè lưỡi gỗ tiệt trùng</t>
  </si>
  <si>
    <t>Thanh gỗ tiệt trùng, đóng gói riêng từng cái</t>
  </si>
  <si>
    <t>Điện cực điện tim</t>
  </si>
  <si>
    <t xml:space="preserve"> Làm từ vật liệu PE-foam, độ bám dính cao, không để lại chất kết dính
- Tương thích hầu hết với các loại cáp kết nối
- Bắt tín hiệu nhanh, cho tín hiệu ổn định, chính xác
- Sử dụng được cho da nhạy cảm
- Đóng gói tiệt trùng
- Hình oval, kích thước : 36mm x 50mm
- Đạt chuẩn: ISO 13485</t>
  </si>
  <si>
    <t>Miếng dán, chất liệu bằng cao su</t>
  </si>
  <si>
    <t xml:space="preserve">Dụng cụ cắt trĩ tự động sử dụng kỹ thuật LONGO </t>
  </si>
  <si>
    <t>Gồm: máy tự động khâu cắt tròn đường kính ngoài 34mm, đường kính lưỡi dao 24mm; dụng cụ móc chỉ khâu tự động điều chỉnh chiều cao kim mở 4mm, đóng 0,8mm-1,5mm với độ chính xác cao, kim bằng titanium; dụng cụ nong hậu môn, dụng cụ soi hậu môn cây rút chỉ bằng nhựa.</t>
  </si>
  <si>
    <t xml:space="preserve">Filter tip </t>
  </si>
  <si>
    <t>1000 microlit</t>
  </si>
  <si>
    <t>100 microlit</t>
  </si>
  <si>
    <t>10 microlit</t>
  </si>
  <si>
    <t>Kẹp rốn</t>
  </si>
  <si>
    <t>Kẹp rốn tiệt trùng</t>
  </si>
  <si>
    <t>Chất liệu bằng nhựa, tiệt trùng</t>
  </si>
  <si>
    <t>Khoá ba chạc Discofix có Dây 50cm hoặc tương đương</t>
  </si>
  <si>
    <t>Chạc 3 (khoá 3 chạc)</t>
  </si>
  <si>
    <t>Chất liệu bằng nhựa, không dây</t>
  </si>
  <si>
    <t>Chạc 3 nhựa có dây nối</t>
  </si>
  <si>
    <t>Dây nối dài 50cm, các loại</t>
  </si>
  <si>
    <t>Lam kính</t>
  </si>
  <si>
    <t>Hộp ≥72 cái</t>
  </si>
  <si>
    <t>Lam kính mài nhám</t>
  </si>
  <si>
    <t>Lamen</t>
  </si>
  <si>
    <t>Hộp 100 cái. Kích thước 22x22mm</t>
  </si>
  <si>
    <t>Ligaclip extra LT300 hoặc tương đương</t>
  </si>
  <si>
    <t>Chất liệu titanium</t>
  </si>
  <si>
    <t>Lưỡi dao bào da (lạng da)</t>
  </si>
  <si>
    <t>Hộp 50 Lưỡi</t>
  </si>
  <si>
    <t>Lưỡi dao mổ số 10</t>
  </si>
  <si>
    <t>Tiệt trùng, đóng gói riêng từng cái</t>
  </si>
  <si>
    <t>Lưỡi dao mổ số 11</t>
  </si>
  <si>
    <t>Lưỡi dao mổ số 15</t>
  </si>
  <si>
    <t>Lưỡi dao mổ số 20</t>
  </si>
  <si>
    <t>Lưới thoát vị bẹn</t>
  </si>
  <si>
    <t>10cm x 15cm</t>
  </si>
  <si>
    <t>6cm x 11cm</t>
  </si>
  <si>
    <t>Mặt nạ bóp bóng rời</t>
  </si>
  <si>
    <t>Bông xốp cầm máu</t>
  </si>
  <si>
    <t>Kích thước: 5cm x 8 cm. Chất liệu bông xốp collagen tan tự nhiên.</t>
  </si>
  <si>
    <t>Miếng cầm máu mũi</t>
  </si>
  <si>
    <t>8cm. Có dây rút.</t>
  </si>
  <si>
    <t>Miếng cầm máu tự tiêu cellulose tái tạo oxi hóa</t>
  </si>
  <si>
    <t xml:space="preserve">10cm x 20cm </t>
  </si>
  <si>
    <t>Miếng cầm máu tự tiêu Spongostan (xốp gelatin lợn) hoặc tương đương</t>
  </si>
  <si>
    <t>Nhiệt kế 42 độ C</t>
  </si>
  <si>
    <t>Ống thủy tinh chứa Hg</t>
  </si>
  <si>
    <t xml:space="preserve">Nhiệt kế điện tử </t>
  </si>
  <si>
    <t>Vỏ nhựa, có thể hiện độ C và độ F.</t>
  </si>
  <si>
    <t>Nút bơm thuốc</t>
  </si>
  <si>
    <t>Nút chặn kim luồn có cổng tiêm thuốc</t>
  </si>
  <si>
    <t>Phin lọc khuẩn có tạo ẩm</t>
  </si>
  <si>
    <t>Lọc khuẩn, trao đổi nhiệt, và cổng đo CO</t>
  </si>
  <si>
    <t>Pipet</t>
  </si>
  <si>
    <t>Bằng nhựa, 1ml, không tiệt trùng. Gói 500 cái</t>
  </si>
  <si>
    <t>Bằng nhựa, vô trùng 3ml</t>
  </si>
  <si>
    <t>Rọ lấy sỏi</t>
  </si>
  <si>
    <t>Sample wells type</t>
  </si>
  <si>
    <t>Gói 1000 cái</t>
  </si>
  <si>
    <t>Sáp xương sọ não</t>
  </si>
  <si>
    <t>Sáp xương cầm máu xương 2.5g</t>
  </si>
  <si>
    <t>Vòng đeo tay mẹ và bé</t>
  </si>
  <si>
    <t>Đĩa đệm nhân tạo</t>
  </si>
  <si>
    <t>Bộ dẫn lưu áp lực âm</t>
  </si>
  <si>
    <t>Vô trùng</t>
  </si>
  <si>
    <t>Nẹp răng hàm mặt (nẹp mặt thẳng)</t>
  </si>
  <si>
    <t>Chất liệu Titan, 16 lỗ, Ø2mm</t>
  </si>
  <si>
    <t>Nẹp xương gò má (nẹp mặt thẳng, nẹp mặt bắc cầu) 4 lỗ</t>
  </si>
  <si>
    <t>Chất liệu Titan, 4 lỗ, dùng vít 2.0mm</t>
  </si>
  <si>
    <t>Nẹp xương gò má (nẹp mặt thẳng, nẹp mặt bắc cầu) 6 lỗ</t>
  </si>
  <si>
    <t>Chất liệu Titan, 6 lỗ, dùng vít 2.0mm</t>
  </si>
  <si>
    <t>Vít răng hàm mặt (vít mặt)</t>
  </si>
  <si>
    <t>Chất liệu Titan, Ø2mm, dài từ 6mm đến 10mm</t>
  </si>
  <si>
    <t>Mũi khoan</t>
  </si>
  <si>
    <t>Đường kính 2.0 mm</t>
  </si>
  <si>
    <t>Đường kính 2,7mm. Dài 150mm</t>
  </si>
  <si>
    <t>Tuốc nơ vít</t>
  </si>
  <si>
    <t>Đường kính 2,5mm</t>
  </si>
  <si>
    <t>Đường kính 3,5mm</t>
  </si>
  <si>
    <t>Cố định ngoài chữ T (cố định ngoài cổ chân)</t>
  </si>
  <si>
    <t>Bộ gồm khung + 5 đinh Schanz 5.0 x 160mm</t>
  </si>
  <si>
    <t>Cố định ngoài gãy liên mấu chuyển</t>
  </si>
  <si>
    <t>Bộ gồm khung + 5 đinh Schanz 5.0 x 200mm</t>
  </si>
  <si>
    <t>Cố định ngoài khung chậu</t>
  </si>
  <si>
    <t>Bộ gồm khung + 4 đinh Schanz 5.0 x 200mm</t>
  </si>
  <si>
    <t>Cố định ngoài qua gối</t>
  </si>
  <si>
    <t>Bộ gồm khung + 6 đinh Schanz 5.0 x 200mm</t>
  </si>
  <si>
    <t>Đinh Kít-ne</t>
  </si>
  <si>
    <t>Đường kính 1.2 mm, dài từ 290mm đến 320 mm, một đầu nhọn, chất liệu Stainless Steel</t>
  </si>
  <si>
    <t>Đường kính 1.4mm, dài từ 290mm đến 320 mm, một đầu nhọn, chất liệu Stainless Steel</t>
  </si>
  <si>
    <t>Đường kính 1.6 mm, dài từ 290mm đến 320 mm, một đầu nhọn, chất liệu Stainless Steel</t>
  </si>
  <si>
    <t>Đường kính 1.8 mm, dài từ 290mm đến 320 mm, một đầu nhọn, chất liệu Stainless Steel</t>
  </si>
  <si>
    <t>Đường kính 2.0 mm, dài từ 290mm đến 320 mm, một đầu nhọn, chất liệu Stainless Steel</t>
  </si>
  <si>
    <t>Đường kính 2.2 mm, dài từ 290mm đến 320 mm, một đầu nhọn, chất liệu Stainless Steel</t>
  </si>
  <si>
    <t>Nẹp 3 lá Clover leaf Plate</t>
  </si>
  <si>
    <t>Nẹp bản hẹp (cẳng chân) 6 lỗ DCP narrow plate</t>
  </si>
  <si>
    <t>6 lỗ, dùng vít 4.5 mm. Dài từ 98mm đến 108mm, rộng 11mm, dày từ 3mm đến 4mm, chất liệu Stainless Steel</t>
  </si>
  <si>
    <t>Nẹp bản hẹp (cẳng chân) 8 lỗ DCP narrow plate</t>
  </si>
  <si>
    <t>8 lỗ, dùng vít 4.5 mm. Dài từ 130 mm đến 140 mm, rộng 11 mm, dày từ 3 mm đến 4 mm, chất liệu Stainless Steel</t>
  </si>
  <si>
    <t>Nẹp bản nhỏ (cánh tay) 6 lỗ DCP Small Plate</t>
  </si>
  <si>
    <t>6 lỗ, dùng vít 3.5 mm. Dài từ 69 mm đến 79 mm, rộng 10 mm, dày 3.0 mm, chất liệu Stainless Steel</t>
  </si>
  <si>
    <t>Nẹp bản nhỏ (cánh tay) 8 lỗ DCP Small Plate</t>
  </si>
  <si>
    <t>8 lỗ, dùng vít 3.5 mm. Dài 98 mm, rộng 10mm, dày từ 3 mm đến 4 mm, chất liệu Stainless Steel</t>
  </si>
  <si>
    <t>Nẹp bản rộng (xương đùi) 8 lỗ DCP Broad Plate</t>
  </si>
  <si>
    <t>8 lỗ, dùng vít 4.5 mm. Dài từ 130 mm đến 140 mm, rộng 16 mm, dày từ 4 mm đến 5 mm, chất liệu Stainless Steel</t>
  </si>
  <si>
    <t>Nẹp bản rộng (xương đùi) 10 lỗ DCP Broad Plate</t>
  </si>
  <si>
    <t>10 lỗ, dùng vít 4.5 mm. Dài từ 162 mm đến 172mm, rộng 16 mm, dày từ 4 mm đến 5 mm, chất liệu Stainless Steel</t>
  </si>
  <si>
    <t>Nẹp chữ L phải /trái</t>
  </si>
  <si>
    <t>Nẹp chữ T</t>
  </si>
  <si>
    <t>Nẹp chữ T nhỏ</t>
  </si>
  <si>
    <t>Nẹp hình mắt xích (tái tạo) 6 lỗ</t>
  </si>
  <si>
    <t>6 lỗ, dùng vít 2,7 mm. Chất liệu Stainless Steel</t>
  </si>
  <si>
    <t>6 lỗ, dùng vít 3.5 mm. Dài từ 65 mm đến 75 mm, rộng 10 mm, độ dày nẹp từ 2 mm đến 3 mm, chất liệu Stainless Steel</t>
  </si>
  <si>
    <t>Nẹp hình mắt xích (tái tạo) 8 lỗ</t>
  </si>
  <si>
    <t>8 lỗ, dùng vít 3.5 mm. Dài từ 89 mm đến 99 mm, rộng 10 mm, độ dày nẹp từ 2 mm đến 3 mm, chất liệu Stainless Steel</t>
  </si>
  <si>
    <t>Nẹp nâng đỡ đầu xương đùi (Condylar Butteress Plate) phải, trái</t>
  </si>
  <si>
    <t>Nẹp ngón tay, bàn tay 4 lỗ thẳng</t>
  </si>
  <si>
    <t>4 lỗ, dài từ 20mm đến 30mm, chất liệu titanium</t>
  </si>
  <si>
    <t>Nẹp xương bàn tay 4 lỗ thẳng</t>
  </si>
  <si>
    <t>4 lỗ, dài từ 25mm đến 35mm, chất liệu Stainless Steel</t>
  </si>
  <si>
    <t>Nẹp ốp lồi cầu trái /phải, các cỡ 
L - Buttress Plate</t>
  </si>
  <si>
    <t>6 lỗ đầu; 7, 9, 11, 13 lỗ thân; dùng vít 4.5 mm, chất liệu Stainless Steel</t>
  </si>
  <si>
    <t>Nẹp xương bàn tay, ngón tay chữ L, phải trái</t>
  </si>
  <si>
    <t>4 lỗ, chất liệu Stainless Steel</t>
  </si>
  <si>
    <t>Vít mắt cá (Malleolar screw)</t>
  </si>
  <si>
    <t>Đường kính vít 4.5mm, chiều dài vít từ 30mm đến 50mm, chất liệu Stainless Steel</t>
  </si>
  <si>
    <t>Vít xốp</t>
  </si>
  <si>
    <t>Đường kính 6.5mm, dài từ 40 mm đến 90mm. Ren toàn phần. Chất liệu Stainless Steel</t>
  </si>
  <si>
    <t>Đường kính 6.5mm, dài từ 40mm đến 90mm, chiều dài ren 16mm, chất liệu Stainless Steel</t>
  </si>
  <si>
    <t>Đường kính 6.5mm, dài từ 50mm đến 90mm, chiều dài ren 32mm, chất liệu Stainless Steel</t>
  </si>
  <si>
    <t>Đường kính 4.0 mm, dài từ 20mm đến 40 mm. Ren toàn phần. Chất liệu Stainless Steel</t>
  </si>
  <si>
    <t>Đường kính 4.0mm, dài từ 30mm đến 50mm; ren bán phần, chiều dài ren 15mm, chất liệu Stainless Steel</t>
  </si>
  <si>
    <t>Vít xương bàn tay, ngón tay</t>
  </si>
  <si>
    <t>Đường kính 2.3mm, dài từ 9mm đến 19 mm, chất liệu titanium</t>
  </si>
  <si>
    <t>Vít xương cứng</t>
  </si>
  <si>
    <t>Đường kính 2.7 mm, dài từ 6mm đến 16 mm, chất liệu Stainless Steel</t>
  </si>
  <si>
    <t>Băng đạn nội soi loại nghiêng 45mm, dùng cho mô trung bình đến mô dày, có lưỡi dao mới trong mỗi băng đạn, thiết kế 3 hàng ghim dập có chiều cao ghim khác nhau chiều cao kim 3mm - 3,5mm - 4mm trong mỗi băng đạn,  tiêu chuẩn FDA</t>
  </si>
  <si>
    <t>Băng đạn nội soi loại nghiêng 60mm, dùng cho mô trung bình đến mô dày, có lưỡi dao mới trong mỗi băng đạn, thiết kế 3 hàng ghim dập có chiều cao ghim khác nhau chiều cao kim 3mm - 3,5mm - 4mm trong mỗi băng đạn, tiêu chuẩn FDA</t>
  </si>
  <si>
    <t>Băng đạn khâu cắt nối thẳng các cỡ dùng trong phẫu thuật mổ mở</t>
  </si>
  <si>
    <t>Băng đạn khâu cắt nối thẳng dùng trong phẫu thuật mổ mở có ghim khâu bằng titanium nguyên chất, công nghệ DST giúp cầm máu tốt, lưỡi dao mới trong mỗi băng đạn</t>
  </si>
  <si>
    <t>Endopath Xcel B11LT hoặc tương đương</t>
  </si>
  <si>
    <t xml:space="preserve">Đường kính 11 mm </t>
  </si>
  <si>
    <t>Endopath Xcel Bladeless Trocar B5LT hoặc tương đương</t>
  </si>
  <si>
    <t>Đường kính 5 mm</t>
  </si>
  <si>
    <t>Dụng cụ khâu cắt đa năng, dùng trong phẫu thuật nội soi Endo GIA Ultra Universal Stapler hoặc tương đương</t>
  </si>
  <si>
    <t>Dụng cụ khâu cắt đa năng, dùng trong phẫu thuật nội soi, tích hợp với tất cả các loại băng đạn</t>
  </si>
  <si>
    <t>Dụng cụ khâu nối ống tiêu hóa dạng vòng, công nghệ DST EEA hoặc tương đương các cỡ</t>
  </si>
  <si>
    <t xml:space="preserve">Dụng cụ khâu nối ruột, thực quản, có ghim khâu bằng titanium nguyên chất, công nghệ DST giúp cầm máu tốt, đường kính 21mm, 25mm, 28mm, 33mm </t>
  </si>
  <si>
    <t>Dụng cụ khâu cắt nối thẳng các cỡ dùng trong phẫu thuật mổ mở</t>
  </si>
  <si>
    <t>Dụng cụ khâu cắt nối ruột, thực quản các cỡ 60mm, 80mm, 100mm có gia cố thêm chốt cố định ngăn ngừa tình trạng vẹo hàm khi dập trên mô dày, cần đẩy hai bên thuận tiện sử dụng với cả hai tay.</t>
  </si>
  <si>
    <t>Dụng cụ khâu cắt trĩ theo phương pháp Longo, công nghệ DST</t>
  </si>
  <si>
    <t>Stapler thẳng (Endo stapler) 
dùng để cắt phổi</t>
  </si>
  <si>
    <t>*Dụng cụ khâu cắt thẳng 45 mm, dài 34 cm, gập góc 45 độ, dao theo máy hình chữ C bằng thép đúc 400 không rỉ + băng gim của dụng cụ khâu cắt thẳng 45 mm, kim đóng bằng Titanium Alloy 1.0/ 1.5/ 2.0 mm.
*Dụng cụ khâu cắt thẳng 60mm, dài 34 cm, gập góc 45 độ, dao theo máy hình chữ C bằng thép đúc 400 không rỉ, + băng gim của dụng cụ khâu cắt thẳng 60 mm, kim đóng bằng Titanium Alloy 1.0/ 1.5/ 2.0 mm.</t>
  </si>
  <si>
    <t>Dao siêu âm</t>
  </si>
  <si>
    <t>Dao siêu âm mổ mở lưỡi móc, cán dài 4-9cm, kết hợp với dây dao Harmonic Xanh HPBLUE và máy phát chính GEN11</t>
  </si>
  <si>
    <t>Dây dao siêu âm mổ mở</t>
  </si>
  <si>
    <t xml:space="preserve">Bộ phận tạo ra sung động siêu âm, kết nối giữa máy phát Harmonic và dao siêu âm mổ mở
(Dùng cho máy Gen 11 và Gen 4) </t>
  </si>
  <si>
    <t>Dây dao siêu âm mổ nội soi</t>
  </si>
  <si>
    <t xml:space="preserve">Bộ phận tạo ra sung động siêu âm, kết nối giữa máy phát Harmonic và dao siêu âm mổ nội soi
(Dùng cho máy Gen 11 và Gen 4) </t>
  </si>
  <si>
    <t>Tay dao siêu âm mổ mở dạng kéo cong</t>
  </si>
  <si>
    <t>Dụng cụ dài 9cm, sử dụng sóng siêu âm để cắt mô và hàn được mạch máu tối đa 5mm, kết nối với dây dao HPBLUE, dùng trong mổ hở bướu giáp</t>
  </si>
  <si>
    <t>Tay dao siêu âm mổ mở Lưỡi thiết kế dạng kéo cong</t>
  </si>
  <si>
    <t>Dụng cụ dài 23cm, đường kính 5mm, sử dụng sóng siêu âm để cắt mô và hàn được mạch máu tối đa 5mm, kết nối với dây dao HP054</t>
  </si>
  <si>
    <t>Tay dao siêu âm mổ nội soi Lưỡi thiết kế dạng kéo cong</t>
  </si>
  <si>
    <t>Dụng cụ dài 36cm, đường kính 5mm, sử dụng sóng siêu âm để cắt mô và hàn được mạch máu tối đa 5mm, kết nối với dây dao HP054</t>
  </si>
  <si>
    <t>Ance cắt đốt u xơ tiền liệt tuyến A22201A hoặc tương đương</t>
  </si>
  <si>
    <t>Điện cực cắt rạch hình vòng 24Fr, dây cắt 0.35</t>
  </si>
  <si>
    <t>Clip cầm máu loại chuẩn</t>
  </si>
  <si>
    <t>*Clip cầm máu chuẩn, 135 độ, chiều dài tay clip khoảng 7.5 mm, màu hồng, cầm máu hiệu quả và nhanh chóng, giảm thiểu thiệt hại đến mô, mỗi clip được đóng gói tiệt trùng. Chứng chỉ chất lượng: ISO 13485, CE</t>
  </si>
  <si>
    <t>Đầu thắt tĩnh mạch thực quản</t>
  </si>
  <si>
    <t>Giá đỡ (stent) các loại, các cỡ</t>
  </si>
  <si>
    <t>Gía đỡ (stent) các loại, các cỡ</t>
  </si>
  <si>
    <t>Bóng nong (ballon) các loại , các cỡ .</t>
  </si>
  <si>
    <t>Bóng nong (balloon) các loại, các cỡ</t>
  </si>
  <si>
    <t>Chất liệu Nylon, phủ lớp MeriGlide hoặc tương đương. Độ dày đầu mũi nhỏ 0.016’’, độ dày xuyên qua tổn thương nhỏ nhất 0.023’’. Gấp nếp 3 lần đối với đường kính 2.0 tới 4.0mm. Chiều dài 8, 13, 15, 18mm.</t>
  </si>
  <si>
    <t>Bộ dụng cụ mở đường động mạch đùi</t>
  </si>
  <si>
    <t>Bộ dụng cụ mở đường động mạch quay</t>
  </si>
  <si>
    <t>Bộ dụng cụ mở đường vào mạch máu</t>
  </si>
  <si>
    <t xml:space="preserve">Dụng cụ chụp động mạch vành phải- trái </t>
  </si>
  <si>
    <t>Dụng cụ dẫn đường Guide Wire M hoặc tương đương</t>
  </si>
  <si>
    <t>Bộ hút huyết khối Thrombuster II hoặc tương đương</t>
  </si>
  <si>
    <t xml:space="preserve">Bộ dụng cụ lấy huyết khối </t>
  </si>
  <si>
    <t>Máy tạo nhịp tim tạm thời 1 buồng</t>
  </si>
  <si>
    <t>Bơm áp lực cao</t>
  </si>
  <si>
    <t>Bơm tiêm</t>
  </si>
  <si>
    <t>Kim chọc tĩnh mạch quay Surflo  I.V Catheter các số hoặc tương đương</t>
  </si>
  <si>
    <t>Dây dẫn đường (guide wire)</t>
  </si>
  <si>
    <t>Dây dẫn đường (guide wire) các cỡ</t>
  </si>
  <si>
    <t>Dây dẫn ái nước có trợ lực xoay</t>
  </si>
  <si>
    <t>Vi dây dẫn đường (micro guide wire) các loại, các cỡ</t>
  </si>
  <si>
    <t>Vi dây dẫn đường (guide wire) các cỡ</t>
  </si>
  <si>
    <t>Dây dẫn can thiệp mạch máu 0.014" x 190cm hoặc 300cm đầu cong chữ J, đầu thằng; chịu lực 1.5g-2.7g-4.1g có phủ lớp ái nước Hydrophilic; lõi durasteel toàn bộ phủ Polymer các cỡ</t>
  </si>
  <si>
    <t>Dây dẫn can thiệp mạch máu 0.014" x 190cm hoặc 300cm đầu cong chữ J, đầu thẳng, bền, chịu lực 0.6g, 0.7g, 0.8g bằng Elastin nitinol đầu dây có đánh dấu cản quang 1.5mm, mạ vàng cách đầu dây dẫn 4.5cm</t>
  </si>
  <si>
    <t>Dụng cụ lấy dị vật (multi-snare) trong tim mạch các cỡ</t>
  </si>
  <si>
    <t>Dụng cụ bắt dị vật kích thước lớn
- Đạt tiêu chuẩn chất lượng FDA, ISO, CE
- Ba vòng tròn xoắn lại với nhau và tự làm vừa kích cỡ để gộp các mạch trội nhất lại với nhau.
- Dây Nitinol siêu đàn hồi có đặc tính là mềm dẻo, có độ chịu xoắn tốt, và độ xoắn được kiểm soát 1:1.
- Các vòng Nitinol xoắn lại với nhau tạo nên toàn vẹn về cấu trúc.
- Thước làm việc: 6-10mm, 9-15mm, 12-20mm, 18-30mm, 27-45mm
- Chiều dài: 100cm</t>
  </si>
  <si>
    <t>Ống thông (catheter) các cỡ</t>
  </si>
  <si>
    <t>Ống thông (catheter) các loại, các cỡ</t>
  </si>
  <si>
    <t>Áo phẫu thuật 3 lớp L</t>
  </si>
  <si>
    <t>Áo phẫu thuật 3 lớp M</t>
  </si>
  <si>
    <t>Áo quần phẫu thuật dùng 1 lần vô trùng</t>
  </si>
  <si>
    <t>Gói 01 bộ</t>
  </si>
  <si>
    <t xml:space="preserve">Bộ </t>
  </si>
  <si>
    <t>Bộ kết nối 3 cổng</t>
  </si>
  <si>
    <t>Bộ kết nối 3 cổng manifold</t>
  </si>
  <si>
    <t>Bộ phân phối 2,3 ngã, thiết kế block body, thân Polycarbonate, chịu được áp lực 500 psi, cổng khóa male dạng xoay</t>
  </si>
  <si>
    <t>Bộ khăn chụp mạch vành C</t>
  </si>
  <si>
    <t>Bộ khăn phẫu thuật tổng quát</t>
  </si>
  <si>
    <t>Ống thông can thiệp BL hoặc tương đương</t>
  </si>
  <si>
    <t>Cỡ 5F, 6F</t>
  </si>
  <si>
    <t>Ống thông can thiệp động mạch vành Launcher guiding catheter các cỡ hoặc tương đương</t>
  </si>
  <si>
    <t>Ống thông dẫn đường (guiding catheter) các loại, các cỡ</t>
  </si>
  <si>
    <t>Ống thông can thiệp IKARI hoặc tương đương</t>
  </si>
  <si>
    <t>Ống thông can thiệp mạch vành với thân ống thông bao gồm từ 5 đến 6 đoạn với độ cứng khác nhau trên mỗi đoạn. 6F Lòng rộng 0.071 ". Kích thước: 5F-6F-7F. Lớp trong được phủ PTFE, lớp ngoài Polyurethane. Hình dạng các kiểu can thiệp được trái phải</t>
  </si>
  <si>
    <t>Vi ống thông can thiệp siêu nhỏ</t>
  </si>
  <si>
    <t>Ống thông dẫn đường (guiding catheter) các cỡ</t>
  </si>
  <si>
    <t>Túi truyền áp lực</t>
  </si>
  <si>
    <t>Vi ống thông micro-catheter Fine cross các cỡ hoặc tương đương</t>
  </si>
  <si>
    <t>Ống nghiệm</t>
  </si>
  <si>
    <t>Khớp háng toàn phần không xi măng Trilogy &amp; M/L Taper hoặc tương đương</t>
  </si>
  <si>
    <t>Vít neo cố định dây chằng</t>
  </si>
  <si>
    <t>Chỉ khâu sụn chêm</t>
  </si>
  <si>
    <t>Dây nước dùng trong nội soi khớp</t>
  </si>
  <si>
    <t>Đầu đốt</t>
  </si>
  <si>
    <t>Lưỡi mài dùng cho nội soi khớp</t>
  </si>
  <si>
    <t>Các loại, các cỡ</t>
  </si>
  <si>
    <t>Lưỡi mài dùng cho phẫu thuật nội soi khớp vai &amp; gối</t>
  </si>
  <si>
    <t>Vít cột sống đa trục</t>
  </si>
  <si>
    <t xml:space="preserve">Vít khoá cho vít đơn và đa trục </t>
  </si>
  <si>
    <t>Thanh dọc (Nẹp dọc tròn)</t>
  </si>
  <si>
    <t>Nẹp DHS các cỡ</t>
  </si>
  <si>
    <t>Nẹp DCS các cỡ</t>
  </si>
  <si>
    <t>Vít DHS/DCS các cỡ</t>
  </si>
  <si>
    <t>Vít nén DHS/DCS</t>
  </si>
  <si>
    <t>Đinh SIGN hoặc tương đương</t>
  </si>
  <si>
    <t>Vít chốt SIGN hoặc tương đương</t>
  </si>
  <si>
    <t>Nẹp khóa chữ T nhỏ chéo trái, phải</t>
  </si>
  <si>
    <t>Nẹp khóa bản hẹp các cỡ</t>
  </si>
  <si>
    <t xml:space="preserve">Nẹp khóa bản rộng (xương đùi) các cỡ </t>
  </si>
  <si>
    <t>Nẹp khoá xương cùng đòn (khớp cùng đòn)</t>
  </si>
  <si>
    <t xml:space="preserve">Nẹp khóa đầu trên xương cánh tay các cỡ </t>
  </si>
  <si>
    <t xml:space="preserve">Nẹp khóa đầu trên xương cánh tay loại nhỏ các cỡ </t>
  </si>
  <si>
    <t>Nẹp khóa đầu trên xương chày trái, phải các cỡ</t>
  </si>
  <si>
    <t>Nẹp khóa đầu dưới xương chày trái, phải các cỡ</t>
  </si>
  <si>
    <t xml:space="preserve">Nẹp khóa đầu dưới xương đùi trái, phải các cỡ </t>
  </si>
  <si>
    <t xml:space="preserve">Nẹp khóa đầu trên xương đùi trái, phải các cỡ </t>
  </si>
  <si>
    <t>Vít khóa, dài các cỡ</t>
  </si>
  <si>
    <t xml:space="preserve">Vít khóa, dài các cỡ </t>
  </si>
  <si>
    <t xml:space="preserve">Tổng cộng: </t>
  </si>
  <si>
    <t>6</t>
  </si>
  <si>
    <t>5</t>
  </si>
  <si>
    <t>3</t>
  </si>
  <si>
    <t>4</t>
  </si>
  <si>
    <t>1</t>
  </si>
  <si>
    <t>Tạo độ mở rộng 15 độ, 2 mặt vát, lưỡi thẳng, tiệt trùng. Tiêu chuẩn: ISO 13485, CE, FDA</t>
  </si>
  <si>
    <t>2</t>
  </si>
  <si>
    <t>(2,5-2,54)cm x (4,5 - 5)m</t>
  </si>
  <si>
    <t>8cm x 15cm, vô trùng, gói/1 miếng</t>
  </si>
  <si>
    <t>Làm từ cao su tự nhiên,
- có các số  từ  số 12 đến số 18</t>
  </si>
  <si>
    <t>Dây nối máy bơm tiêm điện, dài 140-150cm, hai đầu có khóa vặn xoắn an toàn chịu áp lực cao. ID/OD: 1.0mm/2.0mm</t>
  </si>
  <si>
    <t xml:space="preserve"> Chất liệu cao su, dùng để khám bệnh và làm thủ thuật, có các size S,M,L</t>
  </si>
  <si>
    <t>Chất liệu cao su, tiệt  trùng, có bột, các số 6,5; 7; 7,5; 8 dài 275-280mm</t>
  </si>
  <si>
    <t>Bộ catheter thận nhân tạo 2 nòng, gồm: Catheter 12F, 2 nòng, dài 15cm; kim 18G; dây thép dẫn đường đầu chữ J; dụng cụ nong 12F; dao; bơm tiêm 5ml.</t>
  </si>
  <si>
    <t>Tương thích với máy Haemonetics MCS+, có kèm túi chống đông ACDA ratio 1:9, dung tích 500ml; Hệ thống gồm: Bầu li tâm Latham 225ml; Kim 17G có tay nắm và nắp bảo vệ SAGE; 1 túi lấy mẫu máu toàn phần 50ml, tương thích với ống mẫu chân không; 1 Túi chứa tiểu cầu bảo quản trong 7 ngày (CPP) 1000 ml, kèm túi lấy mẫu và đuổi khí 90ml, 1 túi huyết tương 1000 ml, 1 túi điều hoà khí 600 ml, Dây chống đông có sẵn kim và bộ lọc khuẩn, dây dẫn có chỉ thị màu. Tương thích Chương trình phần mềm tách tiểu cầu đa năng MCS+ UPP 112320. Tiệt trùng bằng EtO.  ISO, CE và CFS</t>
  </si>
  <si>
    <t>Ống 5ml. * Hóa chất bên trong là Trisodium Citrate 3.8%. Chịu được lực quay ly tâm gia tốc 3.000 vòng/phút trong  thời gian 5-10 phút 
* Đạt tiêu chuẩn ISO 13485</t>
  </si>
  <si>
    <t>2ml nắp xanh dương, mous thấp.
* Hóa chất bên trong là Ethylenediaminetetra Acid (EDTA). chịu được lực quay ly tâm gia tốc 3.000 vòng/phút trong  thời gian 5-10 phút 
* Đạt tiêu chuẩn ISO 13485</t>
  </si>
  <si>
    <t>2ml nắp cao su xanh dương mous thấp.
* Hóa chất bên trong là Ethylenediaminetetra Acid (EDTA). chịu được lực quay ly tâm gia tốc 3.000 vòng/phút trong  thời gian 5-10 phút 
* Đạt tiêu chuẩn ISO 13485</t>
  </si>
  <si>
    <t>Đường kính 3.2mm, dài 130-150mm</t>
  </si>
  <si>
    <t>Đầu 3.5mm dùng cho vít đường kính 4.5mm</t>
  </si>
  <si>
    <t>Giá đỡ mạch vành có phủ thuốc Biolimus A9 không phủ lớp polymer.
Công nghệ phủ thuốc trực tiếp trên bề mặt thanh giá đỡ. Hàm lượng thuốc: 15.6µg/mm chiều dài. 
Kích cỡ: đường kính từ 2.25mm đến 4.0mm , chiều dài từ 11mm đến 36mm.
Chất liệu: thép không gỉ 316 L.
Độ dày thanh giá đỡ 0.0047". Độ co rút: ≤0.39%. Độ đàn hồi: ≤ 2.46%. Đoạn nối cong dạng cải tiến giúp stent linh hoạt hơn. Đường kính mắt cáo: ≥1.68mm. Tương thích dây dẫn 0.014" và ống thông 5F. Tính chịu lực xuyên tâm &gt; 0.67 bar hay 500 mmHg.</t>
  </si>
  <si>
    <t xml:space="preserve">Stent phủ thuốc sirolimus trên nền polymer sinh học tự tiêu kết hợp với lớp kháng thể anti CD-34 chủ động làm lành lòng mạch.
Hàm lượng thuốc: 5.0 microgram/mm.
Độ dày stent: 0.1 mm. 
Tiết diện stent (stent profile): 0.0361 inch.
Phủ lớp Hydro-X (hydrophilic) ở đoạn xa và tip.
Đường kính stent: 2.5 - 4.0 mm. 
Chiều dài stent: 9 – 38 mm. 
Chứng nhận chất lượng: ISO, CE. 
</t>
  </si>
  <si>
    <t>Là loại bóng không giãn nở dùng trong can thiệp CTO và các tổn thương hẹp. Có 01 marker, khẩu kính nhỏ đạt đường kính 0.85mm và 1.1mm tại áp lực thường. Cả bóng và thân đầu xa đều được phủ lớp ái nước. Khẩu kính đầu vào sang thương là 0.016". Khẩu kính băng qua sang thương của đường kính 0.85mm và 1.1mm lần lượt là 0.0195" và 0.0205". RBP 21 atm. Tương thích ống thông can thiệp tối thiểu 5F. Đường kính bóng 0.85mm (độ dài 6, 10, 15 mm). Đường kính bóng 1.1mm (độ dài 6, 10, 15, 20mm).</t>
  </si>
  <si>
    <t>Đinh đặc có 4 lỗ bắt vít (2 lỗ bắt đầu gần, 2 lỗ bắt đầu xa), đinh gập góc ở đầu gần. Đầu xa thuôn nhọn, thân đinh trơn. Đường kính đinh từ 8mm đến 12mm, chiều dài đinh từ 220mm đến 420mm. 
Đinh mũi khế có 2 lỗ bắt vít đầu gần, đầu xa không có lỗ bắt vít nhưng cấu tạo múi khế có tác dụng cố định đầu xa, thân đinh trơn, đường kính đinh từ 7mm đến 11mm, chiều dài đinh từ 190mm đến 360mm.  Tiêu chuẩn FDA, chất liệu thép không gỉ. Đồng bộ với Vít chốt ngang SIGN.</t>
  </si>
  <si>
    <t>Loại vít tự ta rô, đường kính vít 4.5mm và có chiều dài từ 25mm đến 75mm. Đầu bắt vít và đầu cổ mũ vít đều có ren, đoạn giữa thân vít là trơn. Đồng bộ với đinh nội tủy có chốt SIGN. Tiêu chuẩn FDA, chất liệu thép không gỉ.</t>
  </si>
  <si>
    <t xml:space="preserve">Nẹp khóa xương cùng đòn có móc, nẹp có 4,5,6,8 lỗ thân  chiều sâu móc  10mm, 12mm, 15mm và 18mm, nẹp dày 3,0mm. Dùng vít khoá Ø3,5mm, chất liệu thép không gỉ. </t>
  </si>
  <si>
    <t xml:space="preserve">Nẹp có 9 lỗ đầu, có 3 đến 11 lỗ thân tương ứng chiều dài 96 đến 192mm, dùng vít khóa Ø3,5mm. Nẹp dày 2,5mm, thân nẹp rộng 12mm, chất liệu thép không gỉ. </t>
  </si>
  <si>
    <t>Đường kính mũ vít 4,0mm, đường kính lỗ bắt tuốc nơ vít trên đầu mũ vít là 1,5mm, đường kính thân vít là 2,4mm, dài từ 10 mm đến 40mm. Cổ mũ vít có ren, chất liệu thép không gỉ. Tương thích đồng bộ với nẹp khóa.</t>
  </si>
  <si>
    <t>Đường kính mũ vít 6mm, đường kính lỗ bắt tuốc nơ vít trên đầu mũ vít là 2,5mm, đường kính thân vít là 3,5mm, dài từ 10 mm đến 58mm. Cổ mũ vít có ren,chất liệu thép không gỉ. Tương thích đồng bộ với nẹp khóa.</t>
  </si>
  <si>
    <t>Đường kính mũ vít 8,0mm, đường kính lỗ bắt tuốc nơ vít trên đầu mũ vít là 3,5mm, đường kính thân vít là 5,0m, dài từ 28 mm đến 58mm. Cổ mũ vít có ren, chất liệu thép không gỉ. Tương thích đồng bộ với nẹp khóa.</t>
  </si>
  <si>
    <t>Đường kính mũ vít 8,0mm, đường kính lỗ bắt tuốc nơ vít trên đầu mũ vít là 4,0mm, đường kính thân vít là 6,5mm, dài từ 30 mm đến 90mm. Cổ mũ vít có ren, chất liệu thép không gỉ. Tương thích đồng bộ với nẹp khóa.</t>
  </si>
  <si>
    <t>Là vít khóa rỗng nòng. Đường kính mũ vít 9.5mm,đường kính lỗ bắt tuốc nơ vít trên mũ vít là 4,0mm, đường kính thân vít 7,5mm, đường kính rỗng nòng vít là 2,2mm, chiều dài từ 60 mm đến 100 mm. Cổ mũ vít có ren, chất liệu thép không gỉ. Tương thích đồng bộ với nẹp khóa.</t>
  </si>
  <si>
    <t>Kim bướm Venofix hoặc tương đương</t>
  </si>
  <si>
    <t>Bông y tế không thấm nước</t>
  </si>
  <si>
    <t>Chất nhầy dùng cho phẫu thuât phaco</t>
  </si>
  <si>
    <t>Đầu col trắng</t>
  </si>
  <si>
    <t>Thủy tinh thể nhân tạo mềm, 1 mảnh</t>
  </si>
  <si>
    <t>Thủy tinh thể nhân tạo đặt sẵn trong ống tiêm gắn liền cartridge</t>
  </si>
  <si>
    <t>Thủy tinh thể nhân tạo mềm kéo dài dải tiêu cự, 1 mảnh, nhuộm vàng Synthesis Plus (PYPLUS) hoặc tương đương</t>
  </si>
  <si>
    <t>Vít sọ não tự taro</t>
  </si>
  <si>
    <t xml:space="preserve">Nẹp thẳng vá sọ Titan
</t>
  </si>
  <si>
    <t xml:space="preserve">Lưới Vá sọ Titan Tinh Khiết 3D  
</t>
  </si>
  <si>
    <t>Nẹp chữ T nhỏ các cỡ</t>
  </si>
  <si>
    <t>Nẹp nâng đỡ chữ L,  các cỡ</t>
  </si>
  <si>
    <t>Nẹp nâng đỡ chữ T, các cỡ</t>
  </si>
  <si>
    <t>Nẹp nén ép bản nhỏ các cỡ</t>
  </si>
  <si>
    <t>Nẹp nén ép bản hẹp  các cỡ</t>
  </si>
  <si>
    <t>Nẹp nén ép bản rộng các cỡ</t>
  </si>
  <si>
    <t>Nẹp tạo hình thẳng, các cỡ</t>
  </si>
  <si>
    <t>Nẹp xương gót chân, các cỡ</t>
  </si>
  <si>
    <t>Vít xương xốp mắt cá các cỡ</t>
  </si>
  <si>
    <t>Vít xương xốp các cỡ</t>
  </si>
  <si>
    <t>Kim chích xơ, cầm máu nội soi, đường kính kim 21G -5mm. Kim dài 5mm. Đường kính dây dẫn 2,3mm dài 230cm. Có ngã bơm rửa.</t>
  </si>
  <si>
    <t>Kim chích cầm máu</t>
  </si>
  <si>
    <t>Bóng nong mạch vành áp lực thông thường</t>
  </si>
  <si>
    <t>Bóng nong (balloon), bóng bơm ngược dòng động mạch chủ, bóng tách rời, bóng chẹn các loại, các cỡ</t>
  </si>
  <si>
    <t>Bóng nong mạch vành áp lực cao</t>
  </si>
  <si>
    <t>Bơm áp lực cao có van</t>
  </si>
  <si>
    <t>Bộ bơm bóng áp lực cao.</t>
  </si>
  <si>
    <t>Troca nhựa dùng trong phẫu thuật nội soi các loại, các cỡ</t>
  </si>
  <si>
    <t>Vật liệu: PEEK
Kích thước: Đường kính 4.5mm. Dài 11mm khi cố định.</t>
  </si>
  <si>
    <t>Hiển thị nhiệt độ khi cắt lên màn hình hiển thị
Điều khiển bằng nút bấm trên tay cầm
Dùng chung với máy EDGE Conmed
Có chip cảm biến thông minh trên đầu cắm giúp tự động nhận lưỡi và tự động điều chỉnh cường độ cắt đốt phù hợp
Đầu đốt 90độ, loại có đầu hút</t>
  </si>
  <si>
    <t>Đầu đốt, lưỡi cắt đốt bằng sóng Radio</t>
  </si>
  <si>
    <t xml:space="preserve">
Đường kính: 4.2mm. 
Chiều dài làm việc: 13 cm
Tốc độ tối đa: 6000 vòng/phút
</t>
  </si>
  <si>
    <t>Lưỡi bào dùng trong nội soi khớp các cỡ</t>
  </si>
  <si>
    <t>Chỉ phẫu thuật không tiêu</t>
  </si>
  <si>
    <t>Bộ dây bơm nước chạy bằng máy dùng trong phẫu thuật các loại, các cỡ</t>
  </si>
  <si>
    <t xml:space="preserve">Vật liệu: neo bằng titanium
Có 2 chỉ kéo được gắn sẵn, màu trắng và xanh.
Chiều dài: 15, 20, 25mm </t>
  </si>
  <si>
    <t xml:space="preserve">Vít chốt giữ mảnh ghép gân các cỡ </t>
  </si>
  <si>
    <t xml:space="preserve">Mũi khoan ngược sử dụng cho all inside </t>
  </si>
  <si>
    <t>Vít đầu vát nhon
Thiết kế: góc đuôi vát 35 độ
Đường kính: 8, 9mm 
Dài: 35mm cho mỗi đường kính</t>
  </si>
  <si>
    <t>Vít cố định dây chằng chéo tự tiêu đầu vát nhọn</t>
  </si>
  <si>
    <t>Vít nén đinh chốt xương đùi</t>
  </si>
  <si>
    <t>Vít nắp đinh chốt xương đùi các cỡ</t>
  </si>
  <si>
    <t>Đinh chốt xương đùi đa năng các cỡ</t>
  </si>
  <si>
    <t>Dụng cụ cắt khâu nối dùng trong kỹ thuật Longo khâu cắt, treo trĩ, sa trực tràng, lên đến 4 lỗ kéo chỉ, chiều cao ghim 4.2mm, đường kính ngoài 32mm hoặc 33.5mm, đường kính trong 23mm hoặc 24.2mm. Có bộ phận hiển thị mức độ kẹp mô phù hợp. Độ dập ghim ép mô 1.5-.08</t>
  </si>
  <si>
    <t>Băng ghim của dụng cụ khâu cắt nối thẳng nội soi đa  năng Echelon 45mm/60mm làm bằng titanium alloy với 6 hàng ghim, chiều cao ghim đóng 1mm; 1.5mm; 2mm.</t>
  </si>
  <si>
    <t xml:space="preserve">*Dụng cụ khâu cắt thẳng 45mm, dài 34cm, gập góc 45 độ, dao theo máy hình chữ C bằng thép đúc 400 không rỉ + Băng ghim của dụng cụ khâu cắt thẳng 45mm, kim đóng bằng Titanium Alloy 
*Dụng cụ khâu cắt thẳng 60mm, dài 34cm, gập góc 45 độ, dao theo máy hình chữ C bằng thép đúc 400 không rỉ + Băng ghim của dụng cụ khâu cắt thẳng 60mm, kim đóng bằng Titanium Alloy </t>
  </si>
  <si>
    <t>Dụng cụ cắt nối thẳng Echelon flex 
- EC45A/EC60A hoặc tương đương</t>
  </si>
  <si>
    <t>Kim chọc tủy xương, dùng 1 lần</t>
  </si>
  <si>
    <t>Túi máu bốn 250ml</t>
  </si>
  <si>
    <t>Túi máu ba 350ml, loại đỉnh - đáy</t>
  </si>
  <si>
    <t>Bọc lấy máu ba 350 ml</t>
  </si>
  <si>
    <t>Phin lọc bạch cầu truyền tiểu cầu IMUGARD III-PL hoặc tương đương</t>
  </si>
  <si>
    <t>Vỏ ngoài làm bằng chất liệu PolyCarbonate 
- Vật liệu bộ lọc: Microporous Polyurethane. 
- Thể tích mồi máu: 38ml
- Công suất: 1 đơn vị hồng cầu đóng sẵn hoặc toàn bộ máu
- Bộ dây truyền: PVC/DEFH
- Bầu đếm giọt: Polypropylene.
- Lỗ thông khí: Màng lọc hydrophobic 0.2µm, có 2 lỗ 
- Tiệt trùng bằng khí oxit ethylene</t>
  </si>
  <si>
    <t>Phin lọc bạch cầu truyền hồng cầu IMUGARD III-RC hoặc tương đương</t>
  </si>
  <si>
    <t>Đầu kim cong để khi rút kim ra không bị hở màng ngăn buồng tim. Đuôi kim có nhựa thiết kế hình cánh bướm. Có các cỡ: 19G, 20G, 22G. Thân kim dài 17/mm/20mm, đường kính kim 20G/0.9mm kèm dây nối dài 25cm</t>
  </si>
  <si>
    <t>Kim truyền buồng tiêm cánh bướm</t>
  </si>
  <si>
    <t>Buồng tiêm dưới da các cỡ (Người lớn, trẻ em)</t>
  </si>
  <si>
    <t>Bộ dây truyền dịch INTRAFIX SAFESET hoặc tương đương</t>
  </si>
  <si>
    <t>Có kim gây tê ngoài màng cứng đầu cong cỡ G18. Có vạch dánh dấu dộ dài trên thân kim. Catheter làm bằng chất liệu polyamid.
Đầu nối catheter dạng nắp bật. Màng lọc vi khuẩn 0.2 μm. Có đầy đủ bơm và kim tiêm.</t>
  </si>
  <si>
    <t>Chỉ phẩu thuật Vicryl 5/0 hoặc tương đương</t>
  </si>
  <si>
    <t>Chỉ phẩu thuật Vicryl 4/0 hoặc tương đương</t>
  </si>
  <si>
    <t xml:space="preserve">Catheter siêu lọc máu trẻ em 8.5F </t>
  </si>
  <si>
    <t>Catheter siêu lọc 
máu 11F</t>
  </si>
  <si>
    <t>Size 28</t>
  </si>
  <si>
    <t xml:space="preserve">Catheter tĩnh mạch ngoại biên </t>
  </si>
  <si>
    <t>Size 24</t>
  </si>
  <si>
    <t>3 lớp, có gọng, hộp 50 cái</t>
  </si>
  <si>
    <t xml:space="preserve">Khẩu trang y tế tiệt trùng </t>
  </si>
  <si>
    <t xml:space="preserve"> 3 lớp, vô khuẩn, gói 1 cái</t>
  </si>
  <si>
    <t xml:space="preserve">Dây truyền dịch có kim cánh bướm </t>
  </si>
  <si>
    <t xml:space="preserve">Đầu col vô trùng </t>
  </si>
  <si>
    <t xml:space="preserve">Tấm điện cực trung tính </t>
  </si>
  <si>
    <t>Các số 3,4,5,6,7,8,9,10 tiệt trùng, đóng gói riêng từng cây. Thân kim được làm bằng thép không gỉ, cán kim được cuộn bằng sợi thép. Đường kính thân kim 0.16mm - 0.45mm, độ dài thân kim từ 13mm - 300mm</t>
  </si>
  <si>
    <t>Số 4; 5; 6; 7  (0.3x40mm; 0.3x50mm; 0.3x60mm; 0.3x70mm) tiệt trùng, đóng gói riêng từng cây. Thân kim được làm bằng thép không gỉ, cán kim được cuộn bằng sợi thép.</t>
  </si>
  <si>
    <t>Các số 3; 4; 4.5; 5; 6 tiệt trùng, đóng gói riêng từng cây. Thân kim được làm bằng thép không gỉ, cán kim được cuộn bằng sợi thép. Đường kính thân kim 0.16mm - 0.45mm, độ dài thân kim từ 13mm - 300mm</t>
  </si>
  <si>
    <t>Các số 3; 4; 4.5; 5; 6. Bộ 10 cây,  tiệt trùng, đóng gói riêng từng cây. Thân kim được làm bằng thép không gỉ, cán kim được cuộn bằng sợi thép. Đường kính thân kim 0.16mm - 0.45mm, độ dài thân kim từ 13mm - 300mm</t>
  </si>
  <si>
    <t>Bơm tiêm insulin</t>
  </si>
  <si>
    <t>(9cm đến 10cm) x 5m, vô trùng, 1 cuộn/gói</t>
  </si>
  <si>
    <t>3,5cm x 75cm x 8 lớp, có cản quang, vô trùng, gói 3 miếng</t>
  </si>
  <si>
    <t>10cm x 10cm x 12 lớp, vô trùng, gói 10 miếng</t>
  </si>
  <si>
    <t>Găng tay y tế chưa tiệt trùng</t>
  </si>
  <si>
    <t xml:space="preserve">Thuỷ tinh thể mềm đơn tiêu </t>
  </si>
  <si>
    <t>Kim đốt RFA đơn cực</t>
  </si>
  <si>
    <t xml:space="preserve">Vít cố định dây chằng chéo tự tiêu </t>
  </si>
  <si>
    <t xml:space="preserve">Vít chốt giữ mảnh ghép dây chằng </t>
  </si>
  <si>
    <t xml:space="preserve">Vít chỉ nội soi </t>
  </si>
  <si>
    <t xml:space="preserve">Vít chỉ nội soi khâu chóp xoay </t>
  </si>
  <si>
    <t>Vít chỉ nội soi cố định sụn viền các loại</t>
  </si>
  <si>
    <t>Vít chốt giữ mảnh ghép dây chằng</t>
  </si>
  <si>
    <t xml:space="preserve">Vít chỉ nội soi tự tiêu </t>
  </si>
  <si>
    <t xml:space="preserve">Catheter tĩnh mạch trung tâm 2 nòng </t>
  </si>
  <si>
    <t>1. Dây truyền dịch trẻ em 60 giọt/ ml.
2. Chiều dài dây tối thiểu 150cm làm bằng chất liệu PVC y tế, có vent lọc khí 
3. Có màng lọc được đặt ở cuối đường dây lọc sạch cặn hạt, an toàn cho bệnh nhi.
4. Đầu nối trơn thẳng
5. Non DEHP
6. Có cổng tiêm chữ Y
7. Tiệt trùng bằng ETO gas
8. Đạt ISO 13485, EC"</t>
  </si>
  <si>
    <t>Bộ Kit dùng trong lọc máu liên tục</t>
  </si>
  <si>
    <t xml:space="preserve">Túi áp lực đo huyết áp động mạch xâm lấn </t>
  </si>
  <si>
    <t>Bộ bao gồm
*Catheter nguyên liệu Polyurethan nhạy nhiệt (thân và đầu ống mềm hơn ở nhiệt độ cơ thể giảm nguy cơ kích ứng thành mạch). Ống cản quang hiển thị được dưới tia X, tương thích MRI. Đầu catheter thiết kế theo kiểu đường hầm (không lỗ bên) giảm nguy cơ máu đông, giảm tắc nghẽn. Thể tích mồi A:1.31 ml, V: 1.46ml
* Dây dẫn đường J làm bằng nguyên liệu Nitinol chống xoắn, phủ PTFE linh động dễ luồn. 
* Kim dẫn đường 18G
* Cây nong
* Nút chặn kim luồn màu vàng</t>
  </si>
  <si>
    <t xml:space="preserve">Bộ dây truyền dịch </t>
  </si>
  <si>
    <t>Dụng cụ khâu nối vòng Kangdi Hem Stapler  hoặc tương đương</t>
  </si>
  <si>
    <t>Vít chỉ nội soi Poplok cố định chóp xoay</t>
  </si>
  <si>
    <t>Vít chốt ngang đinh chốt, các cỡ</t>
  </si>
  <si>
    <t xml:space="preserve">Đầu có khóa, chất liệu nhựa y tế PVC, thể tích 50ml. Khoảng lùi an toàn 10ml </t>
  </si>
  <si>
    <t>0,075m x 2,7m</t>
  </si>
  <si>
    <t>0,1m x 2,7m</t>
  </si>
  <si>
    <t>0,15m x 2,7m</t>
  </si>
  <si>
    <t>10cm x 3m (không tính độ giãn)</t>
  </si>
  <si>
    <t>Chiều rộng tối thiểu 0,7m</t>
  </si>
  <si>
    <t>Chỉ không tiêu đơn sợi Nylon màu xanh dương 5/0, kim tam giác 3/8, chiều dài chỉ 75cm, chiều dài kim 16mm</t>
  </si>
  <si>
    <t>*Dây truyền dịch dài tối thiểu 180cm, 20 giọt/ ml
*Có chức năng đuổi khí tự động và khóa dịch tự động
*Có bầu đếm giọt 2 ngăn cứng - mềm
*Màng lọc khuẩn tại van thông khí
*Đầu khóa vặn xoắn Luer Lock
*Chất liệu PVC, Không có chất phụ gia DEHP, thay thế bằng DEHT an toàn
*Bao bì thân thiện với môi trường theo 94/62/EC 
*Có chứng nhận EN ISO 13485, CE
*Có cửa chích thuốc
*Đường kính trong dây: 3 mm. đường kính ngoài 4.1 mm</t>
  </si>
  <si>
    <t>Bóng bóp chất liệu Silicon</t>
  </si>
  <si>
    <t xml:space="preserve"> Kích thước 90mm x 15mm</t>
  </si>
  <si>
    <t>Dung tích: 0.5 lít, 1 lít, 2 lít, 3 lít</t>
  </si>
  <si>
    <t xml:space="preserve">35cm x 43cm, sử dụng tương thích với máy in phim Drypix 4000 </t>
  </si>
  <si>
    <t>Size L, size M, size S</t>
  </si>
  <si>
    <t xml:space="preserve">Tay trái, phải các số </t>
  </si>
  <si>
    <t xml:space="preserve">-Cấu tạo bằng 100% sợi polyethylene tỷ trọng cao
- Tương thích với hệ thống tiệt khuẩn nhiệt độ thấp.
- Có chỉ thị hóa học
- Rộng: 350 mm, dài: 70 m. </t>
  </si>
  <si>
    <t>Bộ dây máu bao gồm: dây động mạch, dây tĩnh mạch và dây bù dịch (Safeline). Thiết kế hợp lý, các thành phần có mã màu rõ ràng. Đầu bảo vệ bộ cảm biến tích hợp các cửa sổ kiểm tra, cổng tiêm thuốc với lá chắn bảo vệ ngón tay mở rộng. Chất liệu tương hợp tốt với máu và phản ứng độc tế bào thấp, không có DEHP
Đạt tiêu chuẩn: ISO; EC</t>
  </si>
  <si>
    <t>Chất liệu nhựa tiệt trùng, bọc riêng từng cái, 5 ml. đáy tròn tiệt trùng, trong suốt, nắp 2 nấc, chất liệu: PS</t>
  </si>
  <si>
    <t>Chất liệu nhựa tiệt trùng, bọc riêng từng cái, 14 ml. đáy tròn tiệt trùng, trong suốt, nắp 2 nấc, chất liệu: PS</t>
  </si>
  <si>
    <t>Falcol nhựa tiệt trùng, 15ml, đáy nhọn, nắp vặn tiệt trùng, trong suốt, chia vạch, chất liệu: PS</t>
  </si>
  <si>
    <t>Ống thủy tinh và Dây nhựa + bình thủy tinh</t>
  </si>
  <si>
    <t>5cm x 10cm</t>
  </si>
  <si>
    <t>7cm x 5cm x 1cm</t>
  </si>
  <si>
    <t>Có ngã bơm rửa to, cấu trúc 1 sợi kéo có nắp đậy giúp chống hư ống soi
Đầu thắt bao gồm 6 vòng dây thun được lắp sẵn  vào 01 đầu màu trắng trong suốt phía trên, phần gắn vào ống soi là silicone mềm, tương thích đường kính ngoài ống soi 9-11 mm.</t>
  </si>
  <si>
    <t>1.+Ổ cối (Shell) vật liệu Tivanium Ti-6Al-4V Alloy dạng Sợi, cấu trúc tổ ong (porous), tăng khoảng trống (diện tiếp xúc), thiết kế vòng &amp; rãnh chống xoay/chống trật. Kích cỡ : 48 – 70 mm với mỗi bước tăng 2 mm. 
- Có 5 loại ổ cối: Ổ cối có 1 lỗ ở giữa, Ổ cối không lỗ, Ổ cối có một cụm lỗ, Ổ cối nhiều lỗ, Ổ cối có gai 
2.+ Lót ổ cối (Liner): Ultra-High-Molecular-Weight Polyethylene (UHMWPE) 
- Có 4 loại: loại tiêu chuẩn,loại gờ cao 10độ,20độ và loại offset 7mm 
- Đường kính trong: 28, 32 mm. 
- Đường kính ngoài: 48 – 70 mm với mỗi bước tăng 2 mm, riêng 50,52, 54mm, chung 1 cỡ
3.+Chỏm khớp (Head) vật liệu Cobalt-Chrome, Đường kính đầu (head): 22 (-2, 0, +3), 28 (0, ±3.5, +7, +10.5) mm.
4.+Vít ổ cối (BONE SCREW): chất liệu Tivanium Ti-6Al-4V Alloy, đường kính vít 6.5mm, dài 25, 30, 35, 40mm
5.+Cuống khớp vật liệu: Tivanium Ti-6Al-4V Alloy; Plasma Spray;
- Cổ côn 12/14
- Kích cỡ chuôi (Stem Size) : 4, 5, 6, 7.5, 9, 10, 11, 12.5, 13.5, 15, 16.25, 17.5, 20, 22.5 mm.
- Chiều dài chuôi (Stem Length) : 107, 109, 111, 114, 117, 119, 121, 124, 126, 129, 132, 134, 139, 144 mm.</t>
  </si>
  <si>
    <t xml:space="preserve"> Bộ Kít thu nhận tiểu cầu túi đơn  (bao gồm túi chống đông ACDA)</t>
  </si>
  <si>
    <t>1.BĂNG KEO</t>
  </si>
  <si>
    <t>Lô 8: BỘ ĐINH NỘI TỦY CÓ CHỐT NGANG (HỖ TRỢ BỘ DỤNG CỤ PHẪU THUẬT TRONG THỜI GIAN TRÚNG THẦU)</t>
  </si>
  <si>
    <t xml:space="preserve"> Dây dài tối thiểu 180cm; có kim truyền 18G, thành mỏng, phủ silicon, đốc kim trong suốt. Lưu lượng 20 giọt /ml, màng lọc kích thước lỗ lọc từ 175- 210µm, khóa hãm. Chất liệu dây: Vinyl Chloride, tiệt trùng bằng khí EO. </t>
  </si>
  <si>
    <t>Đk 3.1mm, vít dạng tự tiêu
Vít được thiết kế đã được chứng minh đảm bảo tối ưu trong xương
Độ bền kéo cao 
Chất liệu từ ​​96L / 4D PLA được cấp bằng sáng chế
Được luồn sẵn với một sợi chỉ Hi-Fi # 2</t>
  </si>
  <si>
    <t>Kích thước: 6 x 75mm; 8.4x75mm
Đóng gói vô trùng, dùng 1 lần</t>
  </si>
  <si>
    <t>Chất liệu: Nút Titanium (3.4 mm × 13 mm) được kết nối với vòng polyethylene 
- Thiết kế: Được thiết kế để được gắn cố định vào vỏ xương, được làm từ nút titanium nối với vòng dây polyethylene. Vật tư được bện bên trong, tạo thành 2 vòng dây kết nối với nhau và được rút ngắn bằng cách căng kéo xen kẽ trên chỉ khâu của vật tư.  Cấu trúc chỉ khâu có thể rút ngắn xuống đường kính vòng 11mm và cơ chế khoá 4 nút một chiều để cố định không nút thắt có ma sát. Cố định 4 điểm không nút thắt chống lại sự dịch chuyển vòng và còn cho phép kéo căng gân ghép sau khi đã cố định .</t>
  </si>
  <si>
    <t>Chất liệu thép không rỉ.
- Ø12.5mm, dài 50-150mm, 22/ 27mm ren</t>
  </si>
  <si>
    <t>Bộ tay cầm thắt tĩnh mạch thực quản</t>
  </si>
  <si>
    <t>Catheter TMTT dùng lọc máu, chạy thận 2 nòng 8.5Fr bao gồm : 
1. Catheter Polyurethan 8.5Fr dài 11cm loại thẳng. Dây nối mỗi nòng làm bằng vật liệu silicon trong suốt để tăng khả năng hiển thị và an toàn.
2. Dây dẫn đường Nitinol đầu J 0.035'' x 70cm
3. Cây nong 9Fr x 10cm 
4. Bơm tiêm luer 5ml
5. Kim Y dẫn đường 18G x 7cm
6. Dao mổ số 11 
* Tốc độ dòng: V= 155~198ml/phút, A= 148~190 ml/phút
* Vô trùng EO, không pyrogenic
*Tiêu chuẩn : ISO, CE.</t>
  </si>
  <si>
    <t xml:space="preserve">Nẹp có  6,  7,  8,  10,  12,  13,  14,  15 lỗ thân tương ứng chiều dài 87,  102,  115,  141,  167,  180,  193,  206mm. Nẹp dày 4, 0mm,  rộng 12mm. Dùng vít khoá Ø3.5mm,  chất liệu thép không gỉ. </t>
  </si>
  <si>
    <t xml:space="preserve">Nẹp có 4 lổ đầu,  có 4, 5, 6 lỗ thân tương ứng với chiều dài nẹp 75, 87, 99mm, dùng vít khóa Ø3, 5mm. Thân nẹp rộng 12mm,  chất liệu thép không gỉ. </t>
  </si>
  <si>
    <t xml:space="preserve">Nẹp có 9 lổ đầu,  4, 6, 8, 10 lổ thân tương ứng chiều dài 110, 137, 164, 191mm,  dùng vít khóa Ø3.5mm,  chất liệu thép không gỉ. </t>
  </si>
  <si>
    <t xml:space="preserve">Nẹp có 7 lỗ đầu,  có 4, 5, 6, 7, 8, 10, 12 lỗ thân tương ứng chiều dài 136, 156, 176, 196, 216, 256, 296mm,  dùng vít khóa Ø5.0mm,  chất liệu thép không gỉ. </t>
  </si>
  <si>
    <r>
      <t>1. Nguyên liệu:
- Chất liệu nền thép không rỉ Durasteel, bọc Polymer toàn thân, phủ lớp Hydrophilic ái nước trơn.
2. Kích thước:
- Đường kính: 0.014''.
- Chiều dài: 190cm hoặc 300cm.
- Lực tải đầu (Tip load): 1.5g; 2.7g; 4.1g. 
- Thiết kế đầu: Core-to-tip (đầu liền thân).
- Kiểu đầu (Tip Shape): đầu cong chữ J hoặc đầu thẳng (Straight), mài nhẵn, bo tròn.
- Đầu dây có điểm đánh dấu cản quang (Marker Band): 1.5mm, mạ vàng.
- Điểm đánh dấu duy nhất cách đầu dây dẫn 4.5cm.</t>
    </r>
    <r>
      <rPr>
        <b/>
        <sz val="10"/>
        <rFont val="Times New Roman"/>
        <family val="1"/>
      </rPr>
      <t/>
    </r>
  </si>
  <si>
    <t>VT1000</t>
  </si>
  <si>
    <t>VT1002</t>
  </si>
  <si>
    <t>VT1004</t>
  </si>
  <si>
    <t>VT1005</t>
  </si>
  <si>
    <t>VT1006</t>
  </si>
  <si>
    <t>VT1007</t>
  </si>
  <si>
    <t>VT1008</t>
  </si>
  <si>
    <t>VT1009</t>
  </si>
  <si>
    <t>VT1010</t>
  </si>
  <si>
    <t>VT1011</t>
  </si>
  <si>
    <t>VT1012</t>
  </si>
  <si>
    <t>VT1013</t>
  </si>
  <si>
    <t>VT1014</t>
  </si>
  <si>
    <t>VT1015</t>
  </si>
  <si>
    <t>VT1016</t>
  </si>
  <si>
    <t>VT1017</t>
  </si>
  <si>
    <t>VT1018</t>
  </si>
  <si>
    <t>VT1019</t>
  </si>
  <si>
    <t>VT1020</t>
  </si>
  <si>
    <t>VT1021</t>
  </si>
  <si>
    <t xml:space="preserve"> Làm từ vật liệu PE-foam, độ bám dính cao, không để lại chất kết dính
- Tương thích hầu hết với các loại cáp kết nối
- Bắt tín hiệu nhanh, cho tín hiệu ổn định, chính xác
- Sử dụng được cho da nhạy cảm
- Đóng gói tiệt trùng
- Hình oval/tròn, kích thước : 36mm x 50mm
- Đạt chuẩn: ISO 13485</t>
  </si>
  <si>
    <t xml:space="preserve">Chất liệu hydrophobicAcrylic, màu vàng; thiết kế một mảnh; đường kính optic ≥6.0mm, tổng chiều dài ≥13mm. Chỉ số khúc xạ &gt; 1,46. Thủy tinh thể lọc tia UV,  lọc ánh sáng xanh. Diop: +10.0D đến +30D. </t>
  </si>
  <si>
    <t>Chất liệu Hydrophobic Acrylic, màu vàng; thiết kế một mảnh; đường kính optic ≥6mm, tổng chiều dài ≥13mm. Chỉ số khúc xạ &gt; 1,46. Thủy tinh thể lọc tia UV,  lọc ánh sáng xanh. Diop: +11.0D đến +30D.  Vết mổ  ≤ 2,2mm.</t>
  </si>
  <si>
    <t>Chất liệu Hydrophobic Acrylic; thiết kế một mảnh; đường kính optic  ≥ 6mm, tổng chiều dài ≥ 13mm. Chỉ số khúc xạ &gt; 1,46. Thủy tinh thể lọc tia UV. Diop: +10.0D đến +30D.</t>
  </si>
  <si>
    <t xml:space="preserve">Chất liệu Hydrophobic Acrylic; thiết kế một mảnh, màu vàng; đường kính optic ≥6.0mm, tổng chiều dài ≥13mm. Chỉ số khúc xạ ≥1,46. Thủy tinh thể lọc tia UV,  lọc ánh sáng xanh. Diop: +10.0D đến +30D. </t>
  </si>
  <si>
    <t>Ống nội khí quản</t>
  </si>
  <si>
    <t>Băng đạn dùng cho dụng cụ khâu cắt nội soi đa năng</t>
  </si>
  <si>
    <t>Dài 70-75cm</t>
  </si>
  <si>
    <t xml:space="preserve">Bơm tiêm nhựa 3ml + kim, cỡ kim 23G; 25G, đầu kim sắc nhọn, vát 3 cạnh có nắp đậy. Pít tông có khía bẻ gãy để hủy sau khi sử dụng, không chứa độc tố DEHP. Tiêu chuẩn EN ISO 13485 </t>
  </si>
  <si>
    <t xml:space="preserve">Bơm tiêm nhựa 5ml, có lắp sẵn kim, cỡ kim 23G; 25G, đầu kim sắc nhọn, vát 3 cạnh có nắp đậy. Pít tông có khía bẻ gãy để hủy sau khi sử dụng, không chứa độc tố DEHP.Tiêu chuẩn EN ISO 13485 </t>
  </si>
  <si>
    <t>Bơm tiêm dùng cho máy bơm tiêm điện</t>
  </si>
  <si>
    <t>Lô 1.VẬT TƯ Y TẾ TIÊU HAO</t>
  </si>
  <si>
    <t xml:space="preserve">Lô 6: BỘ NẸP VÍT DHS/DCS (HỖ TRỢ BỘ DỤNG CỤ PHẪU THUẬT TRONG THỜI GIAN TRÚNG THẦU) </t>
  </si>
  <si>
    <t xml:space="preserve">Lô 5: BỘ NẸP VÍT CỘT SỐNG (HỖ TRỢ BỘ DỤNG CỤ PHẪU THUẬT TRONG THỜI GIAN TRÚNG THẦU) </t>
  </si>
  <si>
    <t>Lô 4: BỘ NỘI SOI KHỚP GỐI KỸ THUẬT TIGHTROPE  (HỖ TRỢ BỘ DỤNG CỤ PHẪU THUẬT TRONG THỜI GIAN TRÚNG THẦU)</t>
  </si>
  <si>
    <t>Lô 3: DỤNG CỤ NỘI SOI KHỚP GỐI, KHỚP VAI</t>
  </si>
  <si>
    <t>Lô 2: KHỚP HÁNG CÁC LOẠI (HỖ TRỢ BỘ DỤNG CỤ PHẪU THUẬT TRONG THỜI GIAN TRÚNG THẦU)</t>
  </si>
  <si>
    <t>VT0001</t>
  </si>
  <si>
    <t>VT0002</t>
  </si>
  <si>
    <t>VT0004</t>
  </si>
  <si>
    <t>VT0006</t>
  </si>
  <si>
    <t>VT0008</t>
  </si>
  <si>
    <t>VT0009</t>
  </si>
  <si>
    <t>VT0010</t>
  </si>
  <si>
    <t>VT0011</t>
  </si>
  <si>
    <t>VT0013</t>
  </si>
  <si>
    <t>VT0014</t>
  </si>
  <si>
    <t>VT0016</t>
  </si>
  <si>
    <t>VT0017</t>
  </si>
  <si>
    <t>VT0018</t>
  </si>
  <si>
    <t>VT0019</t>
  </si>
  <si>
    <t>VT0020</t>
  </si>
  <si>
    <t>VT0021</t>
  </si>
  <si>
    <t>VT0022</t>
  </si>
  <si>
    <t>VT0023</t>
  </si>
  <si>
    <t>VT0024</t>
  </si>
  <si>
    <t>VT0025</t>
  </si>
  <si>
    <t>VT0026</t>
  </si>
  <si>
    <t>VT0027</t>
  </si>
  <si>
    <t>VT0028</t>
  </si>
  <si>
    <t>VT0029</t>
  </si>
  <si>
    <t>VT0030</t>
  </si>
  <si>
    <t>VT0031</t>
  </si>
  <si>
    <t>VT0032</t>
  </si>
  <si>
    <t>VT0033</t>
  </si>
  <si>
    <t>VT0034</t>
  </si>
  <si>
    <t>VT0035</t>
  </si>
  <si>
    <t>VT0036</t>
  </si>
  <si>
    <t>VT0037</t>
  </si>
  <si>
    <t>VT0038</t>
  </si>
  <si>
    <t>VT0039</t>
  </si>
  <si>
    <t>VT0040</t>
  </si>
  <si>
    <t>VT0041</t>
  </si>
  <si>
    <t>VT0042</t>
  </si>
  <si>
    <t>VT0043</t>
  </si>
  <si>
    <t>VT0044</t>
  </si>
  <si>
    <t>VT0045</t>
  </si>
  <si>
    <t>VT0046</t>
  </si>
  <si>
    <t>VT0047</t>
  </si>
  <si>
    <t>VT0048</t>
  </si>
  <si>
    <t>VT0049</t>
  </si>
  <si>
    <t>VT0053</t>
  </si>
  <si>
    <t>VT0055</t>
  </si>
  <si>
    <t>VT0058</t>
  </si>
  <si>
    <t>VT0059</t>
  </si>
  <si>
    <t>VT0061</t>
  </si>
  <si>
    <t>VT0062</t>
  </si>
  <si>
    <t>VT0064</t>
  </si>
  <si>
    <t>VT0069</t>
  </si>
  <si>
    <t>VT0070</t>
  </si>
  <si>
    <t>VT0072</t>
  </si>
  <si>
    <t>VT0073</t>
  </si>
  <si>
    <t>VT0074</t>
  </si>
  <si>
    <t>VT0075</t>
  </si>
  <si>
    <t>VT0077</t>
  </si>
  <si>
    <t>VT0079</t>
  </si>
  <si>
    <t>VT0080</t>
  </si>
  <si>
    <t>VT0081</t>
  </si>
  <si>
    <t>VT0083</t>
  </si>
  <si>
    <t>VT0084</t>
  </si>
  <si>
    <t>VT0085</t>
  </si>
  <si>
    <t>VT0086</t>
  </si>
  <si>
    <t>VT0088</t>
  </si>
  <si>
    <t>VT0089</t>
  </si>
  <si>
    <t>VT0091</t>
  </si>
  <si>
    <t>VT0092</t>
  </si>
  <si>
    <t>VT0094</t>
  </si>
  <si>
    <t>VT0095</t>
  </si>
  <si>
    <t>VT0096</t>
  </si>
  <si>
    <t>VT0097</t>
  </si>
  <si>
    <t>VT0098</t>
  </si>
  <si>
    <t>VT0099</t>
  </si>
  <si>
    <t>VT0100</t>
  </si>
  <si>
    <t>VT0101</t>
  </si>
  <si>
    <t>VT0102</t>
  </si>
  <si>
    <t>VT0103</t>
  </si>
  <si>
    <t>VT0104</t>
  </si>
  <si>
    <t>VT0105</t>
  </si>
  <si>
    <t>VT0106</t>
  </si>
  <si>
    <t>VT0107</t>
  </si>
  <si>
    <t>VT0111</t>
  </si>
  <si>
    <t>VT0112</t>
  </si>
  <si>
    <t>VT0114</t>
  </si>
  <si>
    <t>VT0115</t>
  </si>
  <si>
    <t>VT0116</t>
  </si>
  <si>
    <t>VT0117</t>
  </si>
  <si>
    <t>VT0118</t>
  </si>
  <si>
    <t>VT0119</t>
  </si>
  <si>
    <t>VT0120</t>
  </si>
  <si>
    <t>VT0121</t>
  </si>
  <si>
    <t>VT0122</t>
  </si>
  <si>
    <t>VT0123</t>
  </si>
  <si>
    <t>VT0124</t>
  </si>
  <si>
    <t>VT0125</t>
  </si>
  <si>
    <t>VT0126</t>
  </si>
  <si>
    <t>VT0127</t>
  </si>
  <si>
    <t>VT0128</t>
  </si>
  <si>
    <t>VT0129</t>
  </si>
  <si>
    <t>VT0130</t>
  </si>
  <si>
    <t>VT0131</t>
  </si>
  <si>
    <t>VT0133</t>
  </si>
  <si>
    <t>VT0134</t>
  </si>
  <si>
    <t>VT0135</t>
  </si>
  <si>
    <t>VT0136</t>
  </si>
  <si>
    <t>VT0137</t>
  </si>
  <si>
    <t>VT0138</t>
  </si>
  <si>
    <t>VT0139</t>
  </si>
  <si>
    <t>VT0140</t>
  </si>
  <si>
    <t>VT0141</t>
  </si>
  <si>
    <t>VT0142</t>
  </si>
  <si>
    <t>VT0143</t>
  </si>
  <si>
    <t>VT0147</t>
  </si>
  <si>
    <t>VT0148</t>
  </si>
  <si>
    <t>VT0149</t>
  </si>
  <si>
    <t>VT0150</t>
  </si>
  <si>
    <t>VT0151</t>
  </si>
  <si>
    <t>VT0152</t>
  </si>
  <si>
    <t>VT0153</t>
  </si>
  <si>
    <t>VT0154</t>
  </si>
  <si>
    <t>VT0155</t>
  </si>
  <si>
    <t>VT0156</t>
  </si>
  <si>
    <t>VT0157</t>
  </si>
  <si>
    <t>VT0159</t>
  </si>
  <si>
    <t>VT0160</t>
  </si>
  <si>
    <t>VT0161</t>
  </si>
  <si>
    <t>VT0162</t>
  </si>
  <si>
    <t>VT0163</t>
  </si>
  <si>
    <t>VT0164</t>
  </si>
  <si>
    <t>VT0165</t>
  </si>
  <si>
    <t>VT0166</t>
  </si>
  <si>
    <t>VT0169</t>
  </si>
  <si>
    <t>VT0170</t>
  </si>
  <si>
    <t>VT0171</t>
  </si>
  <si>
    <t>VT0172</t>
  </si>
  <si>
    <t>VT0173</t>
  </si>
  <si>
    <t>VT0174</t>
  </si>
  <si>
    <t>VT0175</t>
  </si>
  <si>
    <t>VT0176</t>
  </si>
  <si>
    <t>VT0177</t>
  </si>
  <si>
    <t>VT0180</t>
  </si>
  <si>
    <t>VT0182</t>
  </si>
  <si>
    <t>VT0183</t>
  </si>
  <si>
    <t>VT0184</t>
  </si>
  <si>
    <t>VT0185</t>
  </si>
  <si>
    <t>VT0186</t>
  </si>
  <si>
    <t>VT0187</t>
  </si>
  <si>
    <t>VT0188</t>
  </si>
  <si>
    <t>VT0189</t>
  </si>
  <si>
    <t>VT0190</t>
  </si>
  <si>
    <t>VT0192</t>
  </si>
  <si>
    <t>VT0193</t>
  </si>
  <si>
    <t>VT0194</t>
  </si>
  <si>
    <t>VT0195</t>
  </si>
  <si>
    <t>VT0196</t>
  </si>
  <si>
    <t>VT0198</t>
  </si>
  <si>
    <t>VT0199</t>
  </si>
  <si>
    <t>VT0200</t>
  </si>
  <si>
    <t>VT0201</t>
  </si>
  <si>
    <t>VT0203</t>
  </si>
  <si>
    <t>VT0204</t>
  </si>
  <si>
    <t>VT0206</t>
  </si>
  <si>
    <t>VT0207</t>
  </si>
  <si>
    <t>VT0210</t>
  </si>
  <si>
    <t>VT0211</t>
  </si>
  <si>
    <t>VT0212</t>
  </si>
  <si>
    <t>VT0213</t>
  </si>
  <si>
    <t>VT0214</t>
  </si>
  <si>
    <t>VT0215</t>
  </si>
  <si>
    <t>VT0217</t>
  </si>
  <si>
    <t>VT0218</t>
  </si>
  <si>
    <t>VT0219</t>
  </si>
  <si>
    <t>VT0220</t>
  </si>
  <si>
    <t>VT0221</t>
  </si>
  <si>
    <t>VT0223</t>
  </si>
  <si>
    <t>VT0224</t>
  </si>
  <si>
    <t>VT0225</t>
  </si>
  <si>
    <t>VT0226</t>
  </si>
  <si>
    <t>VT0227</t>
  </si>
  <si>
    <t>VT0228</t>
  </si>
  <si>
    <t>VT0229</t>
  </si>
  <si>
    <t>VT0230</t>
  </si>
  <si>
    <t>VT0231</t>
  </si>
  <si>
    <t>VT0232</t>
  </si>
  <si>
    <t>VT0233</t>
  </si>
  <si>
    <t>VT0235</t>
  </si>
  <si>
    <t>VT0238</t>
  </si>
  <si>
    <t>VT0239</t>
  </si>
  <si>
    <t>VT0240</t>
  </si>
  <si>
    <t>VT0241</t>
  </si>
  <si>
    <t>VT0242</t>
  </si>
  <si>
    <t>VT0246</t>
  </si>
  <si>
    <t>VT0247</t>
  </si>
  <si>
    <t>VT0248</t>
  </si>
  <si>
    <t>VT0249</t>
  </si>
  <si>
    <t>VT0250</t>
  </si>
  <si>
    <t>VT0251</t>
  </si>
  <si>
    <t>VT0252</t>
  </si>
  <si>
    <t>VT0254</t>
  </si>
  <si>
    <t>VT0256</t>
  </si>
  <si>
    <t>VT0257</t>
  </si>
  <si>
    <t>VT0259</t>
  </si>
  <si>
    <t>VT0260</t>
  </si>
  <si>
    <t>VT0261</t>
  </si>
  <si>
    <t>VT0262</t>
  </si>
  <si>
    <t>VT0263</t>
  </si>
  <si>
    <t>VT0264</t>
  </si>
  <si>
    <t>VT0265</t>
  </si>
  <si>
    <t>VT0267</t>
  </si>
  <si>
    <t>VT0268</t>
  </si>
  <si>
    <t>VT0269</t>
  </si>
  <si>
    <t>VT0270</t>
  </si>
  <si>
    <t>VT0271</t>
  </si>
  <si>
    <t>VT0272</t>
  </si>
  <si>
    <t>VT0273</t>
  </si>
  <si>
    <t>VT0274</t>
  </si>
  <si>
    <t>VT0278</t>
  </si>
  <si>
    <t>VT0279</t>
  </si>
  <si>
    <t>VT0280</t>
  </si>
  <si>
    <t>VT0282</t>
  </si>
  <si>
    <t>VT0287</t>
  </si>
  <si>
    <t>VT0288</t>
  </si>
  <si>
    <t>VT0290</t>
  </si>
  <si>
    <t>VT0291</t>
  </si>
  <si>
    <t>VT0293</t>
  </si>
  <si>
    <t>VT0297</t>
  </si>
  <si>
    <t>VT0298</t>
  </si>
  <si>
    <t>VT0299</t>
  </si>
  <si>
    <t>VT0300</t>
  </si>
  <si>
    <t>VT0301</t>
  </si>
  <si>
    <t>VT0302</t>
  </si>
  <si>
    <t>VT0303</t>
  </si>
  <si>
    <t>VT0304</t>
  </si>
  <si>
    <t>VT0305</t>
  </si>
  <si>
    <t>VT0306</t>
  </si>
  <si>
    <t>VT0307</t>
  </si>
  <si>
    <t>VT0308</t>
  </si>
  <si>
    <t>VT0309</t>
  </si>
  <si>
    <t>VT0310</t>
  </si>
  <si>
    <t>VT0311</t>
  </si>
  <si>
    <t>VT0312</t>
  </si>
  <si>
    <t>VT0318</t>
  </si>
  <si>
    <t>VT0319</t>
  </si>
  <si>
    <t>VT0320</t>
  </si>
  <si>
    <t>VT0321</t>
  </si>
  <si>
    <t>VT0331</t>
  </si>
  <si>
    <t>VT0332</t>
  </si>
  <si>
    <t>VT0334</t>
  </si>
  <si>
    <t>VT0335</t>
  </si>
  <si>
    <t>VT0336</t>
  </si>
  <si>
    <t>VT0337</t>
  </si>
  <si>
    <t>VT0339</t>
  </si>
  <si>
    <t>VT0340</t>
  </si>
  <si>
    <t>VT0344</t>
  </si>
  <si>
    <t>VT0345</t>
  </si>
  <si>
    <t>VT0346</t>
  </si>
  <si>
    <t>VT0350</t>
  </si>
  <si>
    <t>VT0351</t>
  </si>
  <si>
    <t>VT0353</t>
  </si>
  <si>
    <t>VT0354</t>
  </si>
  <si>
    <t>VT0355</t>
  </si>
  <si>
    <t>VT0356</t>
  </si>
  <si>
    <t>VT0358</t>
  </si>
  <si>
    <t>VT0361</t>
  </si>
  <si>
    <t>VT0362</t>
  </si>
  <si>
    <t>VT0363</t>
  </si>
  <si>
    <t>VT0364</t>
  </si>
  <si>
    <t>VT0365</t>
  </si>
  <si>
    <t>VT0368</t>
  </si>
  <si>
    <t>VT0369</t>
  </si>
  <si>
    <t>VT0370</t>
  </si>
  <si>
    <t>VT0371</t>
  </si>
  <si>
    <t>VT0372</t>
  </si>
  <si>
    <t>VT0373</t>
  </si>
  <si>
    <t>VT0378</t>
  </si>
  <si>
    <t>VT0379</t>
  </si>
  <si>
    <t>VT0380</t>
  </si>
  <si>
    <t>VT0382</t>
  </si>
  <si>
    <t>VT0383</t>
  </si>
  <si>
    <t>VT0385</t>
  </si>
  <si>
    <t>VT0386</t>
  </si>
  <si>
    <t>VT0388</t>
  </si>
  <si>
    <t>VT0389</t>
  </si>
  <si>
    <t>VT0392</t>
  </si>
  <si>
    <t>VT0393</t>
  </si>
  <si>
    <t>VT0394</t>
  </si>
  <si>
    <t>VT0395</t>
  </si>
  <si>
    <t>VT0396</t>
  </si>
  <si>
    <t>VT0397</t>
  </si>
  <si>
    <t>VT0399</t>
  </si>
  <si>
    <t>VT0400</t>
  </si>
  <si>
    <t>VT0401</t>
  </si>
  <si>
    <t>VT0402</t>
  </si>
  <si>
    <t>VT0403</t>
  </si>
  <si>
    <t>VT0404</t>
  </si>
  <si>
    <t>VT0405</t>
  </si>
  <si>
    <t>VT0408</t>
  </si>
  <si>
    <t>VT0409</t>
  </si>
  <si>
    <t>VT0410</t>
  </si>
  <si>
    <t>VT0412</t>
  </si>
  <si>
    <t>VT0413</t>
  </si>
  <si>
    <t>VT0414</t>
  </si>
  <si>
    <t>VT0415</t>
  </si>
  <si>
    <t>VT0416</t>
  </si>
  <si>
    <t>VT0417</t>
  </si>
  <si>
    <t>VT0418</t>
  </si>
  <si>
    <t>VT0419</t>
  </si>
  <si>
    <t>VT0420</t>
  </si>
  <si>
    <t>VT0421</t>
  </si>
  <si>
    <t>VT0422</t>
  </si>
  <si>
    <t>VT0423</t>
  </si>
  <si>
    <t>VT0424</t>
  </si>
  <si>
    <t>VT0425</t>
  </si>
  <si>
    <t>VT0426</t>
  </si>
  <si>
    <t>VT0427</t>
  </si>
  <si>
    <t>VT0428</t>
  </si>
  <si>
    <t>VT0429</t>
  </si>
  <si>
    <t>VT0430</t>
  </si>
  <si>
    <t>VT0431</t>
  </si>
  <si>
    <t>VT0432</t>
  </si>
  <si>
    <t>VT0433</t>
  </si>
  <si>
    <t>VT0434</t>
  </si>
  <si>
    <t>VT0435</t>
  </si>
  <si>
    <t>VT0436</t>
  </si>
  <si>
    <t>VT0437</t>
  </si>
  <si>
    <t>VT0438</t>
  </si>
  <si>
    <t>VT0439</t>
  </si>
  <si>
    <t>VT0440</t>
  </si>
  <si>
    <t>VT0441</t>
  </si>
  <si>
    <t>VT0442</t>
  </si>
  <si>
    <t>VT0443</t>
  </si>
  <si>
    <t>VT0444</t>
  </si>
  <si>
    <t>VT0445</t>
  </si>
  <si>
    <t>VT0446</t>
  </si>
  <si>
    <t>VT0447</t>
  </si>
  <si>
    <t>VT0448</t>
  </si>
  <si>
    <t>VT0451</t>
  </si>
  <si>
    <t>VT0452</t>
  </si>
  <si>
    <t>VT0453</t>
  </si>
  <si>
    <t>VT0454</t>
  </si>
  <si>
    <t>VT0455</t>
  </si>
  <si>
    <t>VT0456</t>
  </si>
  <si>
    <t>VT0457</t>
  </si>
  <si>
    <t>VT0458</t>
  </si>
  <si>
    <t>VT0459</t>
  </si>
  <si>
    <t>VT0460</t>
  </si>
  <si>
    <t>VT0461</t>
  </si>
  <si>
    <t>VT0462</t>
  </si>
  <si>
    <t>VT0463</t>
  </si>
  <si>
    <t>VT0465</t>
  </si>
  <si>
    <t>VT0467</t>
  </si>
  <si>
    <t>VT0469</t>
  </si>
  <si>
    <t>VT0471</t>
  </si>
  <si>
    <t>VT0473</t>
  </si>
  <si>
    <t>VT0474</t>
  </si>
  <si>
    <t>VT0478</t>
  </si>
  <si>
    <t>VT0480</t>
  </si>
  <si>
    <t>VT0481</t>
  </si>
  <si>
    <t>VT0482</t>
  </si>
  <si>
    <t>VT0483</t>
  </si>
  <si>
    <t>VT0484</t>
  </si>
  <si>
    <t>VT0485</t>
  </si>
  <si>
    <t>VT0486</t>
  </si>
  <si>
    <t>VT0487</t>
  </si>
  <si>
    <t>VT0488</t>
  </si>
  <si>
    <t>VT0489</t>
  </si>
  <si>
    <t>VT0490</t>
  </si>
  <si>
    <t>VT0491</t>
  </si>
  <si>
    <t>VT0494</t>
  </si>
  <si>
    <t>VT0495</t>
  </si>
  <si>
    <t>VT0496</t>
  </si>
  <si>
    <t>VT0497</t>
  </si>
  <si>
    <t>VT0498</t>
  </si>
  <si>
    <t>VT0499</t>
  </si>
  <si>
    <t>VT0500</t>
  </si>
  <si>
    <t>VT0501</t>
  </si>
  <si>
    <t>VT0503</t>
  </si>
  <si>
    <t>VT0506</t>
  </si>
  <si>
    <t>VT0507</t>
  </si>
  <si>
    <t>VT0509</t>
  </si>
  <si>
    <t>VT0510</t>
  </si>
  <si>
    <t>VT0513</t>
  </si>
  <si>
    <t>VT0514</t>
  </si>
  <si>
    <t>VT0515</t>
  </si>
  <si>
    <t>VT0519</t>
  </si>
  <si>
    <t>VT0520</t>
  </si>
  <si>
    <t>VT0521</t>
  </si>
  <si>
    <t>VT0522</t>
  </si>
  <si>
    <t>VT0523</t>
  </si>
  <si>
    <t>VT0525</t>
  </si>
  <si>
    <t>VT0526</t>
  </si>
  <si>
    <t>VT0528</t>
  </si>
  <si>
    <t>VT0529</t>
  </si>
  <si>
    <t>VT0530</t>
  </si>
  <si>
    <t>VT0531</t>
  </si>
  <si>
    <t>VT0532</t>
  </si>
  <si>
    <t>VT0533</t>
  </si>
  <si>
    <t>VT0536</t>
  </si>
  <si>
    <t>VT0537</t>
  </si>
  <si>
    <t>VT0543</t>
  </si>
  <si>
    <t>VT0544</t>
  </si>
  <si>
    <t>VT0545</t>
  </si>
  <si>
    <t>VT0546</t>
  </si>
  <si>
    <t>VT0549</t>
  </si>
  <si>
    <t>VT0550</t>
  </si>
  <si>
    <t>VT0551</t>
  </si>
  <si>
    <t>VT0552</t>
  </si>
  <si>
    <t>VT0555</t>
  </si>
  <si>
    <t>VT0556</t>
  </si>
  <si>
    <t>VT0557</t>
  </si>
  <si>
    <t>VT0558</t>
  </si>
  <si>
    <t>VT0559</t>
  </si>
  <si>
    <t>VT0560</t>
  </si>
  <si>
    <t>VT0561</t>
  </si>
  <si>
    <t>VT0562</t>
  </si>
  <si>
    <t>VT0564</t>
  </si>
  <si>
    <t>VT0565</t>
  </si>
  <si>
    <t>VT0566</t>
  </si>
  <si>
    <t>VT0568</t>
  </si>
  <si>
    <t>VT0569</t>
  </si>
  <si>
    <t>VT0570</t>
  </si>
  <si>
    <t>VT0571</t>
  </si>
  <si>
    <t>VT0572</t>
  </si>
  <si>
    <t>VT0573</t>
  </si>
  <si>
    <t>VT0574</t>
  </si>
  <si>
    <t>VT0576</t>
  </si>
  <si>
    <t>VT0577</t>
  </si>
  <si>
    <t>VT0578</t>
  </si>
  <si>
    <t>VT0579</t>
  </si>
  <si>
    <t>VT0580</t>
  </si>
  <si>
    <t>VT0581</t>
  </si>
  <si>
    <t>VT0582</t>
  </si>
  <si>
    <t>VT0583</t>
  </si>
  <si>
    <t>VT0584</t>
  </si>
  <si>
    <t>VT0585</t>
  </si>
  <si>
    <t>VT0588</t>
  </si>
  <si>
    <t>VT0589</t>
  </si>
  <si>
    <t>VT0591</t>
  </si>
  <si>
    <t>VT0593</t>
  </si>
  <si>
    <t>VT0594</t>
  </si>
  <si>
    <t>VT0595</t>
  </si>
  <si>
    <t>VT0599</t>
  </si>
  <si>
    <t>VT0600</t>
  </si>
  <si>
    <t>VT0607</t>
  </si>
  <si>
    <t>VT0608</t>
  </si>
  <si>
    <t>VT0611</t>
  </si>
  <si>
    <t>VT0616</t>
  </si>
  <si>
    <t>VT0617</t>
  </si>
  <si>
    <t>VT0618</t>
  </si>
  <si>
    <t>VT0619</t>
  </si>
  <si>
    <t>VT0620</t>
  </si>
  <si>
    <t>VT0621</t>
  </si>
  <si>
    <t>VT0622</t>
  </si>
  <si>
    <t>VT0623</t>
  </si>
  <si>
    <t>VT0624</t>
  </si>
  <si>
    <t>VT0625</t>
  </si>
  <si>
    <t>VT0626</t>
  </si>
  <si>
    <t>VT0627</t>
  </si>
  <si>
    <t>VT0628</t>
  </si>
  <si>
    <t>VT0629</t>
  </si>
  <si>
    <t>VT0632</t>
  </si>
  <si>
    <t>VT0633</t>
  </si>
  <si>
    <t>VT0635</t>
  </si>
  <si>
    <t>VT0636</t>
  </si>
  <si>
    <t>VT0639</t>
  </si>
  <si>
    <t>VT0640</t>
  </si>
  <si>
    <t>VT0641</t>
  </si>
  <si>
    <t>VT0642</t>
  </si>
  <si>
    <t>VT0643</t>
  </si>
  <si>
    <t>VT0644</t>
  </si>
  <si>
    <t>VT0645</t>
  </si>
  <si>
    <t>VT0646</t>
  </si>
  <si>
    <t>VT0647</t>
  </si>
  <si>
    <t>VT0648</t>
  </si>
  <si>
    <t>VT0649</t>
  </si>
  <si>
    <t>VT0650</t>
  </si>
  <si>
    <t>VT0653</t>
  </si>
  <si>
    <t>VT0654</t>
  </si>
  <si>
    <t>VT0655</t>
  </si>
  <si>
    <t>VT0657</t>
  </si>
  <si>
    <t>VT0658</t>
  </si>
  <si>
    <t>VT0659</t>
  </si>
  <si>
    <t>VT0660</t>
  </si>
  <si>
    <t>VT0661</t>
  </si>
  <si>
    <t>VT0663</t>
  </si>
  <si>
    <t>VT0664</t>
  </si>
  <si>
    <t>VT0665</t>
  </si>
  <si>
    <t>VT0666</t>
  </si>
  <si>
    <t>VT0667</t>
  </si>
  <si>
    <t>VT0668</t>
  </si>
  <si>
    <t>VT0669</t>
  </si>
  <si>
    <t>VT0670</t>
  </si>
  <si>
    <t>VT0671</t>
  </si>
  <si>
    <t>VT0672</t>
  </si>
  <si>
    <t>VT0673</t>
  </si>
  <si>
    <t>VT0675</t>
  </si>
  <si>
    <t>VT0676</t>
  </si>
  <si>
    <t>VT0677</t>
  </si>
  <si>
    <t>VT0678</t>
  </si>
  <si>
    <t>VT0679</t>
  </si>
  <si>
    <t>VT0680</t>
  </si>
  <si>
    <t>VT0681</t>
  </si>
  <si>
    <t>VT0682</t>
  </si>
  <si>
    <t>VT0683</t>
  </si>
  <si>
    <t>VT0684</t>
  </si>
  <si>
    <t>VT0685</t>
  </si>
  <si>
    <t>VT0686</t>
  </si>
  <si>
    <t>VT0687</t>
  </si>
  <si>
    <t>VT0688</t>
  </si>
  <si>
    <t>VT0689</t>
  </si>
  <si>
    <t>VT0693</t>
  </si>
  <si>
    <t>VT0694</t>
  </si>
  <si>
    <t>VT0695</t>
  </si>
  <si>
    <t>VT0696</t>
  </si>
  <si>
    <t>VT0697</t>
  </si>
  <si>
    <t>VT0708</t>
  </si>
  <si>
    <t>VT0709</t>
  </si>
  <si>
    <t>VT0710</t>
  </si>
  <si>
    <t>VT0711</t>
  </si>
  <si>
    <t>VT0712</t>
  </si>
  <si>
    <t>VT0713</t>
  </si>
  <si>
    <t>VT0714</t>
  </si>
  <si>
    <t>VT0715</t>
  </si>
  <si>
    <t>VT0716</t>
  </si>
  <si>
    <t>VT0717</t>
  </si>
  <si>
    <t>VT0719</t>
  </si>
  <si>
    <t>VT0720</t>
  </si>
  <si>
    <t>VT0721</t>
  </si>
  <si>
    <t>VT0722</t>
  </si>
  <si>
    <t>VT0821</t>
  </si>
  <si>
    <t>VT0822</t>
  </si>
  <si>
    <t>VT0823</t>
  </si>
  <si>
    <t>VT0824</t>
  </si>
  <si>
    <t>VT0825</t>
  </si>
  <si>
    <t>VT0826</t>
  </si>
  <si>
    <t>VT0827</t>
  </si>
  <si>
    <t>VT0828</t>
  </si>
  <si>
    <t>VT0829</t>
  </si>
  <si>
    <t>VT0834</t>
  </si>
  <si>
    <t>VT0835</t>
  </si>
  <si>
    <t>VT0836</t>
  </si>
  <si>
    <t>VT0838</t>
  </si>
  <si>
    <t>VT0839</t>
  </si>
  <si>
    <t>VT0840</t>
  </si>
  <si>
    <t>VT0842</t>
  </si>
  <si>
    <t>VT0843</t>
  </si>
  <si>
    <t>VT0845</t>
  </si>
  <si>
    <t>VT0847</t>
  </si>
  <si>
    <t>VT0848</t>
  </si>
  <si>
    <t>VT0849</t>
  </si>
  <si>
    <t>VT0850</t>
  </si>
  <si>
    <t>VT0851</t>
  </si>
  <si>
    <t>VT0852</t>
  </si>
  <si>
    <t>VT0853</t>
  </si>
  <si>
    <t>VT0854</t>
  </si>
  <si>
    <t>VT0856</t>
  </si>
  <si>
    <t>VT0857</t>
  </si>
  <si>
    <t>VT0860</t>
  </si>
  <si>
    <t>VT0861</t>
  </si>
  <si>
    <t>VT0862</t>
  </si>
  <si>
    <t>VT0867</t>
  </si>
  <si>
    <t>VT0868</t>
  </si>
  <si>
    <t>VT0869</t>
  </si>
  <si>
    <t>VT0870</t>
  </si>
  <si>
    <t>VT0871</t>
  </si>
  <si>
    <t>VT0872</t>
  </si>
  <si>
    <t>VT0873</t>
  </si>
  <si>
    <t>VT0875</t>
  </si>
  <si>
    <t>VT0876</t>
  </si>
  <si>
    <t>VT0877</t>
  </si>
  <si>
    <t>VT0879</t>
  </si>
  <si>
    <t>VT0880</t>
  </si>
  <si>
    <t>VT0881</t>
  </si>
  <si>
    <t>VT0882</t>
  </si>
  <si>
    <t>VT0883</t>
  </si>
  <si>
    <t>VT0884</t>
  </si>
  <si>
    <t>VT0885</t>
  </si>
  <si>
    <t>VT0886</t>
  </si>
  <si>
    <t>VT0887</t>
  </si>
  <si>
    <t>VT0888</t>
  </si>
  <si>
    <t>VT0889</t>
  </si>
  <si>
    <t>VT0890</t>
  </si>
  <si>
    <t>VT0891</t>
  </si>
  <si>
    <t>VT0892</t>
  </si>
  <si>
    <t>VT0893</t>
  </si>
  <si>
    <t>VT0894</t>
  </si>
  <si>
    <t>VT0895</t>
  </si>
  <si>
    <t>VT0897</t>
  </si>
  <si>
    <t>VT0898</t>
  </si>
  <si>
    <t>VT0899</t>
  </si>
  <si>
    <t>VT0900</t>
  </si>
  <si>
    <t>VT0901</t>
  </si>
  <si>
    <t>VT0902</t>
  </si>
  <si>
    <t>VT0904</t>
  </si>
  <si>
    <t>VT0905</t>
  </si>
  <si>
    <t>VT0907</t>
  </si>
  <si>
    <t>VT0908</t>
  </si>
  <si>
    <t>VT0909</t>
  </si>
  <si>
    <t>VT0910</t>
  </si>
  <si>
    <t>VT0911</t>
  </si>
  <si>
    <t>VT0913</t>
  </si>
  <si>
    <t>VT0914</t>
  </si>
  <si>
    <t>VT0915</t>
  </si>
  <si>
    <t>VT0917</t>
  </si>
  <si>
    <t>VT0919</t>
  </si>
  <si>
    <t>VT0920</t>
  </si>
  <si>
    <t>VT0921</t>
  </si>
  <si>
    <t>VT0922</t>
  </si>
  <si>
    <t>VT0923</t>
  </si>
  <si>
    <t>VT0924</t>
  </si>
  <si>
    <t>VT0925</t>
  </si>
  <si>
    <t>VT0926</t>
  </si>
  <si>
    <t>VT0927</t>
  </si>
  <si>
    <t>VT0928</t>
  </si>
  <si>
    <t>VT0929</t>
  </si>
  <si>
    <t>VT0934</t>
  </si>
  <si>
    <t>VT0936</t>
  </si>
  <si>
    <t>VT0937</t>
  </si>
  <si>
    <t>VT0938</t>
  </si>
  <si>
    <t>VT0939</t>
  </si>
  <si>
    <t>VT0940</t>
  </si>
  <si>
    <t>VT0941</t>
  </si>
  <si>
    <t>VT0942</t>
  </si>
  <si>
    <t>VT0955</t>
  </si>
  <si>
    <t>VT0958</t>
  </si>
  <si>
    <t>VT0959</t>
  </si>
  <si>
    <t>VT0960</t>
  </si>
  <si>
    <t>VT0962</t>
  </si>
  <si>
    <t>VT0963</t>
  </si>
  <si>
    <t>VT0965</t>
  </si>
  <si>
    <t>VT0966</t>
  </si>
  <si>
    <t>VT0967</t>
  </si>
  <si>
    <t>VT0968</t>
  </si>
  <si>
    <t>VT0969</t>
  </si>
  <si>
    <t>VT0970</t>
  </si>
  <si>
    <t>VT0971</t>
  </si>
  <si>
    <t>VT0972</t>
  </si>
  <si>
    <t>VT0973</t>
  </si>
  <si>
    <t>VT0974</t>
  </si>
  <si>
    <t>VT0975</t>
  </si>
  <si>
    <t>VT0976</t>
  </si>
  <si>
    <t>VT0977</t>
  </si>
  <si>
    <t>VT0978</t>
  </si>
  <si>
    <t>VT0979</t>
  </si>
  <si>
    <t>VT0980</t>
  </si>
  <si>
    <t>VT0981</t>
  </si>
  <si>
    <t>VT0982</t>
  </si>
  <si>
    <t>VT0983</t>
  </si>
  <si>
    <t>VT0984</t>
  </si>
  <si>
    <t>VT0985</t>
  </si>
  <si>
    <t>VT0986</t>
  </si>
  <si>
    <t>VT0987</t>
  </si>
  <si>
    <t>VT0988</t>
  </si>
  <si>
    <t>VT0989</t>
  </si>
  <si>
    <t>VT0990</t>
  </si>
  <si>
    <t>VT0992</t>
  </si>
  <si>
    <t>VT0993</t>
  </si>
  <si>
    <t>VT0994</t>
  </si>
  <si>
    <t>VT0995</t>
  </si>
  <si>
    <t>VT0996</t>
  </si>
  <si>
    <t>VT0997</t>
  </si>
  <si>
    <t>VT0998</t>
  </si>
  <si>
    <t>VT0999</t>
  </si>
  <si>
    <t>Đơn giá kế hoạch 2021-2022 (VNĐ)</t>
  </si>
  <si>
    <t>Băng keo Tegaderm hoặc tương đương</t>
  </si>
  <si>
    <t>Các số 6-8-10-12-14-16-18. Chất liệu nhựa PVC. Tiêu chuẩn ISO 13485,</t>
  </si>
  <si>
    <t>Ghi chú của TCG</t>
  </si>
  <si>
    <t>Chất liệu: PVC</t>
  </si>
  <si>
    <t>*Có thể chịu được áp lực 2 bar
*Dây nối không chứa chất phụ gia DEHP
*Có chứng nhận EN ISO 13485</t>
  </si>
  <si>
    <t>Chất liệu nhựa PE/PVC</t>
  </si>
  <si>
    <t xml:space="preserve"> Kiểu eppendort, chất liệu nhựa vô trùng, không có lọc, 200μl</t>
  </si>
  <si>
    <t>500ml</t>
  </si>
  <si>
    <t>Cassettes nhựa lổ nhỏ</t>
  </si>
  <si>
    <t>Cassettes nhựa lổ to</t>
  </si>
  <si>
    <t xml:space="preserve">Bộ Kit dùng trong lọc máu liên tục </t>
  </si>
  <si>
    <t>Đường truyền tĩnh mạch trung tâm, 3Fr.</t>
  </si>
  <si>
    <t xml:space="preserve">Nắp đậy Trocar </t>
  </si>
  <si>
    <t>Đóng gói: gói 1 cái tiệt trùng. Dài 2m</t>
  </si>
  <si>
    <t xml:space="preserve">Dây hút dịch phẫu thuật </t>
  </si>
  <si>
    <t>Bộ dây máy thở máy hồi sức sơ sinh
(dây thở 1 lần tích hợp van thở ra)</t>
  </si>
  <si>
    <t>Lưỡi dao cắt vi phẫu S35 hoặc tương đương</t>
  </si>
  <si>
    <t>Băng có cấu tạo nền vải lụa acetate taffeta khoảng 50 - 70 %. Phủ lớp keo Acrylate (nền keo: 30 - 50%), không chứa mủ cao su. Có thể xé được theo 2 chiều. Kích thước: 2,5cm x 9,1m</t>
  </si>
  <si>
    <t>(1,9 đến 2)cm x (5,6 đến 7,2)cm</t>
  </si>
  <si>
    <t>Bằng nhựa có nắp đậy, 50ml. Sản phẩm đạt tiêu chuẩn ISO 13485</t>
  </si>
  <si>
    <t xml:space="preserve">Bơm tiêm nhựa dùng một lần 50ml, đốc xi lanh nhỏ lắp vừa kim tiêm các số. Pít tông có khía bẻ gãy để hủy sau khi sử dụng, không chứa độc tố DEHP. Tiêu chuẩn EN ISO 13485 </t>
  </si>
  <si>
    <t>Bơm tiêm nhựa dùng một lần 50ml, đốc xi lanh nhỏ lắp vừa kim tiêm các số. Pít tông có khía bẻ gãy để hủy sau khi sử dụng, không chứa độc tố DEHP. Tiêu chuẩn EN ISO 13485.</t>
  </si>
  <si>
    <t xml:space="preserve">Bơm tiêm nhựa 10ml, có lắp sẵn kim, cỡ kim 23G; 25G, đầu kim sắc nhọn, vát 3 cạnh có nắp đậy. Pít tông có khía bẻ gãy để hủy sau khi sử dụng, không chứa độc tố DEHP. Tiêu chuẩn EN ISO 13485 </t>
  </si>
  <si>
    <t>Chất liệu nhựa 20ml, cỡ kim 23G; 25G. Sản phẩm đạt tiêu chuẩn ISO 13485</t>
  </si>
  <si>
    <t>Bông, hình cầu. Gói 1 cuộn</t>
  </si>
  <si>
    <t>Vật liệu bằng nhựa Silicone PVC thích ứng nhiệt, không Latex, không Phthalate, thân ống trong suốt. Sử dụng qua mũi hoặc miệng. Thành ống mỏng. Thân ống có đường cản quang. Đầu ống có lỗ Mumphy eye. 
- Đường kính ngoài ống:  3.0 (4,2mm), 3.5 (4,9mm), 4.0 (5,5mm), 4.5 (6,2mm), 5.0 (6,9mm), 5.5 (7,5mm), 6.0 (8,2mm), 6.5 (8,8mm), 7.0 (9,6mm), 7.5 (10,2mm), 8.0 (10.9mm).
- Sản phẩm đạt tiêu chuẩn ISO 13485/CE, tiệt trùng, được đóng gói theo tiêu chuẩn nhà sản xuất</t>
  </si>
  <si>
    <t xml:space="preserve">  Ống được làm bằng nhựa polyurethane (PU) - Thân ống và 2 ống thay có cửa sổ để tập nói. Hai tai cố định ống trên cổ rộng. Bóng chèn được làm bằng chất liệu chắn bức xạ. Bóng chèn có thiết kế thể tích lớn, áp lực thấp. Van không có vật liệu kim loại an toàn khi chụp MRI.
- Có thể lưu 29 ngày,  số 6.0 (OD= 9.2,ID = 6.0, đường kính bóng = 20mm) số7.0 (OD=10.6mm, ID=7.0 mm, đường kính bóng=23mm), số 8.0 (OD=11.7mm, ID=8.0 mm, đường kính bóng=26mm)</t>
  </si>
  <si>
    <t>* Nguyên liệu thermosensitive clear PVC nhạy cảm nhiệt.
* Bóng Soft-Seal thể tích lớn áp lực thấp. Bóng phế quản hình quả đậu màu xanh chứa chất cản quang 
 * Chiều dài ống nội phế quản và đường kính 2 bóng lần lượt (Fr x mm/mm): 
- Nội phế quản phải: 28 x 23/13; 32 x 24/13; 35 x 26/21; 37 x 28/21; 39 x 29/21; 41 x 31/21.
 -Nội phế quản trái: 28 x 23/12; 32 x 24/13; 35 x 26/18; 37 x 28/18; 39 x 29/23; 41 x 31/23.
* Độ cong tương thích giải phẫu, có đường cản quang xanh đậm dọc ống, co nối vuông góc 90 độ. 
* Đóng gói có 4 dây hút nhớt chuyên phế quản đi kèm. 
* Tiêu chuẩn CE, ISO.</t>
  </si>
  <si>
    <t>Vật liệu bằng nhựa Silicone PVC, không Latex, không Phthalate. Ống nội khí quản có bóng mỏng thể tích lớn, áp lực nhỏ giảm tổn thương khí quản. Thân ống có đường cản quang và đánh dấu vị trí của bóng hơi. Trên bóng có lỗ hút dịch giúp hút hết dịch đọng lại trên bóng.
- Đường kính bóng: 6.0 (20mm), 6.5 (20mm), 7.0 (23mm), 7.5 (25mm), 8.0 (26mm). 
- Đường kính ngoài ống:  6.0 (9.0mm), 6.5 (9.8mm), 7.0 (10.4mm), 7.5 (11.2mm), 8.0 (11.8mm).            
  - Được đóng gói theo tiêu chuẩn nhà sản xuất</t>
  </si>
  <si>
    <t>Các số 6-8-10-12-14-16-18. Chất liệu nhựa PVC, không chứa DEHP. Tiêu chuẩn EN ISO 13485.</t>
  </si>
  <si>
    <t>Các cỡ 5, 6,8,10,12,14,16,18. Dây dẫn được sản xuất từ chất liệu nhựa nguyên sinh. Không chứa DEHP.</t>
  </si>
  <si>
    <t>Các cỡ 5,6,8,10,12,14,16,18. Dây dẫn được sản xuất từ chất liệu nhựa PVC nguyên sinh.Tiêu chuẩn  ISO 13485.</t>
  </si>
  <si>
    <t>.2 nhánh, số 8, 10, 12, 14, 16, 18, 20, 22, 24, 26, 28, 30 sản xuất từ 100% cao su tự nhiên, phủ silicon. Đầu thon mịn. Hai lỗ lớn ở đầu ống. Có bóng mở rộng giúp lưu giữ trong bàng quang. Van bằng nhựa hay bằng cao su. Tiệt trùng bằng phóng xạ Gamma hoặc khí ETO.</t>
  </si>
  <si>
    <t>.2 nhánh, số 8, 10, 12, 14, 16, 18, 20, 22, 24, 26, 28, 30 sản xuất từ 100% cao su tự nhiên, phủ silicon. Đầu thon mịn. Hai lỗ lớn ở đầu ống. Có bóng mở rộng 5-10ml giúp lưu giữ trong bàng quang. Van bằng nhựa hay bằng cao su. Tiệt trùng bằng phóng xạ Gamma hoặc khí ETO.</t>
  </si>
  <si>
    <t>3 nhánh, các số 18, 20, 22, 24. Chất liệu:100% cao su tự nhiên.
Đầu thon mịn.Hai lỗ lớn ở đầu ống. Có bóng mở rộng giúp lưu giữ trong bàng quang. Van bằng nhựa hay bằng cao su. Tiệt trùng bằng phóng xạ Gamma hoặc khí ETO.</t>
  </si>
  <si>
    <t>Chiều dài chỉ 75cm (30"), kim tam giác, 3/8C, kim dài 26mm</t>
  </si>
  <si>
    <t>Chiều dài chỉ 75cm (30"), kim tròn, 1/2C, kim dài 26mm</t>
  </si>
  <si>
    <t>mở rộng khoảng của chiều dài kim</t>
  </si>
  <si>
    <t>Chiều dài chỉ 75cm; kim tam giác, 3/8 C, kim dài 20mm</t>
  </si>
  <si>
    <t>Chiều dài chỉ 75cm, kim tam giác, 3/8C, kim dài 13mm</t>
  </si>
  <si>
    <t>Chiều dài chỉ 70cm, kim tròn đầu tròn, 1/2C, kim dài 20mm</t>
  </si>
  <si>
    <t>Chiều dài chỉ 75cm đến 100cm, 1 kim tròn đầu tròn, kim dài từ 30mm đến 40mm, 1/2C.</t>
  </si>
  <si>
    <t>Chiều dài chỉ 90cm, 2 kim tròn đầu tròn, kim dài 25mm-26mm, 1/2C</t>
  </si>
  <si>
    <t>Chiều dài chỉ 90cm, 2 kim tròn đầu tam giác, kim dài 20mm, 1/2C</t>
  </si>
  <si>
    <t>Chiều dài chỉ 75cm, 2 kim tròn đầu tròn, kim dài 13mm, 1/2C</t>
  </si>
  <si>
    <t>Chiều dài chỉ 60cm, 2 kim tròn đầu tròn, kim dài 11mm, 3/8C</t>
  </si>
  <si>
    <t>Chiều dài chỉ 60cm,  2 kim tròn đầu tròn, kim dài 11mm,  3/8C</t>
  </si>
  <si>
    <t>Chiều dài chỉ 75cm, kim tam giác, 3/8C, kim dài 26 mm</t>
  </si>
  <si>
    <t>Chiều dài chỉ 75cm, kim tam giác, 3/8C, kim dài 18mm</t>
  </si>
  <si>
    <t>Chiều dài chỉ 75cm (30"), kim tam giác, 3/8C, kim dài 24mm</t>
  </si>
  <si>
    <t>Chiều dài chỉ 75cm (30"), kim tam giác, 3/8C, kim dài 18mm</t>
  </si>
  <si>
    <t>Sợi chỉ được bọc bởi Polyglactine 370 và Calcium Stearate, dài chỉ 90cm, dài kim 40mm, 1/2C, kim tròn đầu tròn. Thời gian giữ vết khâu: 28 - 35 ngày, thời gian tiêu hoàn toàn: 56 - 70 ngày. Tiêu chuẩn CE.</t>
  </si>
  <si>
    <t>Sợi chỉ được bao phủ bởi Polyglactine 370 và Calcium Stearate, dài 75cm, kim 26mm, 1/2C, kim tròn đầu tròn. Thời gian giữ vết khâu: 28 - 35 ngày, thời gian tiêu hoàn toàn: 56 - 70 ngày.</t>
  </si>
  <si>
    <t>Sợi chỉ được bọc bởi Polyglactine 370 và Calcium Stearate, dài chỉ 75cm, dài kim 26mm, 1/2C, kim tròn đầu tròn. Thời gian giữ vết khâu: 28 - 35 ngày, thời gian tiêu hoàn toàn: 56 - 70 ngày. Tiêu chuẩn CE</t>
  </si>
  <si>
    <t>Sợi chỉ được bọc bởi Polyglactine 370 và Calcium Stearate, dài chỉ 75cm, dài kim 20mm, 1/2C, kim tròn đầu tròn. Thời gian giữ vết khâu: 28 - 35 ngày, thời gian tiêu hoàn toàn: 56 - 70 ngày. Tiêu chuẩn CE</t>
  </si>
  <si>
    <t xml:space="preserve">Kim Touhy 18G màu hồng, đầu cong, chiều dài 80mm; 
Catheter 20G, có đặc tính cản quang. Thiết kế 3 lỗ thoát thuốc nằm ở các vị trí 3mm, 7mm và 11mm so với đầu cathter - cho phép góc bơm thuốc tối đa 120 độ. 
Bơm kháng lực (LOR) dung tích10 ml; 
Thiết bị lọc với lỗ lọc micro được ứng dụng công nghệ hạt nhân, kích thước 0.2 micron.
Phụ kiện: miếng dán cố định catheter; miếng dán cố định bộ lọc.
Tiêu chuẩn ISO 13485, CE. </t>
  </si>
  <si>
    <t xml:space="preserve">Kim gây tê ngoài màng cứng Tuohy 80mm có vạch đánh dấu độ dài trên thân kim; Ống bơm tiêm LOR 10ml; Catheter không bị gãy dập dài 1000mm, đầu catheter tròn, có 3 lỗ bên; đầu nối catheter dạng nắp xoắn; Màng lọc vi khuẩn hydrophobic 0,2µm tăng an toàn và kiểm soát chống nhiễm khuẩn, cản quang, có nhãn dán ghi chú ngày đặt, tiệt trùng EO. Đạt tiêu chuẩn CE, ISO 9001, 13485. </t>
  </si>
  <si>
    <t>Kim 23G, có khoá điều chỉnh giọt linh hoạt, đầu kim tiêm vát 3 cạnh, không có gờ, chất liệu inox; Van thoát khí có màng lọc khí vô khuẩn; Có bầu đếm giọt 20 giọt/ml
Màng lọc khuẩn tối đa 0.2μm tại van thông khí
- Đầu khóa vặn xoắn Luer Lock, cổng tiêm thuốc an toàn chữ Y
- Dây truyền làm từ nguyên liệu PVC y tế, không có chất DEHP.
- Chiều dài tối thiểu của dây dẫn 1500mm</t>
  </si>
  <si>
    <t>Sản xuất từ nguyên liệu PVC. Theo tiêu chuẩn ISO.  Nhỏ giọt với 20 giọt = 1 ml.• Chiều dài ống từ 200cm trở lên. Với cổng kết nối chữ Y. • Kẹp con lăn để kiểm soát dòng chảy. • Phần dưới cùng của buồng, ống và kết nối được làm bằng vật liệu mờ. • Khóa khớp với bộ lọc chất lỏng 15µm. Kết nối với đầu slip-lock/ luer-lock. Màng lọc có chức năng lọc vi khuẩn 20µm. Vô trùng EO. Không chứa chất gây sốt ( Non toxic, Pyrogen fee). Không chứa latex.</t>
  </si>
  <si>
    <t>Cỡ kim 16G, Kim dùng 1 lần chiều dài kim 28mm, điều chỉnh được từ 8-45mm, có nút xoay điều chỉnh độ sâu,, có thang vạch trên thân kim. Đầu nối Luer chuấn kết nối với xylanh.</t>
  </si>
  <si>
    <t>Cỡ 18</t>
  </si>
  <si>
    <t>Các số (bao gồm cả cho trẻ em)</t>
  </si>
  <si>
    <t xml:space="preserve"> Chất liệu cao su, có bột, dài 240-280mm, các cỡ (S, M  hoặc tương đương các số 7; 7,5)</t>
  </si>
  <si>
    <t xml:space="preserve"> Chất liệu cao su, dài 240-280mm, các cỡ (S, M  hoặc tương đương các số 7; 7,5)</t>
  </si>
  <si>
    <t xml:space="preserve"> Chất liệu cao su, có bột, dài 275-280mm, các cỡ (S, M hoặc tương đương các số 7; 7,5), hấp được</t>
  </si>
  <si>
    <t>110mm x 140mm, 200 tờ/xấp</t>
  </si>
  <si>
    <t>110mm x 140mm, (142 đến 143) tờ/xấp</t>
  </si>
  <si>
    <t>130mm x120mm, 300 tờ/xấp</t>
  </si>
  <si>
    <t>Chất liệu: Vải cotton, vải không dệt, vải có lỗ thoáng khí, vải tricot. Khóa Velcro, nẹp hợp kim nhôm.</t>
  </si>
  <si>
    <t>Chất liệu: Vải dệt kim, vải dệt kim cào nhẹ tạo độ êm, vải có lỗ thoáng khí. Băng gai (khóa Velco), nẹp hợp kim nhôm. Các cỡ.</t>
  </si>
  <si>
    <t>Chất nhầy dùng cho phẫu thuật phaco, độ nhầy 2.000.000 Mpas, dung tích 0,85ml, trọng lượng phân tử 3,2 triệu Dalton, thành phần Sodium Hyaluronate 1,8% độ thẩm thấu 200-400 mosmol/kg và độ pH 6,8-7,6.</t>
  </si>
  <si>
    <t>Thành phần Hypromellose Ophthalmic Solution 2,0% W/v, 
+ Độ tập trung: 20mg/ml (2%), 
+ Độ nhớt: 3000-4500cps, 
+ Độ thẩm thấu: 250-350 mOsm/kg, 
+ PH: 6,0-7,8
+ Đóng gói: 2ml đóng gói trong túi đã tiệt trùng 2 lớp</t>
  </si>
  <si>
    <t>Hydroxypropyl methyl cellulose: 2.4%
Độ nhày:  khoảng 6000-8000 mPas. Độ thẩm thấu: 270-400 mOsm/kg
pH: 6.8-7.5
Thể tích: 2.0ml</t>
  </si>
  <si>
    <t>Chất liệu hydrophobic acrylic; thiết kế một mảnh; đường kính optic  ≤ 6mm, tổng chiều dài ≤ 11mm. Chỉ số khúc xạ &gt; 1,46. Thủy tinh thể lọc tia UV,  lọc ánh sáng xanh. Diop: -10.0D đến +30D.</t>
  </si>
  <si>
    <t xml:space="preserve">Chủng loại tương thích với máy hấp nhiệt độ thấp, kích thước 250mm x 70m </t>
  </si>
  <si>
    <t xml:space="preserve">Chủng loại tương thích với máy hấp nhiệt độ thấp, kích thước 200mm x 70m </t>
  </si>
  <si>
    <t>Chủng loại tương thích với máy hấp nhiệt độ thấp, kích thước 100mm x 70m</t>
  </si>
  <si>
    <t>Chủng loại tương thích với máy hấp nhiệt độ thấp, kích thước 150mm x 70m</t>
  </si>
  <si>
    <t>Chất liệu nhựa, 1,5ml. Gói 500 cái</t>
  </si>
  <si>
    <t>Nhựa Polymer, kích thước: 10.5 x 10.2 x 21cm. Hộp 500 chiếc</t>
  </si>
  <si>
    <t>1 túi/1 cái. Tiệt trùng bằng tia Gamma</t>
  </si>
  <si>
    <t xml:space="preserve">Vật liệu PE, hình oval, kích thước 176 x 122mm, độ dày 1mm, dán được mọi hướng. Đóng gói tiệt trùng: 5 cái/gói </t>
  </si>
  <si>
    <t xml:space="preserve">Chất liệu: Lõi Titan.
- Thiết kế: tự khoan,
- Đường kính: 1.6mm đến 2.0mm; dài: 4mm - 6mm </t>
  </si>
  <si>
    <t>Chất liệu thép không rỉ. vít Ø4.5mm,  
- Nẹp có 6,  7,  8,  9,  10,  11,  12,  13,  14,  15,  16,  17,  18,  20,  22,  24,  25,  26 lỗ,  dài 103,  119,  135,  151,  167,  183,  199,  215,  231,  247,  263,  279,  295,  327,  359,  391,  407,  423mm</t>
  </si>
  <si>
    <t>Chất liệu thép không rỉ. Dùng vít 4.5
Nẹp có trái/ phải,  4 đến 8 lỗ,  dài 84/ 100/ 116/ 132/ 148mm</t>
  </si>
  <si>
    <t>Chất liệu thép không rỉ. vít Ø4.5mm,  trái,  phải, 
Nẹp có trái,  phải,  3,  4,  5,  6,  7,  8 lỗ,  dài 71,  87,  103,  119,  135,  151mm</t>
  </si>
  <si>
    <t>Chất liệu thép không rỉ. vít Ø4.5mm
Nẹp có 3,  4,  5,  6,  7,  8,  9,  10 lỗ,  dài 68,  84,  100,  116,  132,  148,  164,  180mm</t>
  </si>
  <si>
    <t>Chất liệu thép không rỉ. vít Ø4.5mm,  
Nẹp có 3,  4,  5,  6,  7,  8,  9,  10 lỗ,  dài 64,  80,  96,  112,  128,  144,  160,  176mm</t>
  </si>
  <si>
    <t>Chất liệu thép không rỉ. vít Ø3.5mm, thẳng.
Nẹp rộng 1.2mm, dày 11mm, có đầu 3 lỗ, thân 3/ 5 lỗ, dài 50/ 67/ 68mm</t>
  </si>
  <si>
    <t xml:space="preserve">Chất liệu thép không rỉ. vít Ø3.5mm,  nghiêng trái,  phải
Nẹp  dày 1.2mm,   rộng 11mm,  có đầu 3 lỗ,  thân 3,  4,  5,  6 lỗ,  dài 50,  54,  57,  64,  67,  75,  77mm </t>
  </si>
  <si>
    <t>Chất liệu thép không rỉ. vít Ø3.5mm, Nẹp có 4,  5,  6,  7,  8,  9,  10,  12,  14,  16,  18,  20,  22,  24 lỗ,  dài 48,  60,  72,  84,  96,  108,  120,  144,  168,  192,  216,  240,  264,  288mm</t>
  </si>
  <si>
    <t>7 lỗ, dùng vít 4,5 mm, chất liệu Stainless Steel</t>
  </si>
  <si>
    <t>Chất liệu thép không rỉ. vít Ø3.5mm, 
Nẹp có trái/ phải</t>
  </si>
  <si>
    <t>Chất liệu thép không rỉ.
Ø4.5mm, dài 20-120mm, bước tăng 5mm, ren bán phần, tự tạo ren, đầu lục giác</t>
  </si>
  <si>
    <t>Chất liệu thép không rỉ.
Ø3.5mm, dài 8-120mm, từ 8-40mm bước tăng 2mm, từ 40-120mm bước tăng 5mm, tự tạo ren, đầu lục giác</t>
  </si>
  <si>
    <t>Chất liệu thép không rỉ.
Ø4.5mm, dài 12-150mm, từ 12-90mm bước tăng 2mm, từ 90-150mm bước tăng 5mm, tự tạo ren, đầu lục giác</t>
  </si>
  <si>
    <t>Chất liệu thép không rỉ.
Ø3.5mm, dài 10-100mm, từ 10-50mm bước tăng 2mm, từ 35-100mm bước tăng 5mm, ren toàn phần, tự tạo ren, đầu lục giác</t>
  </si>
  <si>
    <t>Sử dụng tương thích với máy Cool-tip ™ RFA.
 Một điện cực đơn cực tích hợp thước đo dài 17cm
Hai điện cực bệnh nhân (REM)
Bộ ống dẫn cấp và thoát nước
Chiều dài: 7.87 "(20 cm)
Đầu dò điện cực: 3.0cm</t>
  </si>
  <si>
    <t>Dụng cụ dài 17cm, sử dụng sóng siêu âm để cắt mô và hàn được mạch máu tối đa 5mm, kết nối với dây dao HPBLUE, dùng trong mổ hở bướu giáp</t>
  </si>
  <si>
    <t>Bao gồm : 
- Tay quay có ngã tưới rửa to bằng kênh sinh thiết ống soi có thể tưới rửa dùng trong trường hợp thắt cấp cứu, có nấc chặn bằng kim loại và báo động bằng tiếng "click" khi bung được 1 vòng thắt.
- Đầu thắt bao gồm 6 vòng dây thun được lắp sẵn vào 1 đầu màu trắng trong suốt phía trên phần gắn vào ống soi là silicone mềm, tương thích đường kính ngoài ống soi 9-11mm, cấu trúc 1 sợi kéo giúp chống hư ống soi.</t>
  </si>
  <si>
    <t>Giá đỡ (Stent) mạch vành có phủ thuốc Everolimus 88µg phóng thích thuốc trong 120 ngày, bề dày khung 81µm,chất liệu Cobalt Chromium (Cobalt Crom L-605), chiều dài từ 8 đến 48mm, bề dày 0.0032'', đường kính từ 2.25mm đến 4.0mm, nguyên liệu bóng trong stent là Pebax đa lớp.</t>
  </si>
  <si>
    <t>Cấu tạo: Dây lõi kim loại, phủ lớp ái nước M Coating. Dài 260cm đầu thẳng, góc 45 độ hoặc hình chữ J, phần đầu linh hoạt dài 3cm dễ uốn, nhớ hình.
Kích thước: đường kính 0.035" dài 260cm
Vật liệu: Chất liệu lõi dây làm bằng Nitinol, tăng tính cản quang, lớp áo Tungsten, phủ ngoài bằng lớp ái nước M Coating</t>
  </si>
  <si>
    <t>•	Chế độ tạo nhịp: AAI, AOO, VVI, VOO.
•	Nhịp xung: Cơ bản: 30 - 200 nhịp/phút; Nhịp nhanh buồng nhĩ (RAP): 80 - 800 nhịp/phút; Nhịp giới hạn: 230 nhịp/phút, nếu nhịp cơ bản vượt quá 230 nhịp/phút máy sẽ ngưng tạo nhịp và hiển thị lỗi.
•	Biên độ xung: 0.1 - 25mA; Độ rộng xung: 1.5ms; Độ nhận cảm: 0.4 - 20mV; Thời kỳ trơ: 150 - 500ms
•	Thời kỳ trống: Sau kích xung: 200ms; Sau nhận cảm: 120ms 
•	Kích thước: Dài 20.27cm (7.98in); Rộng 6.68cm (2.63in); Dày 4.14cm (1.63in)
•	Trọng lượng: 499g (17.6 ounces) bao gồm pin
•	Pin: Loại pin: 2 pin AA(LR6) 1.5V alkaline. Thời gian sử dụng: thông thường 7 ngày, tối đa 19 ngày. Thời gian hoạt động sau khi tháo pin: 30 giây với tần số ≤ 80 nhịp/phút, biên độ ≤ 10 mA
•	Tiêu chuẩn chất lượng:  FDA</t>
  </si>
  <si>
    <t>* Chất liệu: thép không rỉ, phủ silicon, teflon.
* Bề mặt trơn láng
* Cản quang, không xoắn vặn khi thao tác.    
* Đường kính 0.035", dài 150cm</t>
  </si>
  <si>
    <t>Chất liệu Nylon Pebax bền, mặt dụng cụ nhẵn, trơn, bền ở nhiệt độ cơ thể, thành ống mỏng, đầu tip nhớ hình tốt
- Đạt tiêu chuẩn FDA, ISO, CE
- Có đường viền bện (thép không gỉ).
- Làm bằng chất liệu có cản quang
- Có các loại Multi A1, Multi A2, Multi B1, Multi B2
- Loại có lỗ bên hoặc không có lỗ bên
- Đủ các kích cỡ 4F, 5F dài 80cm/100cm
- Đường kính trong 0.042"/1.07mm loại 4F, 0.046"/1.17mm loại 5F
- Dùng được với guide wire 0.035”/0.038”
- Chịu áp lực 1200 PSI</t>
  </si>
  <si>
    <t>01 x Áo phẫu thuật size L, kích thước 132x152cm, không có khẩu trang, dùng vải SMMMS, có Bo tay thun mềm mại, ép dây bằng sóng siêu âm tăng khả năng chống dứt dây, ép tay bằng sóng siêu âm tăng khả năng chống thấm máu, chất dịch. Yêu cầu kỹ thuật chung sản phẩm: được tiệt trùng bằng khí EO, không chứa cao su tự nhiên, không gây dị ứng hoặc kích ứng cho da (có kết quả kiểm tra). Không chứa các độc tố (có kết quả kiểm tra), có tính năng chống thấm nước, cồn, chống tĩnh điện và không có bụi vải, mới 100%.
- 01 x Khăn thấm 40 x57cm làm bằng vải spunlace thấm.</t>
  </si>
  <si>
    <t>01 x Áo phẫu thuật size M, kích thước 120x137cm, không có khẩu trang, dùng vải SMMMS, có bo tay thun mềm mại, ép dây bằng sóng siêu âm tăng khả năng chống dứt dây, ép tay bằng sóng siêu âm tăng khả năng chống thấm máu, chất dịch. Yêu cầu kỹ thuật chung sản phẩm: được tiệt trùng bằng khí EO, không chứa cao su tự nhiên, không gây dị ứng hoặc kích ứng cho da (có kết quả kiểm tra). Không chứa các độc tố (có kết quả kiểm tra), có tính năng chống thấm nước, cồn, chống tĩnh điện và không có bụi vải, mới 100%. 
- 01 x Khăn thấm 50x60cm làm bằng vải spunlace thấm.</t>
  </si>
  <si>
    <t>Gồm:
01 Khăn trải bàn dụng cụ (165 x 200cm)làm bằng vải SMS dán keo trên màng plastic màu xanh, phun keo toàn phần giúp bề mặt không bị nhăn
01 Khăn phủ chân (180 x 200cm) bằng vải SMMMS 5 lớp, có băng keo y tế, gia cố vùng siêu thấm.
01 Khăn phủ đầu (160 x 250cm) bằng vải SMMMS 5 lớp, có băng keo y tế, gia cố vùng siêu thấm.
02 Khăn phủ bên (80 x 90cm) bằng vải SMMMS 5 lớp, có băng keo y tế, gia cố vùng siêu thấm.
Yêu cầu: vải có tính năng chống thấm nước/cồn, chống tĩnh điện và không có bụi vải; không gây dị ứng &amp; kích ứng da, không chứa các hàm lượng kim loại nặng độc hại; sử dụng Băng keo và Màng phẫu thuật không gây dị ứng &amp; kích ứng da, không chứa các hàm lượng kim loại nặng độc hại.
04 Khăn thấm (40 x 57cm) làm bằng vải spunlace.
01 Màng phẫu thuật (30 x 30cm).
01 Băng keo cố định các ống dây (5 x 50 m).</t>
  </si>
  <si>
    <t>Kích thước: 5cm x (7,5-8)cm. Chất liệu bông xốp gelatin/Colagen.</t>
  </si>
  <si>
    <t>Bộ gồm khung và đinh</t>
  </si>
  <si>
    <t>Gel điện não, điện cơ</t>
  </si>
  <si>
    <t>Gel kết dính và dẫn truyền, sử dụng trong đo điện cơ và đo điện não
Kết dính điện cực chén khi đo điện não
Tăng độ dẫn truyền khi đo điện cơ
- lọ 228g .</t>
  </si>
  <si>
    <t>Điện cực dán đo vận động dẫn truyền dành cho máy điện cơ</t>
  </si>
  <si>
    <t>Điện cực đất loại dán dành cho máy điện cơ</t>
  </si>
  <si>
    <t>Phin lọc khuẩn cho máy đo chức năng hô hấp</t>
  </si>
  <si>
    <t>Bộ hút đàm kín</t>
  </si>
  <si>
    <t>Cassette phẫu thuật mắt</t>
  </si>
  <si>
    <t>Dụng cụ khâu nối tròn</t>
  </si>
  <si>
    <t>Dây dẫn đường</t>
  </si>
  <si>
    <t>Thông niệu quản</t>
  </si>
  <si>
    <t>Dao cắt cơ vòng ba kênh </t>
  </si>
  <si>
    <t>Dao kim  </t>
  </si>
  <si>
    <t>Bộ đặt stent</t>
  </si>
  <si>
    <t>Bóng nong cơ vòng</t>
  </si>
  <si>
    <t> Stent đường mật</t>
  </si>
  <si>
    <t xml:space="preserve">Stent nhựa đường mật các cỡ từ 7Fr, 8.5F, 10Fr; với các hình dạng loại cong ở giữa (Center bend), loại cong ở tá tràng (duodenal Bend) hoặc loại đuôi tai heo đôi (double pigtail); Chiều dài stent các cỡ: 5cm, 7cm, 9cm, 12cm, 15cm, 18cm. </t>
  </si>
  <si>
    <t> Cán clip   </t>
  </si>
  <si>
    <t>Tay cầm clip dùng nhiều lần có đường kính tối đa 2.75mm, tương thích kênh làm việc 2.8mm, chiều dài làm việc 1650-1950-2300mm
Tiêu chuẩn ISO 13485</t>
  </si>
  <si>
    <t xml:space="preserve">Clip dùng một lần </t>
  </si>
  <si>
    <t>Clip cầm máu dùng một lần có đường kính mở 11 mm hoặc 16mm,  xoay 2 chiều 360 độ (cán màu xanh, vàng) với độ mở 135 độ; 
- Chiều dài các cỡ 1950mm, 2300mm. Sau khi bắn ra, clip có độ dài stem tương ứng là 9.8mm
- Đường kính ngoài của ống tube tối đa 2.6mm. Kênh làm việc tối thiểu 2.8mm. 
- Đóng mở được nhiều lần. 
- Tay cầm chất liệu Acrylonitrile Butadiene Styrene
- Tiêu chuẩn ISO 13485</t>
  </si>
  <si>
    <t>Bộ xylanh bơm thuốc cản quang 150- 200ml. Sử dụng 01 lần.Tương thích sử dụng với máy.</t>
  </si>
  <si>
    <t>Dây bơm thuốc áp lực cao có độ dài 150cm. Chất liệu PVC TPU. Chịu được áp lực 1200 psi</t>
  </si>
  <si>
    <t>Bơm tiêm 3ml không kim có đầu xoắn luer lock</t>
  </si>
  <si>
    <t>Cấu tạo: 3 lớp 
- Lớp ngoài polyurethane
- Lớp giữa là lớp bện đơn SUS
- Lớp trong giàu nylon
- Đoạn xa có lớp phủ ái nước Hydrophilic (M Coat) dài 40cm.
- Kích cỡ: 5Fr (đường kính trong 1.10mm). Chiều dài: 100cm</t>
  </si>
  <si>
    <t>Radifocus Glidecath (Mani)</t>
  </si>
  <si>
    <t>(Radifocus Optitorque (Angled Pigtail)</t>
  </si>
  <si>
    <t>Dây dẫn can thiệp mạch não</t>
  </si>
  <si>
    <t>Dây dẫn chất liệu công nghệ Nitinol- stainless hypbrid, lớp vỏ là PTFE, đặc biệt đầu gần là PTFE mật độ cao giúp giảm ma sát, phủ Hydrophilic dài 200 cm trong đó chiều dài đầu xa là 40 cm với lõi là Nitinol. Đường kính đầu gần 0.014 inches và đường kính đầu xa là 0,012 inches. Chiều dài đầu xa có thể uốn được là 1,4cm.</t>
  </si>
  <si>
    <t>Vi ống thông can thiệp mạch máu não</t>
  </si>
  <si>
    <t>Vòng xoắn kim loại bít túi phình mạch - coils</t>
  </si>
  <si>
    <t>Vòng xoắn kim loại chất liệu Platium với các kiểu hình xoắn khác nhau: Xoắn ốc, phức hợp 3D, siêu mềm 2D, siêu mềm 3D,…Có 2 hệ thống coil 10 và coil 18, đường kính vòng xoắn từ 1mm đến 24mm, chiều dài coil từ 1cm đến 68cm.</t>
  </si>
  <si>
    <t xml:space="preserve">Kìm cắt vòng xoắn kim loại bít túi phình mạch  </t>
  </si>
  <si>
    <t>Stent hỗ trợ nút phình túi mạch não</t>
  </si>
  <si>
    <t>Vòng xoắn bằng platinum. lõi bằng Nitinol. Đường kính sợi coil kích cỡ 0.020". Có nhiều kích cỡ khác nhau đường kính có: 2mm ...đến 32mm, độ dài đa dạng có: 2cm ...đến 60cm.</t>
  </si>
  <si>
    <t>Ống thông dẫn đường can thiệp các loại</t>
  </si>
  <si>
    <t>Kích cỡ 6F. Đường kính trong lớn loại 0.070" và 0.088". Chiều dài loại 0.070": 105cm; Chiều dài loại 0.088": 80cm; 90cm. Đường kính ngoài đầu gần/đầu xa 8F/8F đối với loại 0.088", đường kính đầu gần/đầu xa 6F/6F đối với loại 0.070" .</t>
  </si>
  <si>
    <t>Vi ống thông hút huyết khối mạch não đường kính trong nhỏ</t>
  </si>
  <si>
    <t>Đường kính trong đầu xa: 0.035". Đường kính ngoài đầu xa: 3,8F;  Đường kính ngoài đầu gần: 4,7F. Chiều dài làm việc: 153cm.</t>
  </si>
  <si>
    <t>Ống hút huyết khối mạch não đường kính trong lớn các cỡ</t>
  </si>
  <si>
    <t>Kích cỡ đường kính ngoài đầu gần: 6F, đường kính trong đầu xa: .072"; 0.068" Đường kính ngoài đầu xa: 6F. Chiều dài 132 cm. Có nhiều đoạn chuyển tiếp.</t>
  </si>
  <si>
    <t xml:space="preserve">Ống thông can thiệp mạch máu thần kinh </t>
  </si>
  <si>
    <t>Ống thông can thiệp mạch máu thần kinh Asahi FUBUKI, FUBUKI Dilator Kit
(Tất cả các cỡ)</t>
  </si>
  <si>
    <t>Ống thông can thiệp mạch máu thần kinh Asahi FUBUKI 043
(Tất cả các cỡ)</t>
  </si>
  <si>
    <t>Bóng nong mạch não</t>
  </si>
  <si>
    <t>Bóng nong mạch máu thần kinh pITA Dilatation Balloon Catheter</t>
  </si>
  <si>
    <t>Dụng cụ lấy huyết khối dạng kéo cơ học</t>
  </si>
  <si>
    <t>Dụng cụ lấy huyết khối pRESET Thrombectomy devices</t>
  </si>
  <si>
    <t>Khung giá đỡ hẹp mạch nội sọ (không phủ thuốc)</t>
  </si>
  <si>
    <t>Khung giá đỡ hẹp mạch nội sọ Credo (Tất cả các cỡ)</t>
  </si>
  <si>
    <t>Dụng cụ lấy huyết khối mạch máu não</t>
  </si>
  <si>
    <t>Dụng cụ lấy huyết khối Aperio Hybrid/ Aperio Hybrid 17  (Tất cả các cỡ)</t>
  </si>
  <si>
    <t>Bóng nong điều trị hẹp mạch máu não</t>
  </si>
  <si>
    <t>Bóng nong mạch máu não NeuroSpeed (Tất cả các cỡ)</t>
  </si>
  <si>
    <t>Vi ống thông mạch máu não NeuroSlider đường kính trong 0.0165"-0.021"</t>
  </si>
  <si>
    <t>Vi ống thông siêu nhỏ mềm</t>
  </si>
  <si>
    <t>MAGIC</t>
  </si>
  <si>
    <t xml:space="preserve">Cannula ECMO động mạch 01 nòng </t>
  </si>
  <si>
    <t xml:space="preserve">Trả máu về TM cảnh trong dùng cannula ĐM
(Cannula TM rút máu ra có nhiều lổ, cannula ĐM trả máu về có 1 lổ) 
</t>
  </si>
  <si>
    <t>Canula ECMO tĩnh mạch 1 nòng</t>
  </si>
  <si>
    <t>Phổi nhân tạo ECMO</t>
  </si>
  <si>
    <t>Clamp kẹp ống ECMO</t>
  </si>
  <si>
    <t>Kẹp Catheter dùng khi thay bộ chuyển tiếp</t>
  </si>
  <si>
    <t>Threeway ngắn và dài</t>
  </si>
  <si>
    <t>Khóa 3 ngã có dây nối 10-20cm</t>
  </si>
  <si>
    <t>Bóng nong mạch vành phủ thuốc</t>
  </si>
  <si>
    <t>Bóng nong can thiệp mạch vành loại mềm</t>
  </si>
  <si>
    <t>Bóng nong can thiệp mạch vành loại cứng</t>
  </si>
  <si>
    <t>Bóng nong 
mạch vành áp lực cao các cỡ</t>
  </si>
  <si>
    <t>Stent mạch vành phủ thuốc</t>
  </si>
  <si>
    <t>Giá đỡ mạch vành phủ thuốc</t>
  </si>
  <si>
    <t>Bóng nong mạch 
 vành lưỡng tính</t>
  </si>
  <si>
    <t>Bộ bơm bóng có co nối Y</t>
  </si>
  <si>
    <t>Cố định ngoài Muller (cố định ngoài cẳng chân)</t>
  </si>
  <si>
    <t>Kim điện cơ cỡ lớn 151T hoặc tương đương</t>
  </si>
  <si>
    <t xml:space="preserve"> Bằng thép không gỉ, kim dài 50mm, đường kính  khoảng 0.45mm 
Quy cách: 4 cái/ hộp</t>
  </si>
  <si>
    <t>Filter lọc khuẩn cho máy đo chức năng hô hấp được thiết kế có đầu ngậm, hiệu quả lọc tối đa: Lọc khuẩn BFE 99,9999%, Lọc Virut VFE 99,9999%, chất liệu màng lọc Electrostatic</t>
  </si>
  <si>
    <t>* Các cỡ: 6Fr; 8Fr; 10Fr; 12Fr; 14Fr; 16Fr. * Hệ thống hút đàm kín 2 cổng vô trùng, thời gian sử dụng 72h.  - Catheter hút dịch vật liệu PVC y tế, có 2 lỗ hút. Vạch đánh dấu đo độ dài kiểm soát độ sâu khi luồn. Lớp nhựa mềm trong suốt. - Kết nối khóa xoay với van khóa 1 chiều. - Van kiểm soát có bộ nối. -  Van hút rửa tự động. - Đóng gói vô trùng. Không Latex, không DEHP</t>
  </si>
  <si>
    <t>Dụng cụ khâu nối tròn 3 hàng ghim so le các cỡ đường kính 21mm - 32mm</t>
  </si>
  <si>
    <t>01 sheath, kích thước 18Fr
06 ống nong thận, các kích thước: 8Fr, 10Fr, 12Fr, 14Fr, 16Fr, 18Fr.
01 kim chọc dò thận 18G, dài khoảng 20cm.
01 dây dẫn hình chữ J
Dùng để nong đường hầm vào thận</t>
  </si>
  <si>
    <t xml:space="preserve">Bộ nong thận bằng nhựa bán cứng </t>
  </si>
  <si>
    <t xml:space="preserve">Miếng dán phẫu thuật </t>
  </si>
  <si>
    <t>Dùng cho tán sỏi thận qua da, Kích thước khoảng 45cm x 45cm</t>
  </si>
  <si>
    <t>Dao cắt cơ vòng dạng xoay, có hỗ trợ ống thông dò, chiều dài dây cắt 20cm - 30cm, đường kính ngoài các cỡ: 3.9Fr, 4.4Fr, 4.9Fr, chiều dài đầu tip 5mm, đầu tip có cản quang.
Chiều dài ống thông 200cm, tương thích dây dẫn hướng 0.018 inch-0.035 inch. 
Tiêu chuẩn ISO 13485.</t>
  </si>
  <si>
    <t>Dao kim có ba kênh lumen: kênh dành cho dây dẫn, kim tiêm, lưỡi dao
Tay cầm thiết kế 3 ring. Đầu kim thiết kế góc xiên.
Đường kính cán: 7-5.5F, chiều dài ống thông catheter 200cm tương thích dây dẫn hướng 0.035inch. 
Tiêu chuẩn ISO13485</t>
  </si>
  <si>
    <t>Đầu dây dẫn thiết kế dạng xoắn, có các điểm đánh dấu màu đen và vàng.
Dây dẫn được thiết kế để sử dụng cho thiết bị RX Locking. 
Dây dẫn được bao phủ bằng một lớp Endo-glide.
Đầu tip được phủ lớp Tungstent, 5cm đầu típ bằng chất liệu  Hydrophilic ưa nước. 
Đầu tip có hai hình dạng: dạng thẳng hoặc cong. Chiều dài dây dẫn tùy chọn từ 260cm đến 450cm, đường kính dây dẫn hướng từ  0.025inch-0.035inch. 
Tiêu chuẩn ISO 13485</t>
  </si>
  <si>
    <t>Rọ lấy sỏi có kênh đi dây dẫn hướng, tương thích với dây dẫn hướng 0.035 inch; tích hợp với dụng cụ phá sỏi cơ học Alliance II; Đường kính độ mở rọ: 1.5cm, 2cm, 2,5cm, 3cm. Đi được vào kênh sinh thiết của dây nội soi có đường kính 3,2 mm. Có kênh bơm rửa để bơm cản quang, thiết kế dây rọ có khóa hoặc mở trong quá trình làm ca để không vỡ sỏi.
Đảm bảo vô khuẩn; bao gói không hở, không thủng.
 Tiêu chuẩn ISO13485</t>
  </si>
  <si>
    <t>Bóng kéo sỏi 3 kênh</t>
  </si>
  <si>
    <t>Phù hợp với máy ECMO
- Chiều dài ống động mạch/tĩnh mạch: 1.7m 
- Áp suất tối đa: 1000mmHg (133kPa)
- Thể tích mồi máu: 620ml
- Lưu lượng tối đa: 7l/phút
- Đầu nối có khóa</t>
  </si>
  <si>
    <t xml:space="preserve">Meritrans DTX plus hoặc tương đương </t>
  </si>
  <si>
    <t xml:space="preserve">Dây nối chịu áp lực cao </t>
  </si>
  <si>
    <t>Bơm tiêm 3ml
- Đat tiêu chuẩn chất lượng FDA, ISO, CE.
- Bơm tiêm có đầu luer lock dùng trong can thiệp mạch máu
- Vật liệu làm bằng Polycarbonate chịu áp lực</t>
  </si>
  <si>
    <t xml:space="preserve">Ống thông chụp mạch não </t>
  </si>
  <si>
    <t>Ống thông chụp chẩn đoán mạch não</t>
  </si>
  <si>
    <t xml:space="preserve">Ống thông chẩn đoán mạch máu </t>
  </si>
  <si>
    <t xml:space="preserve">Stent động mạch cảnh </t>
  </si>
  <si>
    <t xml:space="preserve">Vòng xoắn kim loại cỡ lớn </t>
  </si>
  <si>
    <t>Stent tự giãn nở dùng trong can thiệp điều trị xơ vữa động mạch nội sọ. 
- Đường kính 3.0mm, 4.0mm, 5.0 mm.
- Chiều dài 15mm, 20mm, 25mm, 30mm. 
- Stent tương thích với mạch máu đường kính 2.0-2.5mm, 2.5-3.5mm, 3.5-4.5mm. 
- Tương thích với ống thông gắn bóng đường kính 1.5-4.0mm, chiều dài bóng 8mm.
- Có thể thu hồi sau khi thả 90% chiều dài stent.
- Tiêu chuẩn kỹ thuật: ISO, CE.</t>
  </si>
  <si>
    <t>Stent nitinol dùng để lấy huyết khối trong can thiệp điều trị đột quỵ mạch não. 
- Chất liệu Nitinol, có 3 X-ray marker ở đầu xa của stent.
- Thiết kế hybrid kết hợp giữa mắt lưới lớn và mắt lưới nhỏ. 
- Đường kính 2.5mm, 3.5mm, 4.5mm, 6.0mm
- Chiều dài 16, 28, 30, 40, 50mm. 
- Stent tương thích với mạch máu đường kính 1.0-2.0mm, 1.5-3.0mm, 2.0-4.0mm, 3.5-5.5mm.
- Tương thích với ống thông có đường kính trong 0.0165". 0.021" và 0.027".
- Tiêu chuẩn kỹ thuật: ISO, CE.</t>
  </si>
  <si>
    <t>Bơm tiêm (syringe) 20cc. Áp suất tối đa 30atm. Thể tích 20cc. Tay điều khiển dạng tròn và xoay tròn, phần mang syringe và đồng hồ trong suốt.
Phụ kiện: kim tiêm 20G, torque device và co nối Y cầm máu vật liệu Polycarbonate - đường kính trong lỗ van 10Fr</t>
  </si>
  <si>
    <t>* Bóng nong mạch vành áp lực cao (non-compliant) phủ hydrophilic, 3 nếp gấp, đường kính 2.0 - 5.0mm, chiều dài 8-20mm, lòng catheter đoạn xa phủ PTFE, thân catheter dài 1450mm, kích thước đầu vào 0.017''. Đường kính thân bóng 0.74mm. đường kính vai bóng (balloon Shoulder) 0.67mm, chiều dài vai bóng 4.1mm. Áp lực danh định 14atm. Áp lực vỡ bóng 20atm.</t>
  </si>
  <si>
    <t>Chất liệu bóng 2 lớp
- Thiết kế đầu tip kiểu Over-the-inner 
- Chiều dài: 6/8/12/15/20/30mm.   
- Có maker Platinum Iridium</t>
  </si>
  <si>
    <t>* Chịu áp lực cực đại tới 20atm, hoạt động như bóng bán đàn hồi ở áp lực nhỏ hơn 15atm, như là bóng cứng ở áp lực lớn hơn 15atm.
'- Vật liệu Polyamide. 
- Đường kính bóng  1.5mm - 3.0mm (Chiều dài đầu típ 4mm), 3.5mm - 4.5mm (Chiều dài đầu típ 2mm). Chiều dài bóng 10mm, 15mm, 20mm. 
- 2 vạch đánh dấu chiều dài 90cm và 100cm. Khẩu kính đầu vào (Entry Profile) 0.017''. Tương thích dây dẫn đường tối đa 0.014''. Chiều dài hữu dụng 138cm. I.D catheter dẫn nhỏ nhất 5F (0.056''). Áp lực danh định 11atm. Áp lực vỡ bóng 18atm-21atm</t>
  </si>
  <si>
    <t>Bóng nong mạch vành phủ thuốc Sirolimus. Đường kính từ 1.5mm đến 4.0mm, chiều dài từ 10mm đến 40mm.
Chất liệu: Polyamide. Tiêu chuẩn kỹ thuật: hàm lượng thuốc 1.27µg/mm² được phủ bằng công nghệ Nano.</t>
  </si>
  <si>
    <t>Một nhánh, chất liệu nhựa PVC, có chiều dài 400mm. Tiệt trùng bằng khí E.O</t>
  </si>
  <si>
    <t>Giữ lại TCKT: 1 nhánh, để phân biệt với loại 2 nhánh. "Dây mềm" khó xác định được khi chấm TCKT nên không đưa vào.</t>
  </si>
  <si>
    <t>Dài 70-75cm
Hai đầu dây là khóa female luer và male luer xoay. Dây chống xoắn. 
Thể tích tồn dư 0.45 ml, đường kính trong 1.0mm đường kính ngoài ≥ 2.0mm</t>
  </si>
  <si>
    <t>Giấy in màu
-Kích thước: 100 x 90 mm.
-Dung lượng: 240 tờ
-03 ribbon mực màu</t>
  </si>
  <si>
    <t>* Kích thước (12-13) x 75mm. Nắp màu đen. 
* Hóa chất bên trong là chất kháng đông Heparin Lithium.
*Chịu được lực quay ly tâm gia tốc 3.000 vòng/phút trong thời gian từ 5 - 10 phút.
* Đạt tiêu chuẩn ISO 13485</t>
  </si>
  <si>
    <t>Ống nghiệm chân không, Có chứa chất chống đông EDTA; (12-13) x 75mm</t>
  </si>
  <si>
    <t>Dung dịch chất chống đông: Trisodium Citrate hoặc Sodium Citrate; Ống nghiệm được hút chân không với thể tích mẫu
1,8ml; Chất liệu ống: PET; Kích thước ống: đường kính ngoài (12-13)mm; chiều dài ống 75mm; Nắp nhựa màu xanh bọc cao su; Quy cách đóng gói: hộp 100 ống; Tiêu chuẩn: ISO 9001, ISO 13485</t>
  </si>
  <si>
    <t>* Kích thước (12-13) x 75mm. Nắp màu đỏ. 
* Giúp tiến trình đông máu diễn tiến nhanh chỉ từ 3 - 5 phút.
* Dùng tách huyết thanh sử dụng trong xét nghiệm sinh hóa, miễn dịch.
*Chịu được lực quay ly tâm gia tốc 3.000 vòng/phút trong thời gian từ 5 - 10 phút.
* Đạt tiêu chuẩn ISO 13485.</t>
  </si>
  <si>
    <t>Giá đỡ mạch vành có phủ thuốc Biolimus A9 không phủ lớp polymer. Công nghệ phủ thuốc trực tiếp trên bề mặt thanh giá đỡ. Hàm lượng thuốc: 15.6µg/mm chiều dài. Đường kính từ 2.25mm đến 4.0mm, chiều dài từ 9mm đến 36mm. Chất liệu: Cobalt Chromium (CoCr).
Tiêu chuẩn kỹ thuật: Bề dày thanh giá đỡ ≤ 88µm (thiết kế 9 vành), ≤ 84µm (thiết kế 6 vành). Độ rút ngắn: ≤ 2.29%. Độ co lại đàn hồi: ≤ 3.87%. Đoạn nối S và đoạn nối thẳng. Đường kính mắt cáo ≥ 1.58mm. Tương thích dây dẫn 0.014" và ống thông 5F. Tính chịu lực xuyên tâm &gt; 0.67bar hay 500mmHg.</t>
  </si>
  <si>
    <t>Bộ máy tạo nhịp tim 1 buồng</t>
  </si>
  <si>
    <t>Bộ máy tạo nhịp tim 1 buồng có đáp ứng tần số cho phép chụp MRI toàn thân, quản lý tạo nhịp VCM, tự động theo dõi và điều chỉnh, khả năng lưu EGM lên đến 24 giây/4 cơn
• Tạo nhịp tim, 1 buồng, đáp ứng nhịp.
• Thể tích máy ≥ 9.7cc, trọng lượng ≥ 21.5gram.
• SureScan: cho phép chụp MRI toàn thân 1,5T và 3T.
• Tự động theo dõi và điều chỉnh: ngưỡng nhận cảm, trở kháng dây, cực tính của dây.
• Biểu đồ Trend của điện trở dây dẫn.
• Quản lý tạo nhịp: VCM• Khả năng lưu EGM lên đến 24 giây/ 4 cơn.
• Có chức năng TherapyGuide gợi ý các thông số giúp bác sĩ lập trình máy thích hợp cho bệnh nhân. 
Tiêu chuẩn FDA.</t>
  </si>
  <si>
    <t>Bộ máy tạo nhịp tim 2 buồng</t>
  </si>
  <si>
    <t>• Tạo nhịp tim, 2 buồng
• Thể tích máy ≤ 13,1cc, trọng lượng ≤ 31,3 gram
• SureScan: cho phép chụp MRI toàn thân 1,5T và 3T
• Đáp ứng nhịp
• Tự động theo dõi và điều chỉnh: ngưỡng nhận cảm, trở kháng dây, cực tính của dây.
• Biểu đồ Trend của điện trở dây dẫn.
• Quản lý tạo nhịp nhĩ thất : ACM và VCM
• Dò tìm tự động khoảng nhĩ thất (Search AV+), giúp giảm tạo nhịp thất không cần thiết
• Có chức năng TherapyGuide gợi ý các thông số giúp bác sĩ lập trình máy thích hợp cho bệnh nhân. Tiêu chuẩn FDA.</t>
  </si>
  <si>
    <t>Bộ máy tạo nhịp 2 buồng</t>
  </si>
  <si>
    <t>Thời gian hoạt động: ≥ 9.5 năm với điều kiện tạo nhịp 100% cả nhĩ và thất, ở biên độ 2,5 V; độ rộng xung 0,4 ms; điện trở điện cực 500 ohm; 60 nhịp/phút; lưu trữ điện đồ tim bật
+ Bảo hành: ≥ 5 năm
+ Trọng lượng: ≤ 24g
+ Bề dày máy: ≤ 6 mm
+ Dung tích toàn máy: ≤ 11 cc
+ Có chương trình điều chỉnh biên độ xung tự động ở thất với kiểm tra sau mỗi xung và có xung dự phòng nếu không dẫn
+ Chương trình điều chỉnh biên độ xung nhĩ tự động
+ Chương trình giảm tạo nhịp thất, có hiệu quả trong giảm suy tim.
+ Có chương trình cưỡng chế rung nhĩ
+ Lưu lại được trong máy điện đồ trong tim
+ Tự động theo dõi sóng P/RTiêu chuẩn kỹ thuật: EC hoặc FDA</t>
  </si>
  <si>
    <t>Cấu hình cho mỗi máy gồm: Máy chính kèm phụ kiện tiêu chuẩn trong đó đã có 02 dây điện cực, 02 kim chọc mạch.Tính năng kỹ thuật:
• Tính năng ImageReady cho phép bệnh nhân chụp MRI với hệ thống, 1.5T và 3T không giới hạn thời gian chụp. Có chức năng tự động hồi phục cài đặt ban đầu sau khi ra khỏi phòng MRI.
• Kết nối không dây bằng sóng RF.
• Tính năng RightRate sử dụng biến MV (Minute Ventilation) là cảm biến có hiệu quả hồi phục lại nhịp tim sinh lý cho bệnh nhân.
• Tính năng AV Search+ được thiết kế để giảm thiểu tối đa kích thích thất phải không cần thiết, giảm nguy cơ suy tim.
• Chức năng POST giúp việc kiểm tra bệnh nhân định kỳ.
• Lưu trữ EGM đa kênh ≥14 phút.
• EasyView: các đầu nối điện cực có ký hiệu rõ ràng giúp bác sĩ dễ dàng hơn khi đặt máy, tránh nhầm lẫn các dây điện cực nhĩ và thất.
• Khả năng ghi nhớ dữ liệu 365 ngày.
• Safety Core cho phép máy đảm bảo khả năng tạo nhịp tối thiểu cần thiết cho bệnh nhân trong trường hợp có lỗi phần mềm mà không thể phục hồi tự động.Tiêu chuẩn kỹ thuật: EC hoặc FDA</t>
  </si>
  <si>
    <t>Cấu hình cho mỗi máy gồm: Máy chính kèm phụ kiện tiêu chuẩn trong đó đã có 01 dây điện cực, 01 kim chọc mạch.Tính năng kỹ thuật:
• Tính năng ImageReady cho phép bệnh nhân chụp MRI toàn thân với hệ thống, 1.5T và 3T không giới hạn thời gian chụp. Có chức năng tự động hồi phục cài đặt ban đầu sau khi ra khỏi phòng MRI.
• Kết nối không dây bằng sóng RF.
• Tính năng PaceSafe trong tâm thất và tâm nhĩ cho khả năng cung cấp điện chính xác để kích thích tim.
• Tính năng RightRate sử dụng cảm ứng MV (Minute Ventilation) là cảm ứng có hiệu quả hồi phục lại nhịp tim sinh lý cho bệnh nhân.
• Chức năng POST giúp việc kiểm tra bệnh nhân định kỳ.
• Lưu trữ EGM đa kênh ≥14 phút.
• EasyView: các đầu nối điện cực có ký hiệu rõ ràng giúp bác sĩ dễ dàng hơn khi đặt máy, tránh nhầm lẫn các dây điện cực nhĩ và thất.
Tiêu chuẩn kỹ thuật: EC hoặc FDA</t>
  </si>
  <si>
    <t>Bộ máy tạo nhịp tim 1 buồng đáp ứng tần số, với chức năng tự động kiểm tra ngưỡng thất cho mỗi xung tạo nhịp, tương thích MRI (chuyển chế độ MRI bằng thiết bị cầm tay nhỏ gọn),
Thời gian hoạt động: ≥ 12 năm với điều kiện tạo nhịp 100% ở biên độ ≥ 2,5 V; độ rộng xung ≥ 0,4ms; điện trở điện cực ≥ 500ohm; ≥ 60 nhịp/phút; lưu trữ điện đồ tim bật
+ Trọng lượng máy: ≤ 23 g
+ Bề dày máy: ≤ 6 mm
+ Thể tích toàn máy: ≤ 10,5cc
+ Nhịp cơ bản: 30- 170 nhịp/phút
+ Biên độ xung nhĩ hoặc thất: 0 - 7,5 V
+ Độ rộng xung (nhĩ hoặc thất): 0.05 - 1.5 ms
+ Độ nhạy: 0.5- 12.5 mV, chia thành nhiều bước điều chỉnh
+ Kiểu nhận cảm: Đơn cực hoặc lưỡng cực
+ Kiểu tạo nhịp: Đơn cực hoặc lưỡng cực
+ Có chương trình điều chỉnh biên độ xung tự động ở thất với kiểm sau sau mỗi xung và có xung dự phòng
+ Có nhịp nghỉ tự động theo giờ ngủ của bệnh nhân
+ Lưu giữ được điện đồ trong máy
Tiêu chuẩn kỹ thuật: EC hoặc FDA</t>
  </si>
  <si>
    <t>Bơm tiêm nhựa 5ml, có lắp sẵn kim, cỡ kim 23G; 25G, đầu kim sắc nhọn, vát 3 cạnh có nắp đậy. Pít tông có khía bẻ gãy để hủy sau khi sử dụng, không chứa độc tố DEHP. Tiêu chuẩn EN ISO 13485.</t>
  </si>
  <si>
    <t>6cm x (15-22) cm, vô trùng, gói 1 cái</t>
  </si>
  <si>
    <t>"Gạc đắp vết thương" hay "Bông gạc đắp vết vương"?
Sơn Hà kg có SL, nên kg thay đổi TCKT mã này</t>
  </si>
  <si>
    <t>Kim 24G
- Có đầu bảo vệ bằng kim loại dạng lò xo gồm 2 cánh tay đòn bắt chéo nhau
- Có vách ngăn chống máu trào ngược, sử dụng nhiều lần
- Đầu kim vát 3 mặt (Tạo độ bén tối ưu)
- Cathether nhựa Có 4 đường cản quang ngầm. vật liệu FEB-Telfon
- Màng kị nước chống máu tràn ra khi thiết lập đường truyền
- Có chứng nhận EN ISO 13485:2012
- Chứng nhận CE
- ISO 10555</t>
  </si>
  <si>
    <t>Kim 18G, 20G, 22G
- Có đầu bảo vệ bằng kim loại dạng lò xo gồm 2 cánh tay đòn bắt chéo nhau
- Có vách ngăn chống máu trào ngược, sử dụng nhiều lần
- Đầu kim vát 3 mặt (Tạo độ bén tối ưu)
- Cathether nhựa Có 4 đường cản quang ngầm. vật liệu FEP-Telfon
- Màng kị nước chống máu tràn ra khi thiết lập đường truyền
- Có chứng nhận EN ISO 13485:2012
- Chứng nhận CE
- ISO 10555</t>
  </si>
  <si>
    <t>Phim X-Quang laser kỹ thuật số</t>
  </si>
  <si>
    <t xml:space="preserve">Phim CT </t>
  </si>
  <si>
    <t>35cm x 43cm,
tương thích với máy in phim AGFA</t>
  </si>
  <si>
    <t xml:space="preserve">Phim X quang </t>
  </si>
  <si>
    <t>11 mm, màu xanh, sử dụng phù hợp cho dây soi Olympus</t>
  </si>
  <si>
    <t>5.5mm, nhựa dẻo, màu đỏ,  sử dụng phù hợp cho dây soi Olympus</t>
  </si>
  <si>
    <t>6mm, silicon, trắng xám, sử dụng phù hợp cho dây soi Ktorz 54/4.0</t>
  </si>
  <si>
    <t>Đơn giá trúng thầu 2022 (VNĐ)</t>
  </si>
  <si>
    <t>Nhóm theo TT 14/2020/TT-BYT</t>
  </si>
  <si>
    <t xml:space="preserve"> Chưa có phân nhóm? BV tỉnh bổ sung phân nhóm</t>
  </si>
  <si>
    <t>VTM10</t>
  </si>
  <si>
    <t>VTM11</t>
  </si>
  <si>
    <t>VTM12</t>
  </si>
  <si>
    <t>VTM13</t>
  </si>
  <si>
    <t>VTM14</t>
  </si>
  <si>
    <t>VTM18</t>
  </si>
  <si>
    <t>VTM21</t>
  </si>
  <si>
    <t>VTM23</t>
  </si>
  <si>
    <t>VTM25</t>
  </si>
  <si>
    <t>VTM26</t>
  </si>
  <si>
    <t>VTM28</t>
  </si>
  <si>
    <t>VTM29</t>
  </si>
  <si>
    <t>VTM30</t>
  </si>
  <si>
    <t>VTM32</t>
  </si>
  <si>
    <t>VTM33</t>
  </si>
  <si>
    <t>VTM34</t>
  </si>
  <si>
    <t>VTM38</t>
  </si>
  <si>
    <t>VTM39</t>
  </si>
  <si>
    <t>VTM40</t>
  </si>
  <si>
    <t>VTM41</t>
  </si>
  <si>
    <t>VTM45</t>
  </si>
  <si>
    <t>VTM49</t>
  </si>
  <si>
    <t>VTM50</t>
  </si>
  <si>
    <t>VTM51</t>
  </si>
  <si>
    <t>VTM52</t>
  </si>
  <si>
    <t>VTM54</t>
  </si>
  <si>
    <t>VTM57</t>
  </si>
  <si>
    <t>VTM59</t>
  </si>
  <si>
    <t>VTM62</t>
  </si>
  <si>
    <t>VTM63</t>
  </si>
  <si>
    <t>VTM64</t>
  </si>
  <si>
    <t>VTM65</t>
  </si>
  <si>
    <t>VTM66</t>
  </si>
  <si>
    <t>VTM67</t>
  </si>
  <si>
    <t>VTM68</t>
  </si>
  <si>
    <t>VTM69</t>
  </si>
  <si>
    <t>VTM70</t>
  </si>
  <si>
    <t>VTM71</t>
  </si>
  <si>
    <t>VTM72</t>
  </si>
  <si>
    <t>VTM73</t>
  </si>
  <si>
    <t>VTM74</t>
  </si>
  <si>
    <t>VTM78</t>
  </si>
  <si>
    <t>VTM81</t>
  </si>
  <si>
    <t>VTM86</t>
  </si>
  <si>
    <t>VTM87</t>
  </si>
  <si>
    <t>VTM89</t>
  </si>
  <si>
    <t>VTM91</t>
  </si>
  <si>
    <t>VTM92</t>
  </si>
  <si>
    <t>VTM93</t>
  </si>
  <si>
    <t>VTM101</t>
  </si>
  <si>
    <t>VTM102</t>
  </si>
  <si>
    <t>VTM103</t>
  </si>
  <si>
    <t>VTM106</t>
  </si>
  <si>
    <t>VTM108</t>
  </si>
  <si>
    <t>VTM109</t>
  </si>
  <si>
    <t>VTM110</t>
  </si>
  <si>
    <t>VTM111</t>
  </si>
  <si>
    <t>VTM112</t>
  </si>
  <si>
    <t>VTM113</t>
  </si>
  <si>
    <t>VTM114</t>
  </si>
  <si>
    <t>VTM115</t>
  </si>
  <si>
    <t>VTM116</t>
  </si>
  <si>
    <t>VTM118</t>
  </si>
  <si>
    <t>VTM120</t>
  </si>
  <si>
    <t>VTM121</t>
  </si>
  <si>
    <t>VTM122</t>
  </si>
  <si>
    <t>VTM124</t>
  </si>
  <si>
    <t>VTM125</t>
  </si>
  <si>
    <t>VTM126</t>
  </si>
  <si>
    <t>VTM127</t>
  </si>
  <si>
    <t>VTM128</t>
  </si>
  <si>
    <t>VTM129</t>
  </si>
  <si>
    <t>VTM09</t>
  </si>
  <si>
    <t>VTM08</t>
  </si>
  <si>
    <t>VTM07</t>
  </si>
  <si>
    <t>VTM05</t>
  </si>
  <si>
    <t>VTM04</t>
  </si>
  <si>
    <t>VTM02</t>
  </si>
  <si>
    <t>VTM01</t>
  </si>
  <si>
    <t>VTM130</t>
  </si>
  <si>
    <t>VTM131</t>
  </si>
  <si>
    <t>VTM132</t>
  </si>
  <si>
    <t>VTM133</t>
  </si>
  <si>
    <t>VTM134</t>
  </si>
  <si>
    <t>VTM135</t>
  </si>
  <si>
    <t>VTM136</t>
  </si>
  <si>
    <t>VTM137</t>
  </si>
  <si>
    <t>VTM138</t>
  </si>
  <si>
    <t>VTM139</t>
  </si>
  <si>
    <t>TCKT đề nghị thay đổi không rõ ràng</t>
  </si>
  <si>
    <t>VT0348</t>
  </si>
  <si>
    <t>Phim X-Quang nhạy</t>
  </si>
  <si>
    <t>30cm x 40cm</t>
  </si>
  <si>
    <t>VT0349</t>
  </si>
  <si>
    <t>24cm x 30cm</t>
  </si>
  <si>
    <t>VT0352</t>
  </si>
  <si>
    <t>Phim X Quang nha khoa</t>
  </si>
  <si>
    <t>Kích thước: 25cm x 30cm/(10inch x 12 inch). Công nghệ in ảnh kỹ thuật số trực tiếp. Thành phần PET dày 168μm, phủ muối bạc và lớp chống trầy xướt và chống ẩm. Tương thích với các máy in: DRYSTAR 5503, DRYSTAR
5500, DRYSTAR 5302, DRYSTAR 5301, DRYSTAR 5300, DRYSTAR AXYS</t>
  </si>
  <si>
    <t>25cm x 30cm/(10inch x 12 inch), sử dụng tương thích với máy in phim Konica Minolta DRYPRO 873 và DRYPRO 832</t>
  </si>
  <si>
    <t>3cm x 4cm</t>
  </si>
  <si>
    <t xml:space="preserve">25cm x 30cm/(10inch x 12 inch), 
sử dụng tương thích với máy in phim Drypix 4000 </t>
  </si>
  <si>
    <t>25cm x 30cm/(10inch x 12 inch),
tương thích với máy in phim Carestream DRYVIEW 5950 Laser Imager</t>
  </si>
  <si>
    <t>25cm x 30cm/(10inch x 12 inch),
 tương thích với các dòng máy in của Colenta Highcap XP, Highcap XLP</t>
  </si>
  <si>
    <t>VTM06A</t>
  </si>
  <si>
    <t>Gạc ép sọ não</t>
  </si>
  <si>
    <t xml:space="preserve">Chất liệu: Màng nhựa PE, vòng nhựa PP. -Kích cỡ: Ø150 mm, dài từ: 2,3m đến 2.5m - Đóng gói bằng giấy đóng gói tiệt trùng.- Tiệt trùng bằng khí EO. </t>
  </si>
  <si>
    <t>Bộ dây máy thở dùng 1 lần cho người lớn, 2 bẫy nước</t>
  </si>
  <si>
    <t>Đơn giá (VNĐ)</t>
  </si>
  <si>
    <t>VTM140</t>
  </si>
  <si>
    <t>Chỉ phẫu thuật coated VICRYL số 1 hoặc tương đương</t>
  </si>
  <si>
    <t>VTM145</t>
  </si>
  <si>
    <t>Chỉ phẫu thuật VICRYL RAPIDE 2/0 hoặc tương đương</t>
  </si>
  <si>
    <t/>
  </si>
  <si>
    <t>miếng</t>
  </si>
  <si>
    <t>Gói 1kg, thấm nước, 100% cotton
- Thành phần chính là Cellulose, dùng trong y tế. 
- Độ ẩm (% KL): không quá 8%
- Tốc độ thấm hút: ≤ 8 giây.
- Không mùi. Bông có màu trắng.
- Bông dạng tấm được xếp thành hình khối hộp hoặc hình trụ.</t>
  </si>
  <si>
    <t>Các số từ 8 đến 20. Chất liệu nhựa PVC y tế, dây dài tối thiểu 1.250mm, trên thân dây có 4 vạch đánh dấu, có 4 lỗ hình bầu dục nằm đối xứng hai bên đầu thành ống. Một đầu ống dây gắn phễu, một đầu được bo tròn. Tiệt trùng bằng khí E.O.</t>
  </si>
  <si>
    <t>Chỉ tan tổng hợp đa sợi tan nhanh polyglactin 910 số 2/0,  dài 90cm, kim tròn phủ silicon 1/2C dài 36-37mm, áo bao poly(glycolide-co-l-lactid 35/65) + CaSt. Đóng gói 02 lớp DDP</t>
  </si>
  <si>
    <t>Bơm tiêm 10ml
- Đat tiêu chuẩn chất lượng FDA, ISO, CE.
- Bơm tiêm có đầu luer lock dùng trong can thiệp mạch máu
- Vật liệu làm bằng Polycarbonate chịu áp lực
- Có 7 màu sắc khác nhau để phân biệt.</t>
  </si>
  <si>
    <t>* Bóng nong mạch vành áp lực thường (semi-compliant) phủ hydrophilic, 3 nếp gấp, đường kính 1.5 - 5.0mm, chiều dài 10-40mm, lòng catheter đoạn xa phủ PTFE, thân catheter dài 1450mm, kích thước đầu vào (entry profile) 0.017''. Đường kính thân bóng 0.74mm. đường kính vai bóng (balloon Shoulder) 0.67mm, chiều dài vai bóng 4.1mm.
*Áp lực danh định: 7 atm( 1.5mm), 8atm(2.0-4.0mm). Áp lực vỡ bóng 15atm(1.5mm), 16atm(2-3.5mm), 14atm(3.75-4.00)</t>
  </si>
  <si>
    <t xml:space="preserve">Di chuyển linh hoạt và hỗ trợ tốt các dụng cụ can thiệp. Tổng cộng 230 loại đầu cong. Kỹ thuật đan lưới lòng ống sợi dẹt Full Wall giúp lòng ống rộng hơn và ống di chuyển linh hoạt. Mặt trong làm bằng chất liệu Pebax cải tiến giúp dụng cụ được luồn nhẹ nhàng, không bị cản trở. Đường kính trong của cỡ 5F là 0.058”, 6F là 0.071”, 7F là 0.081”, 8F là 0.09”. Có đầy đủ các độ cong trợ giúp can thiệp, đặc biệt là độ cong EBU, RBU, IMA, SAL, SL, AL,...
Marker nằm ngay sau phần đầu mềm của ống thông.Tiêu chuẩn CE. </t>
  </si>
  <si>
    <t>Vật liệu: Poly (L-Lactic Acid)
Đường kính: 7.0mm dài 25,30mm 
Đường kính: 8.0, 9.0mm dài 25, 30mm</t>
  </si>
  <si>
    <t xml:space="preserve"> Thanh treo: Vật liệu bằng Titanium. Kích thước: Chiều rộng 3mm, chiều cao 1.5mm, chiều dài 11mm.
- Vòng treo mảnh ghép: Vật liệu bằng chỉ siêu bền Hi-Fi số 5 màu trắng, chịu được lực căng 1021N, độ dãn 1.02mm.
- Chỉ kéo thanh treo: Vật liệu bằng chỉ siêu bền Hi-Fi số 2 sọc vằn.
- Chỉ của dụng cụ mở đảo ngược: Vật liệu chỉ siêu bền Hi-Fi số 2 màu xanh nhạt.</t>
  </si>
  <si>
    <t xml:space="preserve"> Thanh treo: Vật liệu Titanium, kích cỡ 14mm. Thiết kế rãnh chèn mở, dễ dàng lắp vòng treo mảnh ghép.
- Vòng treo mảnh ghép: Vật liệu bằng chỉ siêu bền Hi-Fi số 5 mầu trắng/xanh, chịu được lực căng 958N, độ dãn 1.8mm.</t>
  </si>
  <si>
    <t>Mũi khoan đường hầm có mấu lật ở đầu. 
- Kích thước:
+ Chiều dài trục: 23.5cm
+ Đường kính đầu mũi khoan: 3.5mm
+ Đường kính khoan đường hầm: 6.5/7/7.5/8/8.5/9/9.5/10mm</t>
  </si>
  <si>
    <t>Vít chỉ nội soi dùng cố định sụn chêm Sequent hoặc tương đương</t>
  </si>
  <si>
    <t>Có nòng trocar để cố dịnh chỉ khâu
Đầu cong. Có 7 neo</t>
  </si>
  <si>
    <t>Có thể sử dụng với bơm 24K hoặc bơm 10K</t>
  </si>
  <si>
    <t>Có 1 chỉ siêu bền số 2, màu trắng.
Kích thước kim: C-2.5"
Độ dài chỉ: 40inch.</t>
  </si>
  <si>
    <t>Vật liệu: 96L/4D PLA, neo dạng vặn
Đường kính 5.0 mm, chiều dài vít 15.3mm
Đuôi vít được xâu 2 sợi chỉ #2  Hi‐Fi</t>
  </si>
  <si>
    <t>Đường kính: 2.8mm
cố định xoay 360 độ trong xương. 
chịu được lực căng 575N
Có 2 sợi chỉ số 2</t>
  </si>
  <si>
    <t>Tùy chọn định vị thẳng hoặc cong
Kích thước đầu neo 1.3mm</t>
  </si>
  <si>
    <t>Lưỡi bào dùng cho nội soi khớp</t>
  </si>
  <si>
    <t>Chất liệu thép không rỉ.
- Ø9,  10,  11,  12,  13mm,  dài 300-500mm bước tăng 10mm
- Dùng khung định vị 3 chiều</t>
  </si>
  <si>
    <t>Bằng nhựa 1 ml. có lắp sẵn kim 29G-30Gx1/2''. Sản phẩm đạt tiêu chuẩn ISO 13485</t>
  </si>
  <si>
    <t>Vẫn giữ lại dung tích của bơm tiêm</t>
  </si>
  <si>
    <t>Đã có phân nhóm 5 ở mã VT0036, nên không điều chỉnh</t>
  </si>
  <si>
    <t>Bơm tiêm nhựa 10ml, có lắp sẵn kim, cỡ kim 23G; 25G, đầu kim sắc nhọn, vát 3 cạnh có nắp đậy. Pít tông có khía bẻ gãy để hủy sau khi sử dụng, không chứa độc tố DEHP. Tiêu chuẩn EN ISO 13485.</t>
  </si>
  <si>
    <t>Đã có phân nhóm 5 ở mã VT0038, nên không điều chỉnh</t>
  </si>
  <si>
    <t>Đã có phân nhóm 5 ở mã VT0042, nên không điều chỉnh</t>
  </si>
  <si>
    <t>Bộ gây tê ngoài màng cứng liên tục</t>
  </si>
  <si>
    <t>Dây bộ gây tê ngoài màng cứng có khóa kết nối luer lock, đường kính nhỏ, chịu được áp lực cao, chống xoắn. Độ dài của dây nối là 100 cm-150 cm-200cm, dung lượng 0.90 ml- 1.4ml- 1.8ml. Có nhãn dán với chỉ thị màu, tiệt trùng bằng EO. Đạt tiêu chuẩn CE, ISO 9001, 13485</t>
  </si>
  <si>
    <t>"Có dây cáp để định vị đầu catheter bằng sóng ECG." SP thực tế có phụ kiện này hay không? Trong HSDT rất khó xác định được đặc tính này</t>
  </si>
  <si>
    <t>Van thoát khí có màng lọc khí vô khuẩn. Buồng nhỏ giọt có màng lọc dịch, thể tích ≥ 8.5ml. Độ dài dây dẫn ≥1500mm. Tiêu chuẩn ISO 13485.</t>
  </si>
  <si>
    <t>Kim các số 23; 25. Đạt tiêu chuẩn ISO 13485</t>
  </si>
  <si>
    <t>Bổ sung TCKT, ví dụ: chất liệu?</t>
  </si>
  <si>
    <t>Hộp an toàn (hộp chứa thu gom vật sắt nhọn)</t>
  </si>
  <si>
    <t>copy tên và TCKT từ VT0406 qua, cho thống nhất</t>
  </si>
  <si>
    <t>Nhóm 3 đã có ở mã VT0563</t>
  </si>
  <si>
    <r>
      <t>Bộ lọc khuẩn 2 cơ chế tĩnh điện,cơ học</t>
    </r>
    <r>
      <rPr>
        <i/>
        <sz val="11"/>
        <color indexed="10"/>
        <rFont val="Times New Roman"/>
        <family val="1"/>
      </rPr>
      <t/>
    </r>
  </si>
  <si>
    <t>Xem lại TCKT HSMT</t>
  </si>
  <si>
    <t>Xem lại giá so với báo giá</t>
  </si>
  <si>
    <t>Chỉ có 01 KQTT</t>
  </si>
  <si>
    <t>Chiều dài HSMT ghi quá cụ thể; Báo giá chỉ có chiều dài nẹp từ 20 đến 100 mm (không có thông tin 25,  37,  49,  61,  73,  85,  97,  109,  121,  133,  145mm )</t>
  </si>
  <si>
    <t>Xem lại yêu cầu kích thước HSMT; Kq này không có thông tin chiều dài</t>
  </si>
  <si>
    <t>Xem xét lại HSMT: độ dày nẹp từ 2mm đến 3mm</t>
  </si>
  <si>
    <t>Báo giá có giá quá chênh lệch? Xem lại HSMT kích thước dài từ 20mm đến 30mm</t>
  </si>
  <si>
    <t>Không có thông tin về kích thước dài từ 25mm đến 35mm</t>
  </si>
  <si>
    <t>Không có</t>
  </si>
  <si>
    <t>Năm 2022 không trúng thầu do bị vượt gá KH (9.100.000)nên chọn giá năm nay là 9.50.000</t>
  </si>
  <si>
    <t>Băng đạn của dụng cụ khâu cắt thẳng</t>
  </si>
  <si>
    <t xml:space="preserve"> Giới hạn chênh lệch của "dài khoảng 70cm" là bao nhiêu?</t>
  </si>
  <si>
    <t>TCKT ghi quá chung chung; BV tỉnh dùng nhiều lần?</t>
  </si>
  <si>
    <t>2.2mm - 2.8mm - 3.0mm; Lưỡi bằng thép không rỉ, không gây chói, 1 mặt vát, lưỡi bẻ góc. Tiêu chuẩn: ISO 13485, CE, FDA</t>
  </si>
  <si>
    <t>Thay đỏi TCKT</t>
  </si>
  <si>
    <t>không có giá</t>
  </si>
  <si>
    <t>Không có giá</t>
  </si>
  <si>
    <t xml:space="preserve">Có khoá điều chỉnh giọt linh hoạt, đầu kim tiêm vát 3 cạnh, không có gờ, chất liệu thép không gỉ; 
-Có bầu đếm giọt 20 giọt/ml
Màng lọc khuẩn tối đa 0.2μm tại van thông khí, thể tích ≥ 8.5m
- Đầu khóa vặn xoắn Luer Lock, cổng tiêm thuốc an toàn chữ Y
- Dây truyền làm từ nguyên liệu PVC y tế, không có chất DEHP. Đường kính trong 3,5mm và đường kính ngoài 4,5mm 
- Chiều dài tối thiểu của dây dẫn  ≥1500mm
Kim cánh bướm dài 300mm
Kim: 21G x 1½ , 22G x 1½", 23G x 1½" , 22x3/4 và các cỡ khác theo yêu cầu.
Đạt tiêu chuẩn ISO 13485 và CE </t>
  </si>
  <si>
    <t>Kim luồn tĩnh mạch có cánh có cổng các cỡ: 18G, 20G, 22G, 24G
-Catheter bằng chất liệu FEP, có cản quang 
-Mũi kim sắc bén,bằng thép không gỉ,vát 3 mặt và có backcut... 
-Cổng bơm thuốc làm bằng chất liệu HDPE+LDP
-Đạt tiêu chuẩn ISO 13485,CE.</t>
  </si>
  <si>
    <t>Radifocus Angiographic Catheter (Vertebral)</t>
  </si>
  <si>
    <t>Chưa có hóa đơn</t>
  </si>
  <si>
    <t>Lưới điều trị thoát vị Prolene soft mesh SPMS hoặc tương đương</t>
  </si>
  <si>
    <t>VTMS1</t>
  </si>
  <si>
    <t>VTMS2</t>
  </si>
  <si>
    <t xml:space="preserve"> Kích cỡ: 10cm x 12cm                                     </t>
  </si>
  <si>
    <t xml:space="preserve"> Kích cỡ: 5cm x 6cm                                  </t>
  </si>
  <si>
    <t>2,5cm x 5m hoặc 1 inch x 5m</t>
  </si>
  <si>
    <t>Bằng nhựa liền kim 0.5 ml, kim 30G. Đạt ISO 13485</t>
  </si>
  <si>
    <t>Bơm tiêm nhựa 1ml, có lắp sẵn kim, cỡ kim 26Gx1/2''; không chứa độc tố DEHP. Tiêu chuẩn EN ISO 13485</t>
  </si>
  <si>
    <t>Bơm tiêm nhựa 3ml + kim, cỡ kim 23G; 25G, đầu kim sắc nhọn, vát 3 cạnh có nắp đậy. Pít tông có khía bẻ gãy để hủy sau khi sử dụng, không chứa độc tố DEHP. Tiêu chuẩn ISO 13485</t>
  </si>
  <si>
    <t>trùng VT0031, vì bỏ tiêu chuẩn GMP-FDA</t>
  </si>
  <si>
    <t>Chất liệu polyamide co polymer, đường kính đầu tip 0.016",chiều dài catheter 143cm, thời gian lên/ xuống bóng 5s, đường kính đầu xa 2.6F, bóng giãn nở 2% ở áp suất 16 atm và 5% với áp suất 20atm. Tiết diện qua tổn thương 0.7mm, đường kính từ  1.0-4.0mm,chiều dài từ 7- 45mm
Đạt tiêu chuẩn ISO 13485</t>
  </si>
  <si>
    <t>VTMS3</t>
  </si>
  <si>
    <t>VTMS4</t>
  </si>
  <si>
    <t>Vít khóa tích hợp 10mm, titanium</t>
  </si>
  <si>
    <t>Chất liệu titanium alloy
Đường kính 10mm, dài 65-120mm, bước tăng 5mm
Tiêu chuẩn CE
Có trợ cụ hỗ trợ</t>
  </si>
  <si>
    <t>Đinh nội tủy dùng vít nén ép tích hợp đường kính 9/10/11/12mm, titanium</t>
  </si>
  <si>
    <t>VTMS5</t>
  </si>
  <si>
    <t>Vít nén ép 7mm, titanium</t>
  </si>
  <si>
    <t>Chất liệu titanium alloy
Đường kính 7mm, dài 30/60-120mm, bước tăng 5mm
Tiêu chuẩn CE</t>
  </si>
  <si>
    <t>VTMS6</t>
  </si>
  <si>
    <t>Vít chốt ngang 5.0mm, titanium</t>
  </si>
  <si>
    <t>Chất liệu titanium alloy
Đk 5.0mm dài 26-80mm, bước tăng 2mm. Dài 85-100mm, bước tăng 5mm
Tiêu chuẩn CE
Có trợ cụ hỗ trợ</t>
  </si>
  <si>
    <t>VTMS7</t>
  </si>
  <si>
    <t>Nắp đinh, titanium</t>
  </si>
  <si>
    <t>Chất liệu titanium alloy
Nắp đinh 14/17mm  hoặc 15mmm
Có trợ cụ hỗ trợ</t>
  </si>
  <si>
    <t>30cm x 40cm x 6 lớp, có cản quang, vô trùng, gói 5 miếng</t>
  </si>
  <si>
    <t>2 nhánh các số (có dây cho trẻ sơ sinh). Dây dẫn có chiều dài 2m, chất liệu nhựa PVC nguyên sinh không chứa DEHP. Tiêu chuẩn EN ISO 13485.</t>
  </si>
  <si>
    <t>Ống nội khí quản có lò xo trong thành ống giúp ống không bị gập. Thân ống có đường cản quang. 
Từ số 3 đến số 8</t>
  </si>
  <si>
    <t>Không gộp lại, vì năm 2020-2021, BVĐK tỉnh đã đề xuất điều chỉnh liên quan đến kích thước bóng .</t>
  </si>
  <si>
    <t>*Dây truyền dịch dài tối thiểu 180cm, 20 giọt/ ml
*Có chức năng đuổi khí tự động và khóa dịch tự động
*Có bầu đếm giọt 2 ngăn cứng - mềm
*Màng lọc khuẩn tối đa 0.2µm tại van thông khí
*Đầu khóa vặn xoắn Luer Lock
*Không có DEHP
*Có chứng nhận EN ISO 13485
*Đường kính trong dây: 3 mm. đường kính ngoài 4.1 mm</t>
  </si>
  <si>
    <t xml:space="preserve"> Kim 23G-25G
</t>
  </si>
  <si>
    <t>Kim 24G
- Có đầu bảo vệ bằng kim loại dạng lò xo gồm 2 cánh tay đòn bắt chéo nhau
- Đầu kim vát 3 mặt (Tạo độ bén tối ưu)
- Cathether nhựa Có 4 đường cản quang ngầm. vật liệu FEP-Telfon
- Có chứng nhận EN ISO 13485</t>
  </si>
  <si>
    <t>Kim 18G, 20G, 22G
- Có đầu bảo vệ bằng kim loại dạng lò xo gồm 2 cánh tay đòn bắt chéo nhau
- Đầu kim vát 3 mặt (Tạo độ bén tối ưu)
- Cathether nhựa Có 4 đường cản quang ngầm. vật liệu FEP-Telfon
- Có chứng nhận EN ISO 13485</t>
  </si>
  <si>
    <t>Chất liệu nhựa, dùng tương thích với máy SIRIO S2T</t>
  </si>
  <si>
    <t>60cm x 15cm x 6 lớp, có cản quang, vô trùng, gói 5 miếng</t>
  </si>
  <si>
    <t>Không đổi nhóm theo đề xuất BV tỉnh, vì đã coa ở mã VT0220</t>
  </si>
  <si>
    <t>Giá báo giá với giá trúng thầu thời gian gần nhất chênh lệch 263 đồng, nhưng năm 20-21, đã thương thảo với nhà thầu nhưng không thương thảo được. Nên chọn giá báo giá làm giá KH</t>
  </si>
  <si>
    <t>Bề rộng ≥18mm, chiều dài của cuộn ≥ 50m</t>
  </si>
  <si>
    <t>Catheter hút huyết khối
- Đạt tiêu chuẩn FDA, ISO, CE.
- Đường kính Guding catheter tương thích ≥0.066”
- Có đường viền bện thép không gỉ.
- Markers bằng chất liệu Platinum Iridium
- Chiều dài Catheter hút 145 cm
- Catheter 4F  
- Guide wire tương thích: 0.014”. Loại Rapid Exchange (dài 20 cm).
- Đoạn ái nước 30cm
- Cung cấp kèm theo: 2 syringe hút 30 ml, 1 cái syringe làm sạch 4 ml, 1 khay chứa và làm đông máu và 2 cái lọc, 1 tubing: 21.5cm và stopcock.</t>
  </si>
  <si>
    <t xml:space="preserve">Bơm tiêm 10ml
- Bơm tiêm có đầu luer lock dùng trong can thiệp mạch máu
- Vật liệu làm bằng Polycarbonate chịu áp lực tốt dễ dàng nhận thấy dòng chảy và bọt khí bên trong
- Có đầu xoáy luer loại Fixed Male hoặc Slip
- Có nhiều màu sắc khác nhau: có 7 màu sắc khác nhau để phân biệt.
Đạt tiêu chuẩn FDA. </t>
  </si>
  <si>
    <t xml:space="preserve">Manifold 3 cổng
-Chất liệu Poly Carbonate. 
- Đường kính trong 0.093" (2.36mm)
- Có luer xoay và đầu xoay đuổi khí
- Có các loại 2,3,4  cổng phù hợp với các mục đích sử dụng khác nhau.
- Chịu áp lực 200, 500  PSI (tùy mã sản phẩm).
Đạt tiêu chuẩn FDA. </t>
  </si>
  <si>
    <t>Dãy strip 8 ống 0.2ml PCR kèm nắp bằng nhựa bằng nhựa, loại trong</t>
  </si>
  <si>
    <t>Dãy</t>
  </si>
  <si>
    <t xml:space="preserve">Ống lưu mẫu Cryo Tube </t>
  </si>
  <si>
    <t>Kín, không rõ rỉ.Tiệt trùng
nắp xoáy 1.8ml</t>
  </si>
  <si>
    <t xml:space="preserve">Môi trường vận chuyển bảo quản mẫu bệnh phẩm vi rút </t>
  </si>
  <si>
    <t xml:space="preserve"> - Dùng vận chuyển, bảo quản mẫu bệnh phẩm vi rút, thể tích 15ml.
- Kín, không rõ rỉ.
- Bảo quản ở nhiệt độ phòng.
</t>
  </si>
  <si>
    <t>Que lấy mẫu tỵ hầu</t>
  </si>
  <si>
    <t xml:space="preserve"> - Que chuyên dụng lấy mẫu tỵ hầu.
- Không dùng cán gỗ.
</t>
  </si>
  <si>
    <t xml:space="preserve">Bơm tiêm nhựa 1ml, có lắp sẵn kim, cỡ kim 26Gx1/2''; gioăng có núm bơm hết hành trình giúp tiêm hết thuốc, không chứa độc tố DEHP. Tiêu chuẩn EN ISO 13485 </t>
  </si>
  <si>
    <t>bỏ TC: "GMP-FDA"</t>
  </si>
  <si>
    <t xml:space="preserve">Kim dẫn chữ V sắc bén, có van ngăn chặn máu trào ngược và tránh tắc mạch do khí
Dây kim loại dẫn đường mềm dẻo, tránh vặn xoắn, đầu chữ J giảm tổn thương khi luồn
Có dao mỗ và kim nong bằng nhựa.
Catheter bằng chất liệu polyurethan đường kính ngoài 7F, chiều dài 20cm, 3 nòng, kích cỡ nòng G16, G18, G18.
Đầu nối catheter có van 2 chiều, tránh nhiễm khuẩn.
</t>
  </si>
  <si>
    <t>Catheter thận 2 nòng, gồm: Catheter 11F hoặc 12F, 2 nòng, dài 15cm; kim 18G; dây thép dẫn đường đầu chữ J; dụng cụ nong 12F; dao; bơm tiêm 5ml.</t>
  </si>
  <si>
    <t>Đường kính ngoài từ 32 mm đến 34mm, đường kính trong từ 23mm đến 25mm, ghim titanium, chứa 32 ghim Titanium cao 4,2 mm, Kích thước mô (chiều cao ghim đóng) từ 0,8 đến 1,5mm.</t>
  </si>
  <si>
    <t>Không thay đổi nhóm, do kết quả trúng thầu đa số vẫn nhóm 3</t>
  </si>
  <si>
    <t>Bao gồm các thành phần sau:
* Kim luồn chọc mạch cỡ 20G
* Dao rạch da
* Dây dẫn: 
- Đường kính: 0.025''
- Chiều dài: 45 cm
* Bơm tiêm 
* Introducer Sheath:
- Kich thước: Cỡ 5Fr hoặc 6Fr
- Chiều dài: 7 cm
* Que nong
* Tiêu chuẩn kỹ thuật: ISO, EC</t>
  </si>
  <si>
    <t>Ống thông gồm 3 lớp
- Lớp trong: Làm bằng chất liệu PTFE
- Lớp giữa: Lõi đan bằng dải kim loại 2x4
- Lớp ngoài: Làm bằng hỗn hợp polymer.</t>
  </si>
  <si>
    <t>SL KH 2023 - 2024 Ba Tơ</t>
  </si>
  <si>
    <t>SL KH 2023 - 2024 Bình Sơn</t>
  </si>
  <si>
    <t>SL KH 2023 - 2024 Lao</t>
  </si>
  <si>
    <t>SL KH 2023 - 2024 Bv Tỉnh</t>
  </si>
  <si>
    <t>SL KH 2023 - 2024 TP</t>
  </si>
  <si>
    <t>SL KH 2023 - 2024 KSBT</t>
  </si>
  <si>
    <t>SL KH 2023 - 2024 ĐTT</t>
  </si>
  <si>
    <t>SL KH 2023 - 2024 Lý Sơn</t>
  </si>
  <si>
    <t>SL KH 2023 - 2024 Minh Long</t>
  </si>
  <si>
    <t>SL KH 2023 - 2024 Mộ Đức</t>
  </si>
  <si>
    <t>SL KH 2023 - 2024 Nghĩa Hành</t>
  </si>
  <si>
    <t>SL KH 2023 - 2024 Nội Tiết</t>
  </si>
  <si>
    <t>SL KH 2023 - 2024 Sản Nhi</t>
  </si>
  <si>
    <t>SL KH 2023 - 2024 Sơn Hà</t>
  </si>
  <si>
    <t>SL KH 2023 - 2024 Sơn Tây</t>
  </si>
  <si>
    <t>SL KH 2023 - 2024 Sơn Tịnh</t>
  </si>
  <si>
    <t>SL KH 2023 - 2024 Tâm Thần</t>
  </si>
  <si>
    <t>SL KH 2023 - 2024 Trà Bồng</t>
  </si>
  <si>
    <t>SL KH 2023 - 2024 Mắt</t>
  </si>
  <si>
    <t>SL KH 2023 - 2024 Tư Nghĩa</t>
  </si>
  <si>
    <t>10. PHIM CHẨN ĐÓAN HÌNH ẢNH</t>
  </si>
  <si>
    <t>11.VẬT TƯ CHẤN THƯƠNG</t>
  </si>
  <si>
    <t>12. VẬT TƯ MỔ MẮT PHACO</t>
  </si>
  <si>
    <t>13. VẬT TƯ KHOA KIỂM SOÁT NHIỄM KHUẨN</t>
  </si>
  <si>
    <t>14. VẬT TƯ SỬ DỤNG KHOA THẬN NHÂN TẠO</t>
  </si>
  <si>
    <t>15. VẬT TƯ Y TẾ DÙNG CHO HÓA CHẤT XÉT NGHIỆM</t>
  </si>
  <si>
    <t>16. VẬT TƯ SỬ DỤNG CHO MÁY SIÊU LỌC MÁY LIÊN TỤC PRISMALFLEX</t>
  </si>
  <si>
    <t>17. VẬT TƯ Y TẾ TIÊU HAO KHÁC</t>
  </si>
  <si>
    <t>18. VẬT TƯ DÙNG CHO NGOẠI THẦN KINH</t>
  </si>
  <si>
    <t>19. VẬT TƯ KẾT HỢP XƯƠNG KHOA RĂNG HÀM MẶT</t>
  </si>
  <si>
    <t>20. DỤNG CỤ PHẪU THUẬT XƯƠNG</t>
  </si>
  <si>
    <t>21. VẬT TƯ ĐINH, NẸP, VÍT PHẪU THUẬT KẾT HỢP XƯƠNG</t>
  </si>
  <si>
    <t xml:space="preserve">Lô 7: BỘ ĐINH NỘI TỦY (HỖ TRỢ BỘ DỤNG CỤ PHẪU THUẬT TRONG THỜI GIAN TRÚNG THẦU) </t>
  </si>
  <si>
    <t>Lô 9: BỘ ĐINH NỘI TỦY CÓ CHỐT NGANG (HỖ TRỢ BỘ DỤNG CỤ PHẪU THUẬT TRONG THỜI GIAN TRÚNG THẦU)</t>
  </si>
  <si>
    <t>Lô 10:  BỘ NẸP VÍT KHÓA CHẤN THƯƠNG CHỈNH HÌNH  (HỖ TRỢ BỘ DỤNG CỤ PHẪU THUẬT TRONG THỜI GIAN TRÚNG THẦU)</t>
  </si>
  <si>
    <t>100UI 
- Kim vát 3 mặt
- Đường kính nhỏ 31G, đầu kim phủ silicone
- Chiều dài kim: 6mm với đường kính lòng kim 0.25mm 
-Vạch chia từng đơn vị đậm và rõ nét
Loại 0.3ml hoặc loại 0.5ml hoặc 1ml.</t>
  </si>
  <si>
    <t>Chất liệu PVC, có nhiều lỗ dẫn lưu, các cỡ</t>
  </si>
  <si>
    <t>Dây dẫn đường loại thường, chất liệu Telfon; cỡ 0.035 inches, 0.038 inches, dài 150cm. Túi 1 cái vô trùng</t>
  </si>
  <si>
    <t>Chiều dài chỉ 75cm; kim tam giác, 3/8C, kim dài 16mm.</t>
  </si>
  <si>
    <t>Số 2/0, chiều dài từ 75cm đến  90cm, kim tròn  đầu tròn, 1/2C, dài kim từ 26cm đến 30mm,</t>
  </si>
  <si>
    <t xml:space="preserve">Chỉ tan tổng hợp đa sợi Polyglactin 910 được bọc bởi 50% là Polyglactin 370 và 50% là Calcium Stearate số 1 dài 90cm, kim tròn đầu tròn CT dài 40 mm 1/2 vòng tròn. Thời gian giữ vết khâu: 28 - 35 ngày. Thời gian tiêu hoàn toàn: 56 - 70 ngày. </t>
  </si>
  <si>
    <t xml:space="preserve">Chỉ tan nhanh tổng hợp Polyglactine 910 được bọc bởi 50% là Polyglactin 370 và 50% là Calcium Stearate số 2/0 dài 90cm, kim tròn đầu cắt V-34 có rãnh chạy dọc bên trong và ngoài thân kim, bằng thép Ethalloy có phủ silicone, dài 36mm 1/2 vòng tròn. Lực căng giữ vết thương: 50% sau 5 ngày, 0% sau 10 - 14 ngày. Thời gian tiêu hoàn toàn 42 ngày. </t>
  </si>
  <si>
    <t xml:space="preserve">Chỉ tiêu tổng hợp Polyglactine 910 được bọc bởi 50% là Polyglactine 370 và 50% là Calcium Stearate số 4/0, dài chỉ 75cm, kim 20mm, kim 1/2 đường tròn, kim tròn đầu tròn, kim SH-2 plus bằng thép Ethalloy có phủ silicone. Thời gian giữ vết khâu: 28 - 35 ngày, thời gian tiêu hoàn toàn: 56 - 70 ngày. Tiêu chuẩn CE. </t>
  </si>
  <si>
    <t xml:space="preserve">Chỉ tiêu tổng hợp Polyglactine 910 được bọc bởi 50% là Polyglactine 370 và 50% là Calcium Stearate số 5/0, dài chỉ 75cm, kim 17mm, kim 1/2 đường tròn, kim tròn đầu tròn, kim RB-1 plus bằng thép Ethalloy có phủ silicone. Thời gian giữ vết khâu: 28 - 35 ngày, thời gian tiêu hoàn toàn: 56 - 70 ngày. Tiêu chuẩn CE. </t>
  </si>
  <si>
    <t>Mask thở khí dung người lớn, trẻ em</t>
  </si>
  <si>
    <t>Chất liệu: Titanium bọc nhựa Polyoxymethylene tương thích sinh học. Tương thích MRI.
-Đặc điểm buồng tiêm:
Đường kính đáy: 25.8mm x 20.8mm. Cao: 10.1mm. Đường kính màng ngăn: 10.5mm. Trọng lượng: 5g. Đường kính phần nối với catheter từ buồng tiêm: 1mm. Thể tích trong: 0.35ml
- Đặc điểm Catheter: Bằng Silicon tương thích sinh học. Trên catheter đánh dấu mỗi cm, đánh số 5cm một đoạn (từ 5cm đến 40cm). Phát hiện được dưới X-quang. Đường kính ngoài: 2.16mm. Đường kính trong: 1.02mm. Dài: 600mm. Thể tích trong: 0.092ml/10cm. Cỡ của nong dẫn: 7Fr. Tốc độ dòng chảy (ml/phút): 22G: 13, 20G: 27, 19G: 29.
- Phụ kiện kèm theo: 2 khóa hãm catheter (phát hiện được dưới x-quang). 1 kim thẳng Huber 23G. 1 thông dẫn catheter. 1 thông dẫn kèm dây dẫn đường J guidewire (0.035"-60cm). 1 kim chọc mạch 18G, 70mm. 1 dụng cụ tạo đường hầm fi 2.5mm và dài 23cm. 1 kim rửa catheter. 1 bơm tiêm 10ml.</t>
  </si>
  <si>
    <t xml:space="preserve">Đường kính 1.3mm, dài 400mm, hai đầu dây cưa khớp với bộ phẫu thuật sọ não tại bệnh viện (chứng minh khi cung cấp hàng trúng thầu).
- Vật liệu thép không gỉ, sản xuất theo tiêu chuẩn Din EN 10088 T.1-3, Din EN ISO 7153-1, F 899-7 </t>
  </si>
  <si>
    <t xml:space="preserve">Kích thước: (từ 6cm đến 6,4cm)  x (từ 11cm đến 11,4cm), 
-thành phần polypropylene không tiêu.
-Trọng lượng 45g/mét vuông, 
kích thước lỗ lưới: 2,38 ±0,03mm
Đạt tiêu chuẩn ISO  13485  </t>
  </si>
  <si>
    <t xml:space="preserve">Kích thước: 15cm  x 15cm, 
-thành phần polypropylene không tiêu.
-Trọng lượng 45g/mét vuông, 
kích thước lỗ lưới: 2,38 ±0,03mm
Đạt tiêu chuẩn ISO  13485  </t>
  </si>
  <si>
    <t>Chất liệu PEEK
- Cao 7,  8,  9,  10,  11, 12,  13,  14,  15,  16mm,  dài 24mm,  rộng 9mm
- Mặt răng cưa nghiêng 0/ 4/ 8°
- Có 3 điểm đánh dấu cản quang</t>
  </si>
  <si>
    <t>Chất liệu: Titan .
- Thiết kế:Cấu trúc lưới có thể uốn 3 chiều (3D).
- Có lỗ bắt vít chìm.
- Rộng: 89mm đến 90mm, 
- Dài: từ 90mm đến 135mm
- Độ dày: 0.4mm; 0.6mm</t>
  </si>
  <si>
    <t>Chất liệu: Titan.
- Nẹp từ 4 lỗ đến 16 lỗ
- Độ dày nẹp: 0.3mm đến 1.0mm</t>
  </si>
  <si>
    <t>Chất liệu thép không rỉ. vít Ø3.5mm
- Nẹp có 3,  4,  5,  6,  7,  8 lỗ,  dài 88,  104,  120,  136,  152,  168mm</t>
  </si>
  <si>
    <t>Chất liệu thép không rỉ. vít Ø4.5mm, 
- Nẹp có 2,  3,  4,  5,  6,  7,  8,  9,  10,  11,  12,  13,  14,  15,  16,  17,  18 lỗ,  dài 39,  55,  71,  87,  103,  119,  135,  151,  167,  183,  199,  215,  231,  247,  263,  279,  295mm</t>
  </si>
  <si>
    <t xml:space="preserve">Chất liệu thép không rỉ. vít Ø3.5mm,  
- Nẹp có 2,  3,  4,  5,  6,  7,  8,  9,  10,  11,  12 lỗ,  dài 25,  37,  49,  61,  73,  85,  97,  109,  121,  133,  145mm </t>
  </si>
  <si>
    <t xml:space="preserve">Chất liệu thép không rỉ. vít Ø 2, 7mm,  
- Nẹp có 2,  3,  4,  5,  6,  7,  8,  9,  10,  11,  12 lỗ,  dài 25,  37,  49,  61,  73,  85,  97,  109,  121,  133,  145mm </t>
  </si>
  <si>
    <t>Bóng lấy sỏi thiết kế 2 kênh/3 kênh, có kênh hỗ trợ dây dẫn hướng; 
Đường kính ống thông: 6Fr-7Fr.
Chiều dài kênh làm việc 200cm tương thích dây dẫn 0.035inch. 
Mỗi kích thước trong bóng có thể được thổi phồng thành hai đường kính tương ứng 9-12mm; 12-15mm, 15-18mm tương ứng với 4 áp lực bơm để phù hợp với biến thể trong giải phẫu.
Bóng được thiết kế hình vuông khi bơm.
Tay cầm được thiết kế khóa thông minh.
Tiêu chuẩn ISO13485</t>
  </si>
  <si>
    <t>Bộ đẩy stent nhựa đường mật có đường kính ống các cỡ 7F; 8.5F, 10F. Chiều dài làm việc 202.5cm. Catheter có đánh dấu điểm trong x-quang, tay cầm có khóa cơ học, có kênh đi guidewire.
Tiêu chuẩn ISO 13485</t>
  </si>
  <si>
    <t>Bóng nong đường mật hỗ trợ ống thông catheter 2 kênh, hỗ trợ 2 điểm đánh dấu X-quang tại vị trí bóng. Tất cả các bóng nong được thiết kế để cung cấp ba đường kính khác nhau ở ba áp suất riêng biệt trong quá trình giãn nở. Đường kính bóng các kích cỡ từ 10mm-15mm; chiều dài bóng 5.5 cm; kênh làm việc 2.8/3.2mm; đường kính ống thông catheter 7.5Fr; chiều dài làm việc 180cm tương thích với dây dẫn hướng 0.035 inch. Chất liệu Pebax.
 Tiêu chuẩn ISO 13485</t>
  </si>
  <si>
    <t>Bộ chèn dưới da (nong) dùng cho cannula ECMO; (Nong động mạch)</t>
  </si>
  <si>
    <t>Bộ chèn dưới da (nong)  dùng cho cannula ECMO; (Nong tĩnh mạch)</t>
  </si>
  <si>
    <t>Bộ gồm ống nong, dây dẫn hướng (guide wire), dao mổ nhỏ, bơm tiêm, kim tiêm
- Kích cỡ dây dẫn:
 đường kính 0.097 cm x chiều dài 150 cm
- Chất liệu của các chi tiết:
o Ống nong: polyethylene độ đặc cao (HDPE) và BaSO4
o Dây dẫn hướng (guide wire): thép không rỉ
o Dao mổ nhỏ: thép không rỉ, polystyrene, LDPE
o Ống bơm: polypropylene (PP), nhựa isoprene (IR)
o Kim tiêm: thép không rỉ, polyacrylic</t>
  </si>
  <si>
    <t xml:space="preserve">Bộ xylanh bơm thuốc cản quang </t>
  </si>
  <si>
    <t>Bóng điều trị hẹp nội sọ hệ thống RX, chiều dài ống 160cm, tiết diện đầu tip 0.016inch, tiết diện thâm nhập 0.023-0.026inch.
- X ray marker thuôn sát với ống.
- Bóng áp lực cao đường kính 1.25 - 1.5mm, chiều dài 10 - 20 mm, áp lực thường 10atm, áp lực vỡ bóng 18atm, có 1 marker.
- Bóng áp lực thường đường kính 2.0 - 4.0 mm, chiều dài 10 - 40 mm, áp lực thường 6atm, áp lực vỡ bóng 14atm, có 2 marker.
-Tương thích dây dẫn 0.014inch 
-Tiêu chuẩn chất lượng: ISO, CE</t>
  </si>
  <si>
    <t>Nitinol. Thiết kế stent nitinol mở xoắn ốc dọc thân, vòng "ring" khép kín giữ độ mở và giảm hẹp khi lấy ra.
- Một marker ở đoạn gần, hai marker ở đoạn xa, dây đưa vào 180cm.
- Tương thích với vi ống thông ID: 0.021inch, 0.0165inch 
- Đường kính stent 3-6 mm.
- Chiều dài khả dụng/tổng thân stent: 20-30mm/30-48mm
- Dùng cho mạch máu đường kính tối thiểu 2mm hoặc 1.5mm hỗ trợ những ca huyết khối mạch sâu bên trong.
-Tiêu chuẩn chất lượng: ISO, CE</t>
  </si>
  <si>
    <t>Kìm cắt tách vòng xoắn kim loại đã được tích điện sẵn. Được sử dụng để cắt vòng xoắn  trong vòng 0.75 giây/ vòng xoắn.</t>
  </si>
  <si>
    <t>Đoạn phủ hydrophilic dài 5cm/15cm.
- Kích thước ống thông: 6F, 7F, 8F (Bộ ống thông là 4F, 5F, 6F tương ứng).
-Đường kính trong/ngoài của bộ ống thông: 1.8/2.09mm (4F), 2.05/2.4mm (5F), 2.28/2.7mm (6F).
- Chiều dài khả dụng: 80, 90, 100, 110cm.
- Hình dạng đầu tip: angled, straight.
-Tiêu chuẩn chất lượng: ISO, CE</t>
  </si>
  <si>
    <t>Thân ống mềm với lớp phủ hydrophilic dài 105-115cm.
- chống xoắn và duy trì độ toàn vẹn lòng ống.
- Lòng trong ống rộng 1.1 mm (0.043inch), lớp phủ PTFE.
- Chiều dài khả dụng: 120, 125, 130cm.
- Hình dạng đầu tip: straight.
-Tiêu chuẩn chất lượng: ISO, CE</t>
  </si>
  <si>
    <t>Ống thông chẩn đoán ngoại biên. Có cấu trúc lưới kép
- Đường kính trong 0.040""(1.02mm) loại 4F, 0.046"" (1.17mm) loại 5F
- Đủ kích thước: dài 65cm, 100cm, 125cm
- Tương thích guide wire 0.035”; 0.038”.</t>
  </si>
  <si>
    <t>Cấu tạo: 3 lớp, với lưới đan thép không gỉ (SUS). Bề mặt phủ lớp polyamide, đầu tip bo tròn, cấu trúc đồng trục. Kích thước: 5Fr (đường kính trong 0.043''). Chiều dài 100cm. Bề mặt cản quang. Tương thích guidewire 0.038''. Giới hạn áp lực 1000psi (6,895kPa)</t>
  </si>
  <si>
    <t>Khung giá đỡ (Stent) tự giãn nở bằng nitinol nhớ hình, độ dài ống thông có gắn stent 135cm, sử dụng dây dẫn 0.014” với catheter 6Fr. Sử dụng để mở thông hẹp động mạch cảnh ngoài sọ, cản quang, có loại thẳng và thuôn đầu, độ căng áp sát thành mạch tốt. Điểm đánh dấu (Marker) làm bằng Tantalum, tăng khả năng hiển thị. Khung giá đỡ gồm 02 loại: Thẳng và Thuôn (Tapering) phù hợp với động mạch cảnh. Đường kính 6-10mm</t>
  </si>
  <si>
    <t xml:space="preserve">(Stent) Dụng cụ giá đỡ mạch não dùng cho túi phình cổ rộng, chất liệu thép không gỉ, 12 sợi bện vào nhau với các mắt lưới kích thước 1.5mm. Có 6 điểm cản quang ở 2 đầu dụng cụ và 3 sợi cản quang suốt chiều dài thân. Ở trạng thái tự do, stent có đường kính từ 2.5mm đến 3.5mm, chiều dài từ 13 mm đến 33 mm. </t>
  </si>
  <si>
    <t xml:space="preserve">Vi ống thông lớp trong cùng vật liệu PTFE, lớp ngoài phủ Hydrophilic. Có nhiều hình dạng đầu khác nhau: Đầu thẳng, 45 độ, 90 độ và hình chữ J. Đường kính trong từ 0,017, 0,021 và 0,027 inches,  đường kính ngoài đầu gần từ 2.4F, 2.5F, 3,1F, đường kính ngoài đầu xa là 1.7F, 2.0F và 2.6F . Chiều dài sử dụng là 150 cm và 156cm. Có hai markers. </t>
  </si>
  <si>
    <t>Vi ống thông có lớp phủ ưa nước hai lớp. 
- Lớp phủ PTFE trong lòng ống. 
- Đường kính trong 0.0165", 0.021".
- Đường kính ngoài đầu xa-gần là 1.9F/ 2.1F, 2.4F/ 2.5F.
- Chiều dài 155cm, đầu ống thẳng, số marker ở đầu tip là 2.
- Tiêu chuẩn kỹ thuật: ISO, CE.</t>
  </si>
  <si>
    <t>Đường kính nhỏ 1mm dùng trong can thiệp mạch máu não. Đường kính từ 1.2F - 1.8F, tương thích với dây dẫn  007"-008"</t>
  </si>
  <si>
    <t>Giá đỡ nong mạch vành chất liệu Cobalt Chromium, L-605,  tẩm thuốc Sirolimus với liều lượng 1.4 μg/mm²
Độ dày khung giá đỡ: 60 μm
Đường kính: 2.25; 2.5; 2.75; 3.0; 3.5; 4.0 mm
Chiều dài: 9, 13, 15, 18, 22, 26, 30, 35, 40 mm</t>
  </si>
  <si>
    <t xml:space="preserve">Thiết kế đầu bóng Z-tip bám sát dây dẫn.
Đường kính thân bóng 0.0336 inch.
Chiều dài đầu tip từ 1.5 - 2.5 mm.
Có lớp phủ ái nước cho đầu tip và đoạn xa, lớp phủ kháng nước lòng trong ống.
Đường kính bóng: 1.75 – 5 mm.
Chiều dài bóng: 8 – 18 mm.
Áp lực thường: 12 atm. Áp lực gây vỡ bóng: 18, 20 atm.
Chứng nhận chất lượng: ISO, CE. </t>
  </si>
  <si>
    <t xml:space="preserve"> Marker bằng Platinum iridium
- Áp lực thường: 12 atm, áp lực vỡ bóng: 20 atm .Có thể bơm bóng đến áp lực vỡ bóng 20atm, 20 lần mà không vỡ.
-. Bóng 2.0- 3.75mm: 3 lớp gấp. Bóng 4.0-5.0mm: 5 lớp gấp.
- Đường kính bóng: 2.00, 2.25, 2.50, 2.75, 3.00, 3.25, 3.50, 3.75, 4.00, 4.50, 5.00 dài 6,8,12,15,20,27mm</t>
  </si>
  <si>
    <t>Bóng nong mạch vành có phủ thuốc Paclitaxel với liều lượng 3.0 μg/mm². Thuốc Paclitaxel được hấp thu trên Butyryl-Tri-Hexyl Citrate (BTHC), có 3 nếp gấp, 2 điểm đánh dấu bằng Platinum-Iridium
Đường kính: 2.0; 2.5; 3.0; 3.5; 4.0 mm
Chiều dài: 10, 15, 20, 25, 30 mm</t>
  </si>
  <si>
    <t>Mô tả: Bóng nong mạch vành áp lực cao.
Kích cỡ: đường kính từ 2.0mm đến 4.5mm, chiều dài từ 8mm đến 25mm.
Chất liệu: Nylon 12. Lớp phủ: ái nước lên đến 50cm trên thân ống (không phủ trên bóng). 
Tiêu chuẩn kỹ thuật: Thiết kế 3 nếp gấp, thiết kế chóp bóng hình nón 30°. Tương thích dây dẫn 0.014" và ống thông 5F.</t>
  </si>
  <si>
    <t>Có lớp phủ ái nước.
- Có marker Platinium
- Chất liệu bóng: OptiLeap
- Chiều dài: 8/12/15/20/30mm</t>
  </si>
  <si>
    <t>Bơm bóng nong mạch áp lực cao thể tích 20ml, áp lực 30atm, vật liệu Polycarbonate, có kết nối luer xoay kèm van chữ Y dạng bật, tay cầm Ergonomic grip, xoay kiểu chữ T chống trượt, đồng hồ bơm áp lực có phát quang
Nhà máy sản xuất đạt tiêu chuẩn ISO 9001, ISO 13485</t>
  </si>
  <si>
    <t>Cỡ kim18G, 20G, lõi kép 2 nòng, kim nhựa lõi kim loại.
.Chất liệu ETFE đảm bảo tương đồng sinh học cao, ít gây kích ứng đỏ da, viêm tĩnh mạch, đặc biệt khi luu kim lâu tới 72h.
.Cán kim dài để dễ cầm khi chọc nhiều vùng ven khác nhau ở tư thế khó.
.Tiệt trùng bằng chùm điện tử ít gây dị ứng.</t>
  </si>
  <si>
    <t>Ống thông chẩn đoán mạch vành JL, JR, AL, AR 
- Chất liệu Nylon Pebax giúp bề mặt dụng cụ nhẵn, trơn, bền ở nhiệt độ cơ thể, thành ống mỏng, đầu tip nhớ hình tốt
- Loại có thân bằng chất liệu thép không gỉ bện giúp thân ống thông giữ được hình dáng tốt, dễ lái
- Đầu tip làm bằng chất liệu cản quang, có khả năng nhớ hình tốt
- Có các loại JL, JR, AL, AR
- Loại có lỗ bên hoặc không có lỗ bên
- Đủ các kích cỡ 4F, 5F dài 100cm/125cm
- Đường kính trong 0.042"/1.07mm loại 4F, 0.046"/1.17mm loại 5F, 0.054"/1.37mm loại 6F
- Dùng được với guide wire 0.035”/0.038”
- Chịu áp lực dòng chảy cao 1,200 psi/ 81.6 bar
Đạt tiêu chuẩn FDA</t>
  </si>
  <si>
    <t>Thông số kỹ thuật: 
* Vật liệu lớp bên trong trục:  Polytetrafluoroethylene - PTFE
* Lớp giữa: Lưới thép không gỉ (SUS) phẳng được bện cường độ cao
* Đường kính trong : 5Fr - 0.059'' (1.50mm)
                                  6Fr - 0.071'' (1.80mm) 
                                  7Fr - 0.081'' (2.06mm)
* Độ dài: 100 cm
* Hình dạng đầu: Ikari, Amplatz Left, Judkins, Back up Left.
* Tiêu chuẩn kỹ thuật: ISO, EC</t>
  </si>
  <si>
    <t>Lõi ống được bện từ 10 dây dẫn bằng thép không gỉ giúp thao tác vừa xoay vừa đẩy. Có bảo vệ hình xoắn ốc tăng tính chống xoắn giúp bảo vệ thân ống.
Đầu tip thuôn mềm, đường kính 1.3F
Đường kính ngoài (prox/ distal): 2.8, 2.6 F.
Chiều dài khả dụng: 135, 150 cm
Chứng nhận chất lượng: ISO, CE.</t>
  </si>
  <si>
    <t xml:space="preserve">Khớp háng bán phần (Bipolar) không xi măng </t>
  </si>
  <si>
    <t xml:space="preserve">Khớp háng toàn phần không xi măng </t>
  </si>
  <si>
    <t xml:space="preserve">Khớp gối toàn phần </t>
  </si>
  <si>
    <t xml:space="preserve">Chất liệu: Thép không gỉ 
- Thiết kế: là loại khoan và chốt dẫn đường cho phép xâm lấn hốc xương tối thiểu từ trong ra ngoài. Giúp tự do định vị ổ cắm. </t>
  </si>
  <si>
    <t>Size 6,8,10.
- Dùng để khâu tổn thương trong nội soi khớp vai &amp; gối.
- Chất liệu Fiber Wire dùng trong phẫu thuật nội soi khớp
- Kích cỡ chuẩn: 18 inches (45.7cm) / 38 inches (96.5cm)
- Vật liệu: Polyethylene
- Chỉ màu xanh, kim nhọn</t>
  </si>
  <si>
    <t>Dùng cho phẫu thuật nội soi khớp.
- Dây dẫn nước áp lực trong nội soi khớp.
- Bao gồm điều khiển bằng tay khử trùng.</t>
  </si>
  <si>
    <t>Tương thích với máy cắt đốt tần số sóng vô tuyến OPES (OPES Electrosurgical Generator)
Lưỡi cắt đốt nằng sóng Radio frequency, đường kính 3.75mm , góc cong 90 độ, chiều dài 160mm</t>
  </si>
  <si>
    <t>Thiết kế: Lưỡi bào rộng cho phép bào được phía trước và bên hông. Thiết kế có răng hoặc không răng
- Đường kính: 2.0; 3.0; 3.5; 3.8; 4.0; 4.2; 5.0; 5.5mm
- Dùng 1 lần, bào cắt lọc mô xơ, thiết kế rỗng nòng để hút được các mô vụn đẩy ra ngoài, giúp trường phẫu thuật trong suốt.</t>
  </si>
  <si>
    <t>Chất liệu Titan
- Đường kính: 4.0,  4.5,  5.5,  6.5,  7.5mm,  dài 20,  25,  30,  35,  40,  45,  50,  55,  60mm
- Đầu vít được thiết kế dạng đầu nhỏ và được mã màu theo đường kính thân vít. Ren ngược chống tuột
- Thân vít được thiết kế hai bước ren,  ren vỏ xương và ren xương xốp,  lõi vít được thiết kế dạng đường kính kép. Biên độ xoay của thân vít quanh đầu vít 60 độ. Tự tạo ren</t>
  </si>
  <si>
    <t>Chất liệu Titan
- Cánh ren ngược. Lỗ vặn vít được thiết kế hình sao</t>
  </si>
  <si>
    <t>Chất liệu Titan
- Dài 40,  50,  60,  70,  80,  90,  100,  110,  120,  130,  140,  150,  160,  170,  180,  190,  200,  210,  220,  230,  240,  250mm</t>
  </si>
  <si>
    <t>Chất liệu thép không rỉ.
- Nẹp có 135°, nòng dài 25/ 38mm, 3-22 lỗ, dài 48-368mm</t>
  </si>
  <si>
    <t>Chất liệu thép không rỉ.
- Nẹp có 4-22 lỗ, dài 86-374mm</t>
  </si>
  <si>
    <t>Chất liệu thép không rỉ.
- Ø4.0mm, dài 32mm</t>
  </si>
  <si>
    <t>Chất liệu titanium alloy
+ Đường kính 9/10/11/12mm, dài 180mm/ 200mm tương ứng đoạn đầu xa dài 72.8mm/ 92.8mm 
+ Đường kính đầu đinh 16.25mm, đường kính lõi 5.3mm.
Khoảng cách từ vít đến đầu trên của đinh 44mm, góc vít với đinh 125 độ
Đầu gần dùng vít khóa 10mm tích hợp vít nén ép 7mm 
Đầu xa dùng vít chốt ngang 5.0mm
Dùng nắp đinh 14/17mm hoặc/và 15mm
Đóng gói tiệt trùng từ nhà sản xuất
Tiêu chuẩn CE
Có trợ cụ hỗ trợ</t>
  </si>
  <si>
    <t>Chất liệu thép không rỉ.
- Ø4.5mm, dài 16-100mm, tự tạo ren</t>
  </si>
  <si>
    <t>Chất liệu thép không rỉ.
- Dài 0,  +5,  +10,  +15,  +20,  +25,  +30</t>
  </si>
  <si>
    <t>Chất liệu thép không rỉ.
- Tác dụng kéo nén xương</t>
  </si>
  <si>
    <t xml:space="preserve">Nẹp chéo trái,  phải. Nẹp có 5 lỗ đầu,  4,  6 lỗ thân chiều dài tương ứng 46, 62mm. Nep dày 1,8mm. Dùng vít khoá Ø2.4mm,  chất liệu thép không gỉ. </t>
  </si>
  <si>
    <t xml:space="preserve">Nẹp có 6,  7,  8,  10,  13,  14,  15,  16  lỗ thân tương ứng chiều dài 119,  137,  155,  191,  245,  263,  281,  299mm. Nẹp dày 4, 5mm,  rộng 14, 5mm. Dùng vít khoá Ø5,0mm,  chất liệu thép không gỉ. </t>
  </si>
  <si>
    <t xml:space="preserve">Nẹp có 8, 9, 10, 12, 14 lỗ thân tương ứng chiều dài 155, 173, 191, 227, 263mm. Nẹp dày 5,0mm,  rộng 16mm. Dùng vít khoá Ø5,0mm,  chất liệu thép không gỉ. </t>
  </si>
  <si>
    <t xml:space="preserve">Nẹp có 5 lỗ đầu,  có 4, 5, 6, 7, 8, 10 lỗ thân tương ứng chiều dài 120, 140, 160, 180, 200, 240mm,  dùng vít khoá Ø5,0mm. Nẹp rộng 16mm,  dày 5,0mm,  chất liệu thép không gỉ. </t>
  </si>
  <si>
    <t xml:space="preserve"> Nẹp có 3 lổ đầu; trong đó 2 lổ dùng vít khóa Ø7.5mm,  lổ còn lại dùng vít khóa Ø5,0mm,  có 2, 4, 6, 8 lổ thân tương ứng chiều dài 139, 175, 211, 247mm. Thân nẹp rộng 18mm,  thân nẹp dùng vít khóa Ø5.0mm,  chất liệu thép không gỉ. </t>
  </si>
  <si>
    <t>1. Đầu khớp háng lưỡng cực (Bipolar head): 
- Gồm vỏ kim loại bên ngoài làm bằng kim loại tốt, lớp đệm bên trong bằng Polyethylene cao phân tử, có nhiều kích cỡ. 
2. Chỏm xương đùi: Vật liệu bằng kim loại tốt, không rỉ có đường kính 22mm, 28mm...gồm các cỡ S(-3.5), M(+0), XL(+3.5), XL(+7)...
3. Chuôi khớp háng: 
- Được làm bằng hợp kim Titanium ..., có rãnh ngang chống lún và rãnh dọc chống xoay, góc cổ chuôi 135° ...phần cổ chuôi được đánh bóng gương. Kích cỡ chuôi: có nhiều kích cỡ.</t>
  </si>
  <si>
    <t>Khớp háng toàn phần không xi măng chỏm Ceramic</t>
  </si>
  <si>
    <t>Khớp háng toàn phần không xi măng loại Ceramic lớp đệm PE</t>
  </si>
  <si>
    <t xml:space="preserve">1. Lồi cầu:  Chất liệu Cobalt Chrome, thiết kế và kích cỡ phù hợp.
2. Lớp đệm: Chất liệu Polyethylene cao phân tử, có kích cỡ phù hợp.
3. Mâm chày: Chất liệu Cobalt Chrome/ Titanium Alloy, có kích cỡ phù hợp 
4. Bánh chè: Chất liệu Polyethylene cao phân tử, thiết kế và kích cỡ phù hợp. </t>
  </si>
  <si>
    <t>1. Ổ cối: Có kích thước từ 44mm...có 3 lỗ vít.... Bờ sau ổ cối được thiết kế cao lên10-14°, bờ chống trật trên ổ cối. Vật liệu hợp kim Titanium.... 
2. Vít cố định ổ cối khớp háng: 
- Làm bằng Titanium, đường kính 6.5mm và chiều dài phù hợp.
3. Lớp đệm ổ cối: vật liệu Gốm cao cấp Ceramic, có đường kính và kích cỡ phù hợp  
4. Chỏm xương đùi:  Làm bằng vật liệu Gốm cao cấp,  có đường kính và các cỡ phù hợp. 
5. Chuôi khớp háng.  Hợp kim Titanium (Ti6Al4V)..., tiết diện hình phù hợp và đủ các cỡ..</t>
  </si>
  <si>
    <t>1. Ổ cối: Có kích thước từ 44mm...có 3 lỗ vít .... Bờ sau ổ cối được thiết kế cao lên10-14°, bờ chống trật trên ổ cối. Vật liệu hợp kim Titanium.... 
2. Vít cố định ổ cối khớp háng: 
- Làm bằng Titanium, đường kính 6.5mm và chiều dài phù hợp.
3. Lớp đệm ổ cối: vật liệu polyethylene (UHMWPE) 
4. Chỏm xương đùi:  Làm bằng vật liệu Gốm cao cấp,  có đường kính và các cỡ phù hợp. 
5. Chuôi khớp háng.  Hợp kim Titanium (Ti6Al4V)..., tiết diện hình phù hợp và đủ các cỡ..</t>
  </si>
  <si>
    <t>1. Ổ cối nhân tạo:  Có kích thước từ 44mm...có 3 lỗ vít ... Bờ sau ổ cối được thiết kế cao lên từ10 đến 14°, bờ chống trật trên ổ cối. Vật liệu hợp kim Titanium...
2. Vít cố định ổ cối khớp háng: Làm bằng Titanium, đường kính 6.5mm và chiều dài phù hợp.
3. Lớp đệm ổ cối:  Vật liệu bằng kim loại tốt, có bờ chống trật,có đường kính và kích cỡ phù hợp...
4. Chỏm xương đùi:  Vật liệu hợp kim tốt, có đường kính và các cỡ phù hợp.
5. Chuôi khớp háng:  Hợp kim Titanium (Ti6Al4V)..., tiết diện hình phù hợp và đủ các cỡ..</t>
  </si>
  <si>
    <t>60cm x 30cm x 6 lớp, có cản quang, vô trùng, gói 5 miếng</t>
  </si>
  <si>
    <t>Chất liệu polyurethane 2 đầu cong hình chữ J.
- Chiều dài từ  24cm đến 26cm , bao gồm các cỡ:  6Fr và 7Fr .
- 1 cái/ 1 túi, tiệt trùng.</t>
  </si>
  <si>
    <t>Chiều dài chỉ  từ 75 cm đến 90cm, 1 kim tròn đầu tròn kim dài 25mm-26mm, 1/2C</t>
  </si>
  <si>
    <t>Ống thông 2 nòng có gắn bóng nong dùng trong can thiệp điều trị xơ vữa động mạch nội sọ.
- Đường kính 1.5, 2.0, 2.5, 3.0, 3.5, 4.0mm, chiều dài bóng nong 8mm, đường kính trong 0.0165"-0.017'. 
- Đường kính ngoài đầu xa - gần là 2.7F/ 3.7F, chiều dài 150cm. 
- Áp lực danh nghĩa 6 atm, áp lực tối đa 14 atm.
- Tiêu chuẩn kỹ thuật: ISO, CE.</t>
  </si>
  <si>
    <t>Giá đỡ mạch vành có phủ thuốc Biolimus A9 có phủ lớp polymer tự tiêu sinh học. Đường kính từ 2.25mm đến 4.0mm , chiều dài từ 9mm đến 36mm. Chất liệu Cobalt Chromium (CoCr).
Tiêu chuẩn kỹ thuật: Bề dày thanh giá đỡ ≤ 88µm ( thiết kế 9 vành), ≤ 84µm (thiết kế 6 vành). Độ rút ngắn: ≤ 2.29%. Độ co lại đàn hồi: ≤ 3.87%. Đoạn nối S và đoạn nối thẳng. Đường kính mắt cáo ≥ 1.58mm. Tương thích dây dẫn 0.014" và ống thông 5F. Tính chịu lực xuyên tâm &gt; 0.67bar hay 500mmHg.</t>
  </si>
  <si>
    <t>Phủ thuốc Everolimus
- Chất liệu Platinum Chromium có polymer tiêu hoàn toàn sau 3-4 tháng
- Đường kính: 2.25, 2.5, 2.75, 3.0, 3.5, 4.0 mm
- Chiều dài: 8, 12, 16, 20, 24, 28, 32, 38, 48 mm
- Có hệ thống bóng dual layer PEBAX</t>
  </si>
  <si>
    <t xml:space="preserve">Chất liệu Platinum Chromium
- Phủ thuốc Everolimus
- Có lớp polymer PVDF-HFP
- Chiều dài : 8,12,16,20,24,28,32,38 mm </t>
  </si>
  <si>
    <t xml:space="preserve"> Khung giá đỡ động mạch vành phủ thuốc Zotarolimus. (1,6µm/mm²), có lớp Polymer Biolinx
- Thiết kế stent theo kỹ thuật sóng hình Sin liên tục. Độ  dày  81µm với đk: 2.0- 4.0mm, 91µm với đk: 4.5-5.0mm, độ cản quan tốt hơn, stent không bị co lại hoặc biến dạng.
 - Chất liệu lớp vỏ ngoài: Cobalt, lõi trong bằng chất liệu Platium Irridium. Marker bằng Platinum Irridium. lớp phủ Polimer Biolinx. 
- Áp lực bơm bóng thường 12atm, áp lực vỡ bóng 18 atm.
-  ĐK: 2.0mm, chiều dài 8,12,15,18,22,26,30mm. ĐK 2.25, 2.5, 2.75, 3.0, 3.5, 4.0mm. chiều dài 8,12,15,18,22,26,30, 34, 38mm. ĐK: 4.5, 5.0mm, chiều dài 12, 15, 18, 22, 26, 30mm. Tiêu chuẩn FDA</t>
  </si>
  <si>
    <t>Stent mạch vành chất liệu Cobalt Chromium phủ thuốc Sirolimus và Polymer phân hủy sinh học Polyactide (PLA), được phủ ở mặt ngoài thành stent. Thiết kế 2 thanh nối trên mỗi phân đoạn, chu vi mắt cáo mở rộng tối đa 18.5mm giúp duy trì lối vào mạch nhánh, hỗ trợ tốt cho việc đặt stent chỗ chia nhánh ĐMV. 2 marker Platinum / Iridium. Khẩu kính băng qua tổn thương 0.035"/ 0.89 mm (Ø 2.5 mm). Khẩu kính lối vào tổn thương 0.016" / 0.41mm. Đường kính phần thân gần 1.9F. Đường kính phần thân xa 2.7F, dùng kèm dây dẫn 0.014" và ống thông can thiệp tối thiểu 5F. NP 11 bar. RBP 16 bar. Độ dày thanh chống 0.0027" / 68 μm (Ø2.0-2.5mm); 0.0031" / 79 μm (Ø2.75-4.0mm). Đường kính 2.00, 2.25, 2.50 mm (chiều dài 8, 12, 16, 18, 21, 24, 28, 32mm). Đường kính stent 2.75, 3.00, 3.50, 4.00 mm (chiều dài 8, 12, 16, 18, 21, 24, 28, 32, 40 mm). Đường kính (mm) tối đa của mỗi loại stent khi đạt RBP 16atm: Ø2.0 - Ø2.16, Ø2.25 - Ø2.49, Ø2.5 - Ø2.67, Ø2.75 - Ø2.91, Ø3.0 - Ø3.18, Ø3.5 - Ø3.71, Ø4.0 - Ø 4.26.</t>
  </si>
  <si>
    <t>Thiết kế stent theo kỹ thuật sóng liên tục hình sin. 
- Có lớp Polymer Biolinx và phủ thuốc Zotarolimus có khả năng tương thích sinh học tốt giúp ức chế tăng sinh nội mạc mạnh mẽ. 
- Đường kính 2.25mm, 2.50mm, 2.75mm có các chiều dài 8, 12, 14, 18, 22, 26, 30mm. 
- Đường kính 3.00mm, 3.50mm, 4.00mm có các chiều dài 9, 12, 15, 18, 22, 26, 30,34, 38mm.</t>
  </si>
  <si>
    <t xml:space="preserve"> Vstent: tên thương mại</t>
  </si>
  <si>
    <t xml:space="preserve">_ 2 lớp phủ Hydrophilic bên ngoài và bên trong. Bóng chất liệu pebax 2 nếp gấp (đường kính 1.0mm), 3 nếp gấp (đường kính 1.25-4.0mm) &amp; thân ống xoắn kép.
_Tip profile 0.016''
_Hai marker bằng Pt/Ir (1 marker cho bóng có đường kính từ 1.0-1.75mm).
_ Đường kính: 1.0 mm - 4.0 mm. Chiều dài: 5mm - 30 mm. 
_NP: 6 atm; RBP: 14atm </t>
  </si>
  <si>
    <t>1. Nguyên liệu:
- Pebax, đa lớp, phủ lớp ái nước Hydrophilic
- Chủng loại: Bóng nong mềm (Semi-Compliant).
2. Kích thước:
- Độ dài taper: ~ 3 mm.
- Đầu vào (Tip): được mài nhẵn.
- Crossing Profile = 0.021 inch.
- Nominal (Áp lực thường): 8 atm.
- RBP( áp lực vỡ bóng): 14 atm.
- Đường kính bóng từ 1,2mm đến 5.0mm. Có cả đường kính 1/4 như: 2.25, 2.75, 3.25, 3.75mm.
- Chiều dài: 6, 8, 12, 15, 20, 25, 30mm.
- Số lượng các kích cỡ: 77 size.
3. Đặc điểm thiết kế:
- Thiết kế 3 nếp gấp (Tri-fold design).
- Thiết kế liên tục không gán đoạn từ gốc đến đầu xa, tạo cảm giác chính xác khi đi qua sang thương khó, giúp nhìn rõ khi đi qua sang thương ngoằn ngoèo. 
- Điểm đánh dấu (Markers): thép Tungsten.</t>
  </si>
  <si>
    <t xml:space="preserve">1. Nguyên liệu:
- Pebax, đa lớp, phủ lớp ái nước Hydrophilic
- Chủng loại: Bóng nong áp lực cao (Non-Compliant).
2. Kích thước:
- Độ dài taper : khoảng 3 mm.
- Đầu vào (Tip) : được mài nhẵn.
- Norminal (Áp lực thường): 12 atm.
- RBP (Áp lực vỡ bóng): 18 atm.
- Đường kính bóng từ 1,5mm đến 5.0mm. Có cả đường kính 1/4 như: 2.25, 2.75, 3.25, 3.75mm.
- Chiều dài: 6, 8, 12, 15, 20, 25mm.
- Chiều dài làm việc: 143cm
3. Đặc điểm thiết kế:
- Mũi tròn, trơn láng dễ thao tác qua sang thương vôi hóa và khung stent.
- Điểm đánh dấu (Markers): thép Tungsten.
</t>
  </si>
  <si>
    <t>Bóng nong mạch vành bán đàn hồi bằng chất liệu  Semi Crystalline Co-Polymer,  có 2 hoặc 3 nếp gấp, điểm đánh dấu bằng Platinum-Iridium, lớp phủ Hydrophobic và Hydrophilic
Đường kính: 1.25; 1.5; 2.0; 2.5; 3.0; 3.5; 4.0 mm
Chiều dài: 6, 10, 15, 20, 25, 30 mm</t>
  </si>
  <si>
    <t xml:space="preserve">Chất liệu polyamide co polymer ,đường kính đầu tip 0.016",Đường kính đầu xa 2.6F, Chiều dài catheter 145cm, Tiết diện qua tổn thương 0.72mm (Φ:3mm), thời gian lên xuống bóng 5±2 giây, Đạt biến cố tim mạch thấp với tỷ lệ in-hospital MACE 0.98%
Đường kính từ  1.0- 4.5mm, chiều dài từ 7-45mm
Đạt tiêu chuẩn ISO 13485
</t>
  </si>
  <si>
    <t xml:space="preserve">Dụng cụ mở đường đùi (Sheath) 4F, 5F, 6F, 7F, 8F
- Chất liệu polyethylene hoặc Polypropylene
- Có van ngăn chặn máu rò rỉ
- Đủ các cỡ 4F, 5F, 6F, 7F, 8F dài 11cm, mỗi size được thiết kế màu sắc khác nhau.
 - Có kèm theo kim chọc mạch 18Gx7cm, kèm dây dẫn (bằng thép không gỉ) đầu cong J, đường kính 0.035''/ 0.038'', chiều dài từ 40cm đến 80 cm (Tuỳ mã sản phẩm)
- Có khóa 3 ngã
Đạt tiêu chuẩn FDA. </t>
  </si>
  <si>
    <t xml:space="preserve">Dụng cụ mở đường đùi (Sheath) 4F, 5F, 6F, 7F, 8F
- Chất liệu polyethylene hoặc Polypropylene, mềm dẻo.
- Có van ngăn chặn máu rò rỉ
- Đủ các cỡ 4F, 5F, 6F, 7F, 8F dài 23cm, mỗi size được thiết kế màu sắc khác nhau.
- Có Guirewire kèm (làm bằng thép không rỉ) có đầu cong hình J, đường kính 0.035” hoặc 0.038”, dài 80cm (tuỳ mã sản phẩm).
Đạt tiêu chuẩn FDA. </t>
  </si>
  <si>
    <t xml:space="preserve">Dụng cụ mở đường quay (sheath Introducer) 4F, 5F, 6F
- Chất liệu polyethylene hoặc Polypropylene
- Có van ngăn chặn máu rò rỉ
- Có Guirewire kèm có đầu cong hình J, đường kính 0.018”,0.021", 0.025", chiều dài từ 40cm đến 80 cm (Tuỳ mã sản phẩm)
- Có kèm theo kim chọc mạch 21Gx4cm, có khóa 3 ngã
- Đủ các cỡ 4F, 5F, 6F dài 7 cm, 11 cm  mỗi size được thiết kế màu sắc khác nhau.
Đạt tiêu chuẩn FDA. </t>
  </si>
  <si>
    <t xml:space="preserve">Bộ bơm bóng áp lực cao dùng trong tim mạch can thiệp
- Áp lực 30atm
- Thể tích 20ml
- Vật liệu làm bằng Polycarbonate
- Phụ kiện kèm theo: Van cầm máu, dụng cụ Insertion, torque, khóa 3 ngã.
- Kèm tubing nối dài 13cm hoặc 20cm (Tuỳ mã sản phẩm)
- Có khóa hỗ trợ kỹ thuật viên sử dụng 1 tay đuổi khí trong bơm.
Đạt tiêu chuẩn FDA. </t>
  </si>
  <si>
    <t xml:space="preserve">Dây dẫn chẩn đoán
- Lõi làm bằng thép không gỉ dùng trong thủ thuật chẩn đoán.
Phủ PTFE (pre-coating) 
- Lớp Heparin giúp giảm ngưng tập huyết khối ( tùy mã sản phẩm)
- Đầu dây dạng chữ J: 1,5; 3; 6; 15 mm.
- Đủ các kích cỡ 0.038", 0.035”, 0.025”, 0.021", 0.018” dài 80cm, 150cm, 180cm và 260cm.
Đạt tiêu chuẩn FDA. </t>
  </si>
  <si>
    <t xml:space="preserve">Thông số kỹ thuật: 
* Cấu tạo: 
-  Lõi là vật liệu Nitinol, hợp kim siêu đàn hồi.
-  Lớp ngoài là Polyurethane, tăng tính cản quang bằng lớp Tungsten.
-  Lớp phủ ái nước M coat.
* Hình dạng đầu tip: đầu thẳng, góc 45 độ hoặc hình chữ J (Straight, Angled, J-Curve)
* Kích thước: 
- Chiều dài: 150 cm
- Chiều dài của phần đầu linh hoạt: 3cm
- Đường kính: 0.035''
* Tiêu chuẩn kỹ thuật: ISO, EC
</t>
  </si>
  <si>
    <t xml:space="preserve">Thông số kỹ thuật:
* Kích thước của dây dẫn đường cho bóng và khung giá đỡ động mạch
    - Đường kính: 0.014''/0.36mm
    - Chiều dài dây dẫn: 180 cm
    - Chiều dài phần đầu cản quảng: 3 cm 
* Vật liệu: 
   - Phần lõi: Nickel - Titanium 
   - Đoạn đầu của lớp cuộn: hợp kim bạch kim (Platinum)
   - Đoạn sau của lớp cuộn: thép không gỉ ( stainless )
* Khớp nối sử dụng công nghệ nối trực tiếp.
* Phân biệt các loại dây dẫn bằng số điểm đánh dấu ở đầu gần: 
   - Floppy: không đánh dấu
   - Extra Floppy: 1 dấu
   - Hypercoat: 2 dấu
   - Intermediate: 3 dấu
* Tiêu chuẩn kỹ thuật: ISO, EC
</t>
  </si>
  <si>
    <t>Dây dẫn đa lõi  (thiết kế vòng xoắn kép) tăng độ bền đầu tip, khả năng phản hồi momen xoắn và chống giựt.
Dây dẫn đơn lõi one-piece core.
Tip load từ 0.3 - 20 gf hỗ trợ rất tốt cho các trường hợp can thiệp CTO.
Lớp phủ: silicon, trơn hoặc lớp phủ trơn trên nền polymer.
Đầu tip: straight, J, pre-shape.
Chiều dài: 180, 190, 300 cm / 330cm (RG3).
Chứng nhận chất lượng: ISO, CE.</t>
  </si>
  <si>
    <t>Túi tạo áp lực
- Cho phép người sử dụng chuyển từ áp suất tiêu chuẩn (&lt;300 mmHg) sang chế độ quá áp lực (300-450 mmHg) khi cần thiết. 
- Có một van xả áp lực nhằm ngăn ngừa các túi bị nổ. Có loại 500ml, 1000ml, và 3000mL.
Đạt tiêu chuẩn FDA</t>
  </si>
  <si>
    <t>Thông số kỹ thuật: 
* Cấu tạo:
- Đoạn đầu mềm 0.7 mm không gây tổn thương mạch vành, ôm sát dây dẫn đường can thiệp mạch vành
- Sau đoạn đầu mềm là đoạn có lớp cuộn bằng vàng 0.7mm để tăng tính cản quang
- Đoạn tiếp theo là lớp bện SUS.
* Kích thước: 
- Đường kính ngoài đoạn xa: 1.8Fr (0.60mm)
- Đường kính ngoài đoạn gần: 2.6Fr (0.87mm)
- Chiều dài: 130 cm hoặc 150 cm
* Tiêu chuẩn kỹ thuật: ISO, EC</t>
  </si>
  <si>
    <t>Bóng nong mạch vành có phủ lớp ái nước (đối với bóng có đường kính từ 1.5-2.5 mm). Thiết kế đầu tip thuôn dài. Bóng không giãn nở, thành bóng mỏng chịu được áp lực cao. RBP là 21 atm. Khẩu kính đầu vào sang thương là 0.016". Khẩu kính băng qua sang thương là 0.022" (đối với bóng đường kính 1.5mm). Đường kính bóng: 1.5mm có chiều dài 6, 10, 15, 20mm; đường kính bóng 2.0, 2.5, 3.0, 3.5, 4.0, 4.5 mm có chiều dài 6, 10, 15, 20, 25, 30mm. Tương thích ống thông can thiệp tối thiểu 5F.</t>
  </si>
  <si>
    <t xml:space="preserve">Thông số kỹ thuật: 
* Đường kính trục: 0.63mm/1.9Fr đoạn gần
                              0.80mm/2.4Fr hoặc 0.84mm/2.5Fr đoạn xa
* Độ dài trục: 145 cm
* Số điểm định vị bóng: 1 điểm hoặc 2 điểm
* Áp lực tham chiếu: 6atm/608kPa
* Áp lực tối đa: 14atm/1419kPa
* Vật liệu đầu vào: Elastomer
* Bóng được làm bằng Polyamide 
* Lớp phủ:
- Đoạn xa phủ lớp ái nước hydrophilic M II
- Đoạn gần phủ PTFE
* Bóng có đường kính từ 2.25mm đến 3.0mm có cấu trúc 3 nếp gấp. Bóng có đường kính từ 1.25mm đến 2.0mm có cấu trúc 2 nếp gấp.
* Kích thước bóng:
   - Đường kính bóng: 1.25mm; 1.5mm; 2.0mm; 2.25mm; 2.5mm; 2.75mm; 3.0mm
   - Chiều dài bóng: 10mm; 15mm; 20mm
* Tiêu chuẩn kỹ thuật: ISO, EC
</t>
  </si>
  <si>
    <t>Thông số kỹ thuật:
* Chiều dài catheter: 140 cm
* Chiều dài đầu tip: 6 mm
* Lớp phủ ái nước Hydrophilic Coating dài 40 cm
* Có 2 kích cỡ: 6F và 7F
* Đường kính trong, đường kính ngoài và diện tích lòng ống đoạn xa tương ứng của:
- Loại 6F: 1.00mm; 1.70mm và 0.78 mm2
- Loại 7F: 1.25mm; 1.96mm và 1.23 mm2
* Các bộ phận khác đi kèm: xylanh 30 ml có khóa, dây nối có khóa 2 chiều, màng lọc máu 70 µm.
* Tiêu chuẩn: ISO, EC</t>
  </si>
  <si>
    <t xml:space="preserve"> 2 lớp phủ Hydrophilic bằng sóng siêu âm  bên ngoài và bên trong. Bóng chất liệu Nylon 3 nếp gấp, thân ống thiết kế xoắn kép.
_Tip profile 0.016'' 
_Hai marker bằng vật liệu Pt/Ir
_Đường kính: 2.0mm - 5.0 mm. Chiều dài: 6mm - 30 mm.
_NP: 12atm; RBP: 22atm (2.0-4.0mm), 20atm (4.5-5.0mm)</t>
  </si>
  <si>
    <t>Bóng nong động mạch vành PTCA phủ ái nước.  Đường kính bóng: 1.5; 1.75; 2.0; 2.25; 2.5; 2.75; 3.0; 3.25; 3.5; 4.0mm. Chiều dài bóng: 10, 15, 20, 25, 30, 35, 40, 45, 50mm. Chất liệu bóng: Hợp chất Proprietary polyamide. Chất liệu phần thân xa: Polyamide, ống nhiều lớp. Chất liệu phần thân gần: thép không gỉ, phủ PTFE. Kích thước Shaft: Đầu gần là 1.9F (0.63mm), Đầu xa là 2.8F (0.93mm) có phủ ái nước. Khẩu kính đầu vào: 0.017 inch (0.43mm). 2 Marker bằng Platinum/Iridium. Nếp gấp: bóng 3 nếp gấp. Áp lực định danh: 8bar (0.8 MPa). Áp lực vỡ bóng: 19bar cho bóng có đường kính 1.5 - 2.5mm; 18bar cho bóng có đường kính 2.75mm; 17bar cho bóng có đường kính 3.0mm; 16bar cho bóng có đường kính 3.5mm; 15bar cho bóng có đường kính 4.0mm. Catheter mở đường được khuyến khích là 5F (đường kính trong tối thiểu là 0.056 inch / 1.42mm). Chiều dài Catheter khả dụng 138cm. Chiều dài nòng dây dẫn 27cm. Đường kính dây dẫn tối đa 0.014 inch (0.36mm). Khẩu kính đầu vào hình nón kép để tiếp cận các tổn thương phức tạp. Hạn sử dụng: 36 tháng. Được chứng nhận CE.</t>
  </si>
  <si>
    <t>1. Nguyên liệu:
- Chất liệu nền thép không rỉ durasteel, bọc Polymer toàn thân, phủ lớp ái nước Hydrophilic.
2. Kích thước:
- Thiết kế đầu: đầu liền thân
- Lực tải đầu (Tip load): bền, chịu lực 1.2g.
- Kiểu đầu (Tip shape): đầu thẳng hoặc cong chữ J, mài nhẵn, bo tròn.
- Đầu chắn bức xạ: 3 cm.
- Đường kính ngoài: 0.014''. 
- Độ dài: 190 cm hoặc 300 cm.</t>
  </si>
  <si>
    <t xml:space="preserve"> Bền, chịu áp lực bình thường 14atm, áp lực vỡ bóng 20atm (ngoại trừ 4.5 và 5.0, áp lực vỡ bóng là 18atm).
Đường kính hệ thống bóng (Profile) 0.018”.
Chiều dài thân hữu dụng bóng 145cm. Guiding tương thích 5F. Dây dẫn tương thích 0.014"
Thiết kế: hypotube
Phủ đan xen (patchwork) kị nước.
Vật liệu bóng làm bằng SCP (Semi Crystalline Polymer)
Đường kính bóng ít thay đổi nhất từ NP đến RBP 
3 fold (3 nếp gấp).
Điểm đánh dấu (Marker típ): Platinum-Iridium.
Đủ kích thước khác nhau: đường kính : 2.0, 2.25, 2.5, 2.75, 3.0, 3.25, 3.5, 3.75, 4.0, 4.5, 5.0 mm; chiều dài : 8, 12, 15, 20, 30 mm.
Tiêu chuẩn chất lượng ISO</t>
  </si>
  <si>
    <t>Đơn giá kế hoạch (VNĐ)</t>
  </si>
  <si>
    <t>Thành tiền (VNĐ)</t>
  </si>
  <si>
    <t>Lõi Nitinol. Cỡ 0,032", 0,035", dài khoảng 150cm. Dùng để đặt thông JJ xuôi dòng thận - niệu quản.</t>
  </si>
  <si>
    <t>2cm x 8cm x 4 lớp. Vô trùng, có cản quang. Gói 5 miếng</t>
  </si>
  <si>
    <t>Dùng nhiều lần</t>
  </si>
  <si>
    <t>Thủy tinh thể mềm 1 mảnh, chất liệu Acrylic không ngậm nước. Lọc ánh sáng tím, dẫn truyền ánh sáng xanh có ích; chỉ số khúc xạ ≥1.46 và ≤ 1.49; càng chữ C, đường kính phần quang học ≥6mm; chiều dài tổng ≥13mm; Công suất 6D đến 30D. Được đặt qua vết mổ ≥2.2mm, dùng kèm Injector</t>
  </si>
  <si>
    <t xml:space="preserve">Giá đỡ (Stent) mạch vành phủ thuốc Sirolimus </t>
  </si>
  <si>
    <t>Kích cỡ: Dây bơm máu cỡ Ø8 x Ø12 x (từ 400mm đến 420mm)</t>
  </si>
  <si>
    <t xml:space="preserve">Bộ kít thu nhận tiểu cầu đơn (đã bao gồm Túi chống đông ACD ) </t>
  </si>
  <si>
    <t xml:space="preserve">Bộ kít thu nhận tiểu cầu đơn (đã bao gồm Túi chống đông ACD) </t>
  </si>
  <si>
    <t>Quả lọc máu liên tục kèm bộ dây dẫn:
-Chất liệu: Sợi lọc AN69:Acrylonitrile và  sodium methallyl sulfonate copolymer.
- Thể tích máu trong quả lọc (± 10%): 152 ml,
- Cân nặng tối thiểu của bệnh nhân: 30 kg
- Đạt tiêu chuẩn ISO 13485. 
Tương thích với máy Prismaflex</t>
  </si>
  <si>
    <t>Quả lọc trao đổi huyết tương được kết nối sẵn với bộ dây dẫn:
- Thể tích của cả bộ quả lọc: 127 ml ± 10%,
- Chất liệu sợi lọc: Polypropylene,
- Đường kính trong sợi lọc (khi ướt) 330 µm, - Độ dày thành sợi lọc: 150 µm, 
-Thể tích máu trong sợi lọc: 41 ml ±10%.
- Đạt tiêu chuẩn ISO 13485. 
Tương thích với máy Prismaflex</t>
  </si>
  <si>
    <t>Cỡ 3Fr, 4 cành, dài khoảng 90cm, đầu xoắn</t>
  </si>
  <si>
    <t>Dao mổ Feather hoặc tương đương</t>
  </si>
  <si>
    <t xml:space="preserve"> Chỉ không tiêu đơn sợi Polypropylene màu xanh dương 2/0, kim tam giác 1/2, chiều dài chỉ 90cm, chiều dài kim 26mm - 2 kim</t>
  </si>
  <si>
    <t xml:space="preserve">Điện cực dán đo dẫn truyền, Ag/AgCl, dài 1m, kích thước 20 x 25mm, 2 dây/cặp. </t>
  </si>
  <si>
    <t xml:space="preserve">Điện cực đất loại dán, loại Ag/AgCl, dài 1m, kích thước 40 x 50mm. </t>
  </si>
  <si>
    <t>Canule mở khí quản</t>
  </si>
  <si>
    <t xml:space="preserve">Thủy tinh thể nhân tạo đơn tiêu mềm 1 mảnh chất liệu Acrylic kị nước + chromophore.
- Lọc tia cực tím. Lọc ánh sáng xanh bước sóng từ 400-475nm.
- Chỉ số khúc xạ ≥ 1.55. Hằng số A: ≥ 118.7
- Càng hình chữ L.
- Thiết kế phi cầu mặt sau. Đường kính optic  ≤ 6mm, chiều dài ≤13mm. Góc càng 0 độ. 
-càng và optic được thiết kế liền một mảnh cùng chất liệu.
- Kèm cartridge.
- Dãy Diop: +6.0D đến +30D (mỗi 0.5D). </t>
  </si>
  <si>
    <t>Chất liệu Acrylic Hydrophobic, thiết kế một mảnh. 
Lọc ánh sáng xanh do chất liệu Acrylic hydrophobic kết hợp với chất chromophore (HMPQ), lọc tia tử ngoại UV.  
Thiết kế phi cầu cân bằng (ABC: Aspherical Balanced Curve). Đường kính optic ≥ 6 mm/chiều dài thủy thể ≤ 12,5 mm. 
 Optic thiết kế rìa vuông 360 độ
Càng chất liệu PMMA. Chất liệu càng acrylic hydrophobic gắn khối một mảnh với phần đầu càng bằng PMMA.
Thủy tinh thể được cài đặt sẵn trong injector và cartridge. Đầu cartridge cho phép đưa qua vết mổ 2,2-2,4mm. Thủy tinh thể thiết kế mở bung dễ dàng trong mắt. 
Hằng số A ≥ 118.4. Có các cỡ diop từ +6 đến +30 Diopter. Tiêu chuẩn  ISO; EC.</t>
  </si>
  <si>
    <t>Thủy tinh thể mềm 1 mảnh, màu vàng chất liệu Acrylic Hydrophobic; Lọc ánh sáng xanh, lọc tia cực tím.
Đường kính optic ≤ 6,0 mm, chiều dài thủy thể ≥ 12,5 mm; Bề mặt thủy tinh thể mịn; Optic thiết kế rìa vuông 360 độ;
 Càng thiết kế chữ C, chất liệu acrylic hydrophobic.
 Thủy tinh thể được cài đặt sẵn trong injector liền cartridge. Qua vết mổ 2,4 - 2,6mm; Chỉ số khúc xạ ≥ 1,52; Độ sâu tiền phòng ACD ≥ 5,20 mm; Hằng số A ≥ 118,4.
- Tiêu chuẩn: Châu Âu - EC, ISO</t>
  </si>
  <si>
    <t>Thiết kế thấu kính với vùng kéo dài dải tiêu cự (EDOF) ở trung tâm, vùng chuyển trung gian, và vùng quang học ở chu biên.
- Chất liệu Acrylic ngậm nước 26%, nhuộm vàng, lọc tia UV và ánh sáng xanh.
- Thấu kính phi cầu, dịch chuyển ra sau, bề mặt đồng nhất suốt dải công suất.
- Càng 4 điểm cố định.
- Góc càng ≥0 độ.
- Bờ vuông 360 độ. 
- Đường kính thấu kính: ≥6 mm. 
- Có 3 đường kính tổng phù hợp túi bao 10,5mm; 10,7mm; 11mm.
- Dải công suất từ 0D đến +32D. 
- Chỉ số khúc xạ:  ≥ 1,46.
- Chỉ số Abbe:  ≥ 57.
- Có thể đặt qua vết mổ ≤ 2,2 mm.
- Lắp sẵn trong dụng cụ đặt kính.</t>
  </si>
  <si>
    <t>Thủy tinh thể nhân tạo mềm  màu vàng, lọc ánh sáng xanh, lọc tia UV. Thủy tinh thể cài đặt sẵn trong injector liền cartridge sử dụng một lần. Chất liệu: Hydrophobic Acrylic, đường kính optic ≥6,0mm, đường kính tổng ≥13 mm, góc càng ≥0 độ, góc giữa càng và kính ≥90 độ, khoảng cách giữa 2 vai càng có đường kính  ≥9,5mm, chiều rộng đáy càng ≥0,62mm, chỉ số cầu sai ≥-0.14µ, chỉ số ABBE ≥ 42, bờ vuông 360 độ, dải công suất từ 11,0D đến 30,0D, hằng số A là 119.1 (khi dùng siêu âm A), hằng số A là ≥119,6 (khi dùng máy đo công suất thùy tinh thể), độ sâu tiền phòng ≥5,7, chỉ số khúc xạ ≥1,52, qua kích thước vết mổ ≤ 2.2mm</t>
  </si>
  <si>
    <t>Kích cỡ: Ø8 x Ø12 x (từ 400mm đến 420mm)
Ống dây: chất liệu nhựa PVC y tế.
- Có kẹp để khóa
- Tiệt trùng: bằng ETO hoặc tia Gamma
- Dây có túi báo áp lực - bộ phận phát hiện thiếu máu phần động mạch.
- Dây được tráng silicon bên trong thành ống dây.</t>
  </si>
  <si>
    <t>Kim fistula động tĩnh mạch. Kích cỡ kim 17G x  kim dài 25mm x dây dài 300mm, cánh bướm xoay được, có khóa cài, đầu nối Luer-lock</t>
  </si>
  <si>
    <t>Tiêu chuẩn: EN ISO 13485, EC.
Đầu kim 2 mặt vát, cánh bướm xoay được, có khóa cài, đầu nối luer-lock, lòng kim tráng silicon, kích cỡ kim 17G,  kim dài 25mm x dây dài 300mm, tiệt trùng.</t>
  </si>
  <si>
    <t>Kim fistula động tĩnh mạch 16G,  kim dài 25mm x dây dài 300mm, cánh bướm xoay được, có khóa cài, đầu nối Luer-lock</t>
  </si>
  <si>
    <t>39. VẬT TƯ DSA: CÁC VẬT TƯ KHÁC</t>
  </si>
  <si>
    <t xml:space="preserve">38. CATHETER CHẨN ĐOÁN </t>
  </si>
  <si>
    <t>37. NHÓM DỤNG CỤ LẤY DỊ VẬT</t>
  </si>
  <si>
    <t>36. DÂY DẪN CAN THIỆP</t>
  </si>
  <si>
    <t>35. NHÓM DÂY DẪN ĐƯỜNG</t>
  </si>
  <si>
    <t>34. NHÓM KIM CHỌC DÒ</t>
  </si>
  <si>
    <t>33. NHÓM BƠM TIÊM ÁP LỰC</t>
  </si>
  <si>
    <t>32. VẬT TƯ TIM MẠCH CAN THIỆP: Máy tạo nhịp và các phụ kiện</t>
  </si>
  <si>
    <t>31. DỤNG CỤ MỞ ĐƯỜNG: Bộ hút huyết khối</t>
  </si>
  <si>
    <t>30. DỤNG CỤ MỞ ĐƯỜNG: Động mạch Quay</t>
  </si>
  <si>
    <t xml:space="preserve">29. NHÓM BÓNG NONG MẠCH VÀNH </t>
  </si>
  <si>
    <t>28. VẬT TƯ DSA: STENT ĐMV PHỦ THUỐC</t>
  </si>
  <si>
    <t>27. VẬT TƯ Y TẾ DÙNG CHO CAN THIỆP MẠCH MÁU NÃO</t>
  </si>
  <si>
    <t>26. VẬT TƯ Y TẾ DÙNG CHO KỸ THUẬT ECMO</t>
  </si>
  <si>
    <t>22. CÁC DỤNG CỤ DÙNG CHO KHOA NGOẠI TỔNG HỢP</t>
  </si>
  <si>
    <t>23. VẬT TƯ Y TẾ DÙNG CHO KỸ THUẬT TÁN SỎI THẬN QUA DA</t>
  </si>
  <si>
    <t>24 VẬT TƯ Y TẾ HƯ HAO THEO MÁY - DAO MỔ SIÊU ÂM HARMONIC</t>
  </si>
  <si>
    <t>25. VẬT TƯ Y TẾ HƯ HAO THEO MÁY - DỤNG CỤ NỘI SOI</t>
  </si>
  <si>
    <t>VT0468</t>
  </si>
  <si>
    <t>Khay hỗ trợ xác định nhóm máu Seroplate hoặc tương đương</t>
  </si>
  <si>
    <t>Được làm bằng tấm PVC trắng, có những lỗ rỗng hình bầu dục trên bề mặt của nó. Nhờ bề mặt đặc biệt có sẵn của plate, có thể trộn thuốc thử mà không cần sử dụng đũa thủy tinh, bằng cách thực hiện một số chuyển động khuấy với plate. Mỗi khay có 5 hàng, mỗi hàng có 6 giếng.</t>
  </si>
  <si>
    <t>Khay</t>
  </si>
  <si>
    <t>Không phân nhóm</t>
  </si>
  <si>
    <t>VT0511</t>
  </si>
  <si>
    <t>Băng mắt</t>
  </si>
  <si>
    <t>Băng mắt màu đen dùng cho đèn chiếu vàng da</t>
  </si>
  <si>
    <t>Số lượng</t>
  </si>
  <si>
    <t>Mô tả: Thủy tinh thể nhân tạo mềm đơn tiêu 
- Kích cỡ: Optic: 6mm, tổng chiều dài: ≤12.5mm
- Tiêu chuẩn kỹ thuật: 
Thiết kế một mảnh dạng 4 càng
Lọc tia UV
Thiết kế với công nghệ rìa vuông đôi (double square edge). 
Góc càng:  ≥5 độ
Optic dạng phi cầu hai mặt
Hằng số A:  ≥118.6
Độ sâu tiền phòng:  ≥5.14
Chỉ số SA(quang sai cầu): -0,14µm 
Chỉ số khúc xạ:  ≥1.46 ở 35 độ C
Chỉ số Abbe:  ≥46.94
Dãi công suất từ 0D đến +40D; từ 0D đến +10D: tăng dần 1D, từ +10D đến +30D tăng đều 0.5D
Kèm cartridge và dụng cụ đặt thuỷ tinh thể. Thực hiện qua vết mổ ≤ 2.2mm</t>
  </si>
  <si>
    <t>Dây dẫn chụp mạch vành phủ lớp ái nước
- Đường kính 0.025'', 0.035", 0.038" cong 3cm- 5cm, đầu chữ J, đầu thẳng. Dài 150cm.
- Chất liệu: có tính đàn hồi.</t>
  </si>
  <si>
    <t>01 x Khăn phủ bàn dụng cụ 165x270cm, vải SMMMS 5 lớp, chống thấm nước, chống tỉnh điện và được ép bằng vải SMMMS và màng plastic màu, dùng công nghệ phun keo tự động giúp khăn không có nếp nhăn giữa hai bề mặt. 
- 01 x Khăn can thiệp mạch 240x390 cm 2 lỗ đùi và 1 lỗ tay, làm bằng vải không dệt SMMMS 5 lớp có gia cố vùng thấm, có màng phẫu thuật, có màng plastic trong 2 bên. 
Được tiệt trùng bằng khí EO, không chứa độc tố (có kết quả kiểm tra), không gây dị ứng hoặc kích ứng cho da (có kết quả kiểm tra), không chứa cao su tự nhiên, có tính năng chống thấm nước, cồn, chống tĩnh điện và không có bụi vải, mới 100%,
- 01 x Bao kính chắn chì 75x100 cm, màng plastic trong, có dây thun.
- 01 x Tấm phủ chắn chì 100x140cm, màng plastic trong
- 01 x Tấm phủ bàn dụng cụ 100x140, màng plastic trong
- 01 x Bao chụp đầu đèn phi 65cm, màng plastic trong</t>
  </si>
  <si>
    <r>
      <t>Chất liệu ống PVC. Bóng Hi-Lo có thể tích lớn, áp lực nhỏ. Độ dày bóng 0.051mm. Đường kính bóng 31.5mm. Thể tích bóng 21.4ml.  Áp lực trong bóng 19.4cm H</t>
    </r>
    <r>
      <rPr>
        <vertAlign val="subscript"/>
        <sz val="10"/>
        <color theme="1"/>
        <rFont val="Times New Roman"/>
        <family val="1"/>
      </rPr>
      <t>2</t>
    </r>
    <r>
      <rPr>
        <sz val="10"/>
        <color theme="1"/>
        <rFont val="Times New Roman"/>
        <family val="1"/>
      </rPr>
      <t>O. Hai vạch đánh dấu phía trên bóng chèn để hỗ trợ định vị ống an toàn.
Các ống: 3.0 (đường kính ngoài 4.2mm, đường kính bóng 8mm, chiều dài 160mm ); 4.0 (đường kính ngoài 5.5mm, đường kính bóng 11mm, chiều dài 200mm); 5.0 (đường kính ngoài 6.8mm, đường kính bóng 16mm, chiều dài 240mm); 5.5 (đường kính ngoài 7.5mm, đường kính bóng 17mm, chiều dài 270mm), 6.0 (đường kính ngoài 8.2mm, đường kính bóng 22mm, chiều dài 280mm); 6,5 (đường kính ngoài 8.8mm, đường kính bóng 22mm, chiều dài 290mm), 7.0 (đường kính ngoài 9.6mm, đường kính bóng 25mm, chiều dài 310mm), 7.5 (đường kính ngoài 10.2mm, đường kính bóng 25mm, chiều dài 320mm), 8.0 (đường kính ngoài 10.9mm, đường kính bóng 27mm, chiều dài 320mm).</t>
    </r>
  </si>
  <si>
    <r>
      <t>Chất liệu ống PVC, Bóng Hi-Lo có thể tích lớn, áp lực nhỏ. Độ dày bóng 0.051mm, Đường kính bóng 31.5mm, Áp lực trong bóng 19.4cm H</t>
    </r>
    <r>
      <rPr>
        <vertAlign val="subscript"/>
        <sz val="10"/>
        <color theme="1"/>
        <rFont val="Times New Roman"/>
        <family val="1"/>
      </rPr>
      <t>2</t>
    </r>
    <r>
      <rPr>
        <sz val="10"/>
        <color theme="1"/>
        <rFont val="Times New Roman"/>
        <family val="1"/>
      </rPr>
      <t>O. Hai vạch đánh dấu phía trên bóng chèn để hỗ trợ định vị ống an toàn. Từ số 3 đến số 8</t>
    </r>
  </si>
  <si>
    <t xml:space="preserve">Thủy tinh thể nhân tạo mềm đơn tiêu, 1 mảnh, kỵ nước,  bề mặt phủ Heparin. Càng chữ C hoặc L. Góc càng ≥ 5 độ.  Thiết kế Optic theo dạng bờ vuông hoặc cạnh vuông 360 độ, được cắt bằng dao kim cương. Đường kính optic ≤ 6mm, đường kính tổng ≥ 13mm.  Dải công suất từ +4.00D đến +33.50D. Kích thước vết mổ ≥ 2.2mm và ≤ 2.3mm. Chỉ số khúc xạ ≥ 1.49. Chỉ số SF ≤1.8. Độ dày càng kính ≤0.325 mm. Kính lắp sẵn hoàn toàn trong cartridge kèm injector dùng 1 lần. </t>
  </si>
  <si>
    <r>
      <t>Băng đựng hóa chất H</t>
    </r>
    <r>
      <rPr>
        <vertAlign val="subscript"/>
        <sz val="10"/>
        <color theme="1"/>
        <rFont val="Times New Roman"/>
        <family val="1"/>
      </rPr>
      <t>2</t>
    </r>
    <r>
      <rPr>
        <sz val="10"/>
        <color theme="1"/>
        <rFont val="Times New Roman"/>
        <family val="1"/>
      </rPr>
      <t>O</t>
    </r>
    <r>
      <rPr>
        <vertAlign val="subscript"/>
        <sz val="10"/>
        <color theme="1"/>
        <rFont val="Times New Roman"/>
        <family val="1"/>
      </rPr>
      <t>2</t>
    </r>
    <r>
      <rPr>
        <sz val="10"/>
        <color theme="1"/>
        <rFont val="Times New Roman"/>
        <family val="1"/>
      </rPr>
      <t xml:space="preserve"> tương thích máy tiệt trùng nhiệt độ thấp STERRAD 100S, băng gồm 10 cell mỗi cell chứa 1,8ml H</t>
    </r>
    <r>
      <rPr>
        <vertAlign val="subscript"/>
        <sz val="10"/>
        <color theme="1"/>
        <rFont val="Times New Roman"/>
        <family val="1"/>
      </rPr>
      <t>2</t>
    </r>
    <r>
      <rPr>
        <sz val="10"/>
        <color theme="1"/>
        <rFont val="Times New Roman"/>
        <family val="1"/>
      </rPr>
      <t>O</t>
    </r>
    <r>
      <rPr>
        <vertAlign val="subscript"/>
        <sz val="10"/>
        <color theme="1"/>
        <rFont val="Times New Roman"/>
        <family val="1"/>
      </rPr>
      <t xml:space="preserve">2 </t>
    </r>
    <r>
      <rPr>
        <sz val="10"/>
        <color theme="1"/>
        <rFont val="Times New Roman"/>
        <family val="1"/>
      </rPr>
      <t>58%</t>
    </r>
  </si>
  <si>
    <r>
      <t>Que thử chỉ thị hóa học nhận dạng H</t>
    </r>
    <r>
      <rPr>
        <vertAlign val="subscript"/>
        <sz val="10"/>
        <color theme="1"/>
        <rFont val="Times New Roman"/>
        <family val="1"/>
      </rPr>
      <t>2</t>
    </r>
    <r>
      <rPr>
        <sz val="10"/>
        <color theme="1"/>
        <rFont val="Times New Roman"/>
        <family val="1"/>
      </rPr>
      <t>O</t>
    </r>
    <r>
      <rPr>
        <vertAlign val="subscript"/>
        <sz val="10"/>
        <color theme="1"/>
        <rFont val="Times New Roman"/>
        <family val="1"/>
      </rPr>
      <t>2</t>
    </r>
    <r>
      <rPr>
        <sz val="10"/>
        <color theme="1"/>
        <rFont val="Times New Roman"/>
        <family val="1"/>
      </rPr>
      <t>, chuyển màu khi test.</t>
    </r>
  </si>
  <si>
    <r>
      <t>150 mm x 200m. Chất liệu: Giấy y tế màu trắng, không mùi, không độc, không tơ sợi, đã được tẩy sạch và nhựa PET/PP, chịu nhiệt 121-140</t>
    </r>
    <r>
      <rPr>
        <vertAlign val="superscript"/>
        <sz val="10"/>
        <color theme="1"/>
        <rFont val="Times New Roman"/>
        <family val="1"/>
      </rPr>
      <t>0</t>
    </r>
    <r>
      <rPr>
        <sz val="10"/>
        <color theme="1"/>
        <rFont val="Times New Roman"/>
        <family val="1"/>
      </rPr>
      <t>C</t>
    </r>
  </si>
  <si>
    <r>
      <t>150 mm x 200m. Chất liệu: Giấy y tế  màu trắng, không mùi, không độc, không tơ sợi, đã được tẩy sạch và nhựa PET/PP, chịu nhiệt 121-140</t>
    </r>
    <r>
      <rPr>
        <vertAlign val="superscript"/>
        <sz val="10"/>
        <color theme="1"/>
        <rFont val="Times New Roman"/>
        <family val="1"/>
      </rPr>
      <t>0</t>
    </r>
    <r>
      <rPr>
        <sz val="10"/>
        <color theme="1"/>
        <rFont val="Times New Roman"/>
        <family val="1"/>
      </rPr>
      <t>C</t>
    </r>
  </si>
  <si>
    <r>
      <t>200 mm x 200m. Chất liệu: Giấy y tế màu trắng, không mùi, không độc, không tơ sợi, đã được tẩy sạch và nhựa PET/PP, chịu nhiệt 121-140</t>
    </r>
    <r>
      <rPr>
        <vertAlign val="superscript"/>
        <sz val="10"/>
        <color theme="1"/>
        <rFont val="Times New Roman"/>
        <family val="1"/>
      </rPr>
      <t>0</t>
    </r>
    <r>
      <rPr>
        <sz val="10"/>
        <color theme="1"/>
        <rFont val="Times New Roman"/>
        <family val="1"/>
      </rPr>
      <t>C</t>
    </r>
  </si>
  <si>
    <r>
      <t>300 mm x 200m. Chất liệu: Giấy y tế màu trắng, không mùi, không độc, không tơ sợi, đã được tẩy sạch và nhựa PET/PP, chịu nhiệt 121-140</t>
    </r>
    <r>
      <rPr>
        <vertAlign val="superscript"/>
        <sz val="10"/>
        <color theme="1"/>
        <rFont val="Times New Roman"/>
        <family val="1"/>
      </rPr>
      <t>0</t>
    </r>
    <r>
      <rPr>
        <sz val="10"/>
        <color theme="1"/>
        <rFont val="Times New Roman"/>
        <family val="1"/>
      </rPr>
      <t>C</t>
    </r>
  </si>
  <si>
    <r>
      <t>100 mm x 200m. Chất liệu: Giấy y tế màu trắng, không mùi, không độc, không tơ sợi, đã được tẩy sạch và nhựa PET/PP, chịu nhiệt 121-140</t>
    </r>
    <r>
      <rPr>
        <vertAlign val="superscript"/>
        <sz val="10"/>
        <color theme="1"/>
        <rFont val="Times New Roman"/>
        <family val="1"/>
      </rPr>
      <t>0</t>
    </r>
    <r>
      <rPr>
        <sz val="10"/>
        <color theme="1"/>
        <rFont val="Times New Roman"/>
        <family val="1"/>
      </rPr>
      <t>C</t>
    </r>
  </si>
  <si>
    <r>
      <t>75 mm x 200m. Chất liệu: Giấy y tế  màu trắng, không mùi, không độc, không tơ sợi, đã được tẩy sạch và nhựa PET/PP, chịu nhiệt 121-140</t>
    </r>
    <r>
      <rPr>
        <vertAlign val="superscript"/>
        <sz val="10"/>
        <color theme="1"/>
        <rFont val="Times New Roman"/>
        <family val="1"/>
      </rPr>
      <t>0</t>
    </r>
    <r>
      <rPr>
        <sz val="10"/>
        <color theme="1"/>
        <rFont val="Times New Roman"/>
        <family val="1"/>
      </rPr>
      <t>C</t>
    </r>
  </si>
  <si>
    <r>
      <t>50 mm x 200m. Chất liệu: Giấy y tế  màu trắng, không mùi, không độc, không tơ sợi, đã được tẩy sạch và nhựa PET/PP, chịu nhiệt 121-140</t>
    </r>
    <r>
      <rPr>
        <vertAlign val="superscript"/>
        <sz val="10"/>
        <color theme="1"/>
        <rFont val="Times New Roman"/>
        <family val="1"/>
      </rPr>
      <t>0</t>
    </r>
    <r>
      <rPr>
        <sz val="10"/>
        <color theme="1"/>
        <rFont val="Times New Roman"/>
        <family val="1"/>
      </rPr>
      <t>C</t>
    </r>
  </si>
  <si>
    <r>
      <t>Chất liệu: Polysulfone
Diện tích: 2.2m</t>
    </r>
    <r>
      <rPr>
        <vertAlign val="superscript"/>
        <sz val="10"/>
        <color theme="1"/>
        <rFont val="Times New Roman"/>
        <family val="1"/>
      </rPr>
      <t>2</t>
    </r>
    <r>
      <rPr>
        <sz val="10"/>
        <color theme="1"/>
        <rFont val="Times New Roman"/>
        <family val="1"/>
      </rPr>
      <t xml:space="preserve">
Thông số lọc: 5ml/phút mm HG (3.75L/phút bar; max.2bar)
Thời hạn sử dụng: 12 tuần với điều trị HD tiêu chuẩn hoặc 100 ca điều trị hoặc 12 tuần với điều trị HDF-Online
Đạt tiêu chuẩn: ISO; EC</t>
    </r>
  </si>
  <si>
    <r>
      <t>Diện tích 1.8m</t>
    </r>
    <r>
      <rPr>
        <vertAlign val="superscript"/>
        <sz val="10"/>
        <color theme="1"/>
        <rFont val="Times New Roman"/>
        <family val="1"/>
      </rPr>
      <t>2</t>
    </r>
    <r>
      <rPr>
        <sz val="10"/>
        <color theme="1"/>
        <rFont val="Times New Roman"/>
        <family val="1"/>
      </rPr>
      <t>, 
Hệ số siêu lọc Kuf = 64(ml/h x mmHg)
Thanh thải Urea KoAUrea = 1,429
Thanh thải ở lưu lượng máu 300 ml/ph ( Urea: 280, Creatinine: 261, Phosphate: 248, Vitamin B12: 190, Inuline:127, Cytochrome C: 111 )
Đạt tiêu chuẩn: ISO; EC
Phương pháp tiệt trùng: INLINE steam</t>
    </r>
  </si>
  <si>
    <r>
      <t>Màng lọc máu có diện tích 1.6 m</t>
    </r>
    <r>
      <rPr>
        <vertAlign val="superscript"/>
        <sz val="10"/>
        <color theme="1"/>
        <rFont val="Times New Roman"/>
        <family val="1"/>
      </rPr>
      <t>2</t>
    </r>
    <r>
      <rPr>
        <sz val="10"/>
        <color theme="1"/>
        <rFont val="Times New Roman"/>
        <family val="1"/>
      </rPr>
      <t xml:space="preserve">. Chất liệu Polysulfone. Hệ số siêu lọc Kuf =16(ml/h xmmHg). Lưu lượng máu: 200-500ml/phút. Độ thanh thải KoA với lưu lượng máu 200 ml/ph (Urea: 188, Creatinine: 175, Phosphate: 155, Vitamin B12: 102). Phương pháp tiệt trùng hơi nước INLINE. Đạt tiêu chuẩn ISO, EC. </t>
    </r>
  </si>
  <si>
    <r>
      <t>Tiêu chuẩn: EN ISO 13485, EC.
Chất liệu  α Polysulfone Pro hoặc Polyethersulfone, tiệt trùng bằng tia gamma, hoặc bằng hơi nước, diện tích 1,6 m</t>
    </r>
    <r>
      <rPr>
        <vertAlign val="superscript"/>
        <sz val="10"/>
        <color theme="1"/>
        <rFont val="Times New Roman"/>
        <family val="1"/>
      </rPr>
      <t>2</t>
    </r>
    <r>
      <rPr>
        <sz val="10"/>
        <color theme="1"/>
        <rFont val="Times New Roman"/>
        <family val="1"/>
      </rPr>
      <t>. Hệ số siêu lọc: từ 68 - 85 ml/h/mmHg. Độ thanh thải ở tốc độ máu 300ml/phút và tốc độ dịch 500 ml/phút: Urea từ 250 -  270 ml/phút, Creatinine từ 248 -  227 ml/phút, Phosphate từ 218 - 230ml/phút, Vitamin B12 từ 166 -  170 ml/phút, Inulin 106, Cytochrome C 81.</t>
    </r>
  </si>
  <si>
    <r>
      <t>Màng lọc có diện tích 1.3m</t>
    </r>
    <r>
      <rPr>
        <vertAlign val="superscript"/>
        <sz val="10"/>
        <color theme="1"/>
        <rFont val="Times New Roman"/>
        <family val="1"/>
      </rPr>
      <t>2</t>
    </r>
    <r>
      <rPr>
        <sz val="10"/>
        <color theme="1"/>
        <rFont val="Times New Roman"/>
        <family val="1"/>
      </rPr>
      <t xml:space="preserve">. Chất liệu Polysulfone. Hệ số siêu lọc Kuf =13(ml/h xmmHg). Lưu lượng máu: 200-500ml/phút. Độ thanh thải KoA với lưu lượng máu 200 ml/ph (Urea: 186, Creatinine: 173, Phosphate: 148,  Vitamin B12: 92). Phương pháp tiệt trùng hơi nước INLINE- không để lại hóa chất tồn dư. Đạt tiêu chuẩn ISO, EC. </t>
    </r>
  </si>
  <si>
    <r>
      <t>Bộ kit dùng trong lọc máu liên tục bao gồm: 1 quả siêu lọc, chất liệu màng Polysulfone, diện tích màng 1,4m</t>
    </r>
    <r>
      <rPr>
        <vertAlign val="superscript"/>
        <sz val="10"/>
        <color theme="1"/>
        <rFont val="Times New Roman"/>
        <family val="1"/>
      </rPr>
      <t>2</t>
    </r>
    <r>
      <rPr>
        <sz val="10"/>
        <color theme="1"/>
        <rFont val="Times New Roman"/>
        <family val="1"/>
      </rPr>
      <t>, tiệt trùng bằng hơi nước INLINE, bộ dây động mạch tĩnh mạch, 1 bộ dây dãn dịch thay thế (substituate) và một bộ dây dẫn dịch lọc (dialysate)</t>
    </r>
  </si>
  <si>
    <r>
      <t>Bộ kit dùng trong lọc máu liên tục bao gồm : 1 quả lọc máu, chất liệu màng Polysulfone diện tích màng 0,75m</t>
    </r>
    <r>
      <rPr>
        <vertAlign val="superscript"/>
        <sz val="10"/>
        <color theme="1"/>
        <rFont val="Times New Roman"/>
        <family val="1"/>
      </rPr>
      <t>2</t>
    </r>
    <r>
      <rPr>
        <sz val="10"/>
        <color theme="1"/>
        <rFont val="Times New Roman"/>
        <family val="1"/>
      </rPr>
      <t>, tiệt trùng bằng hơi nước INLINE, 1 bộ dây động mạch và tĩnh mạch, hệ thống dây dẫn dịch thay thế (Substituate Systerm) và hệ thống dây dịch lọc (Dialysate Systerm)</t>
    </r>
  </si>
  <si>
    <r>
      <t>Bao gồm 03 túi, thể tích mỗi túi 250ml và có kích thước 130±5mm. 
Túi 1: có 35ml dung dịch chống đông CPD (trong 100ml CPD chứa: Citric Acid (Anhydr.): 0,299g; Sodium Citrate (Dihydr.): 2,63g, Monobasic Sodium Phosphate (Monohydr.): 0,222g, Dextrose (Monohydr.): 2,55g). 
Túi 2: túi chuyền
Túi 3: chứa 56ml dung dịch bảo quản hồng cầu AS-5 (trong 100ml dung dịch AS-5 chứa: Sodium Chloride: 0,877g; Dextrose (Anhydr.): 0,818g; Adenine: 0,03g; Mannitol: 0,525g). Ống dây lấy máu dài 980 ± 40 mm, có 12 đoạn ống nhận máu, có kẹp Polycetal ép phun. 
. Ống nhận và chuyền có đường kính ngoài 4,4±0,1mm và đường kính trong 3±0,1mm.
.Bộ mã vạch ISBT 128 trên nhãn túi.
.Sức bền của túi:
         Sức chịu lực ly tâm (Centrifugation resistance): 5000g trong 10 phút
         Sức chịu áp suất (Pressure resistance): 0.7kg/cm</t>
    </r>
    <r>
      <rPr>
        <vertAlign val="superscript"/>
        <sz val="10"/>
        <color theme="1"/>
        <rFont val="Times New Roman"/>
        <family val="1"/>
      </rPr>
      <t>2</t>
    </r>
    <r>
      <rPr>
        <sz val="10"/>
        <color theme="1"/>
        <rFont val="Times New Roman"/>
        <family val="1"/>
      </rPr>
      <t xml:space="preserve"> trong 10 phút
         Sức chịu nhiệt độ (Thermal resistance): trong khoảng      -80°C tới 37°C ±2°</t>
    </r>
  </si>
  <si>
    <r>
      <t>Bao gồm 02 túi, thể tích mỗi túi 250ml và có kích thước 130±5mm. 
Túi 1: có 35ml dung dịch chống đông CPDA-1 ( trong 100ml CPDA-1 chứa: Citric Acid (Anhydr.): 0,299g; Sodium Citrate (Dihydr.): 2,63g, Monobasic Sodium Phosphate (Monohydr.): 0,222g, Dextrose (Monohydr.): 3,19g), Adenine 0,0275 g. 
Túi 2: túi chuyền
. Ống dây nhận máu: dài 980 ± 40 mm, đường kính ngoài 4,4±0,1mm và đường kính trong 3±0,1mm. 
. Ống chuyền có chiều dài 540 ± 25 mm.
. Có kẹp Polycetal ép phun, có 12 đoạn ống nhận máu.
. Bộ mã vạch ISBT 128 trên nhãn túi.
. Sức bền của túi:
         Sức chịu lực ly tâm (Centrifugation resistance): 5000g trong 10 phút
         Sức chịu áp suất (Pressure resistance): 0.7kg/cm</t>
    </r>
    <r>
      <rPr>
        <vertAlign val="superscript"/>
        <sz val="10"/>
        <color theme="1"/>
        <rFont val="Times New Roman"/>
        <family val="1"/>
      </rPr>
      <t>2</t>
    </r>
    <r>
      <rPr>
        <sz val="10"/>
        <color theme="1"/>
        <rFont val="Times New Roman"/>
        <family val="1"/>
      </rPr>
      <t xml:space="preserve"> trong 10 phút
         Sức chịu nhiệt độ (Thermal resistance): trong khoảng -80°C tới 37°C ±2°"
</t>
    </r>
  </si>
  <si>
    <r>
      <t>Bao gồm 03 túi, thể tích mỗi túi 350ml và có kích thước 160±5mm. 
Túi 1: có 49ml dung dịch chống đông CPD ( trong 100ml CPD chứa: Citric Acid (Anhydr.): 0,299g; Sodium Citrate (Dihydr.): 2,63g, Monobasic Sodium Phosphate (Monohydr.): 0,222g, Dextrose (Monohydr.): 2,55g). 
Túi 2: túi chuyền
Túi 3: chứa 80ml dung dịch bảo quản hồng cầu AS-5 (trong 100ml dung dịch AS-5 chứa: Sodium Chloride: 0,877g; Dextrose (Anhydr.): 0,818g; Adenine: 0,03g; Mannitol: 0,525g). Ống dây lấy máu dài 980 ± 40 mm, có 12 đoạn ống nhận máu, có kẹp Polycetal ép phun. 
. Ống nhận và chuyền có đường kính ngoài 4,4±0,1mm và đường kính trong 3±0,1mm.
. Bộ mã vạch ISBT 128 trên nhãn túi.
. Sức bền của túi:
         Sức chịu lực ly tâm (Centrifugation resistance): 5000g trong 10 phút
         Sức chịu áp suất (Pressure resistance): 0.7kg/cm</t>
    </r>
    <r>
      <rPr>
        <vertAlign val="superscript"/>
        <sz val="10"/>
        <color theme="1"/>
        <rFont val="Times New Roman"/>
        <family val="1"/>
      </rPr>
      <t>2</t>
    </r>
    <r>
      <rPr>
        <sz val="10"/>
        <color theme="1"/>
        <rFont val="Times New Roman"/>
        <family val="1"/>
      </rPr>
      <t xml:space="preserve"> trong 10 phút
         Sức chịu nhiệt độ (Thermal resistance): trong khoảng -80°C tới 37°C ±2°</t>
    </r>
  </si>
  <si>
    <r>
      <t>* Chiều dài ống nhận máu: 980 ± 40 mm, có 12 đoạn ống nhận máu. Thể tích mỗi túi: 350ml
* Dung dịch bảo quản hồng cầu AS-5 bảo quản khối hồng cầu được 42 ngày ở nhiệt độ 4 độ C±2 độ C 
* Kích thước mỗi túi:
- Chiều cao bên trong: 160 ± 5mm
- Chiều rộng bên trong: 120 ± 5mm
* Tất cả ống nhận và chuyền giữa các túi có đường kính ngoài 4,4 ± 0,1mm và đường kính trong 3,0 ± 0,1mm.
* Ống chuyền RBC “C” có đường kính ngoài 5.0 ± 0.1 mm và đường kính trong 3.8± 0.1mm
- Bộ mã vạch ISBT128 trên nhãn túi
- Sức bền của túi :
         Sức bền ly tâm (Centrifugation resistance ) ≥ 5000g trong 10 phút
         Sức bền áp lực (Pressure resistance) ≥ 0.7kg/cm</t>
    </r>
    <r>
      <rPr>
        <vertAlign val="superscript"/>
        <sz val="10"/>
        <color theme="1"/>
        <rFont val="Times New Roman"/>
        <family val="1"/>
      </rPr>
      <t>2</t>
    </r>
    <r>
      <rPr>
        <sz val="10"/>
        <color theme="1"/>
        <rFont val="Times New Roman"/>
        <family val="1"/>
      </rPr>
      <t xml:space="preserve"> trong 10 phút
         Sức bền nhiệt độ (Thermal resistance) trong khoảng -80 độ C tới 37 độ C±2 độ C</t>
    </r>
  </si>
  <si>
    <r>
      <t>Bao gồm 04 túi, thể tích mỗi túi 250ml và có kích thước 130±5mm. 
Túi 1: có 35ml dung dịch chống đông CPD ( trong 100ml CPD chứa: Citric Acid (Anhydr.): 0,299g; Sodium Citrate (Dihydr.): 2,63g, Monobasic Sodium Phosphate (Monohydr.): 0,222g, Dextrose (Monohydr.): 2,55g). 
Túi 2: túi chuyền
Túi 3: túi chuyền
Túi 4: chứa 56ml dung dịch bảo quản hồng cầu AS-5 (trong 100ml dung dịch AS-5 chứa: Sodium Chloride: 0,877g; Dextrose (Anhydr.): 0,818g; Adenine: 0,03g; Mannitol: 0,525g). Ống dây lấy máu dài 980 ± 40 mm, có 12 đoạn ống nhận máu, có kẹp Polycetal ép phun. 
. Ống nhận và chuyền có đường kính ngoài 4,4±0,1mm và đường kính trong 3±0,1mm.
. Bộ mã vạch ISBT 128 trên nhãn túi.
. Sức bền của túi:
         Sức chịu lực ly tâm (Centrifugation resistance): 5000g trong 10 phút
         Sức chịu áp suất (Pressure resistance): 0.7kg/cm</t>
    </r>
    <r>
      <rPr>
        <vertAlign val="superscript"/>
        <sz val="10"/>
        <color theme="1"/>
        <rFont val="Times New Roman"/>
        <family val="1"/>
      </rPr>
      <t>2</t>
    </r>
    <r>
      <rPr>
        <sz val="10"/>
        <color theme="1"/>
        <rFont val="Times New Roman"/>
        <family val="1"/>
      </rPr>
      <t xml:space="preserve"> trong 10 phút
         Sức chịu nhiệt độ (Thermal resistance): trong khoảng -80°C tới 37°C ±2°</t>
    </r>
  </si>
  <si>
    <r>
      <t>Vỏ ngoài làm bằng chất liệu PolyCarbonate .
- Phin lọc được làm từ vật liệu Polyurethane sinh học. 
- Thể tích mồi máu: 17ml.
- Phin lọc có độ xốp cao, có thể đảm bảo số lượng bạch cầu còn dư dưới 2x10</t>
    </r>
    <r>
      <rPr>
        <vertAlign val="superscript"/>
        <sz val="10"/>
        <color theme="1"/>
        <rFont val="Times New Roman"/>
        <family val="1"/>
      </rPr>
      <t>5</t>
    </r>
    <r>
      <rPr>
        <sz val="10"/>
        <color theme="1"/>
        <rFont val="Times New Roman"/>
        <family val="1"/>
      </rPr>
      <t>.
- Van xả khí độc đáo giúp loại bỏ khí hiệu quả
- Vật liệu dây truyền: PVC
- Tiệt trùng bằng khí oxit ethylene</t>
    </r>
  </si>
  <si>
    <r>
      <t>*Không có DEHP
*Màng lọc có kích thước lỗ lọc 200µm, diện tích màng lọc 11 cm</t>
    </r>
    <r>
      <rPr>
        <vertAlign val="superscript"/>
        <sz val="10"/>
        <color theme="1"/>
        <rFont val="Times New Roman"/>
        <family val="1"/>
      </rPr>
      <t>2</t>
    </r>
    <r>
      <rPr>
        <sz val="10"/>
        <color theme="1"/>
        <rFont val="Times New Roman"/>
        <family val="1"/>
      </rPr>
      <t xml:space="preserve">
*Có chứng nhận EN ISO 13485
*Đầu khóa vặn xoắn Luer Lock
* Đường kính trong dây: 3 mm. Đường kính ngoài 4.1 mm</t>
    </r>
  </si>
  <si>
    <r>
      <t>Số túi tiểu cầu: 1 túi 
'-Số túi plasma: 1túi
'-Thể tích vòng tuần hoàn ngoài: 196ml
'-Thể tích túi plasma : 
+không đông lạnh: 1000ml
+Đông lạnh: 600ml         
'-Thể tích tiểu cầu:
'+Thể tích mỗi túi: 100 - 400ml
'+Nồng độ tiểu cầu: 1.0 đến 2.1x10</t>
    </r>
    <r>
      <rPr>
        <vertAlign val="superscript"/>
        <sz val="10"/>
        <color theme="1"/>
        <rFont val="Times New Roman"/>
        <family val="1"/>
      </rPr>
      <t>6</t>
    </r>
    <r>
      <rPr>
        <sz val="10"/>
        <color theme="1"/>
        <rFont val="Times New Roman"/>
        <family val="1"/>
      </rPr>
      <t>/ul
'+ Số lượng tiểu cầu tối đa trong một túi:≤ 5.1 x 10</t>
    </r>
    <r>
      <rPr>
        <vertAlign val="superscript"/>
        <sz val="10"/>
        <color theme="1"/>
        <rFont val="Times New Roman"/>
        <family val="1"/>
      </rPr>
      <t>11</t>
    </r>
    <r>
      <rPr>
        <sz val="10"/>
        <color theme="1"/>
        <rFont val="Times New Roman"/>
        <family val="1"/>
      </rPr>
      <t xml:space="preserve">
'+ Nhiệt độ: 22±2  độ C</t>
    </r>
  </si>
  <si>
    <r>
      <t>* Lọc theo 02 cơ chế lọc TĨNH ĐIỆN -CƠ HỌC.
* VT 150-1200ml (350/5879).
Trở kháng
30 L/min 0.7 cm H</t>
    </r>
    <r>
      <rPr>
        <vertAlign val="subscript"/>
        <sz val="10"/>
        <color theme="1"/>
        <rFont val="Times New Roman"/>
        <family val="1"/>
      </rPr>
      <t>2</t>
    </r>
    <r>
      <rPr>
        <sz val="10"/>
        <color theme="1"/>
        <rFont val="Times New Roman"/>
        <family val="1"/>
      </rPr>
      <t>O
60 L/min 1.6 cm H</t>
    </r>
    <r>
      <rPr>
        <vertAlign val="subscript"/>
        <sz val="10"/>
        <color theme="1"/>
        <rFont val="Times New Roman"/>
        <family val="1"/>
      </rPr>
      <t>2</t>
    </r>
    <r>
      <rPr>
        <sz val="10"/>
        <color theme="1"/>
        <rFont val="Times New Roman"/>
        <family val="1"/>
      </rPr>
      <t>O
90 l/min 2.8 cm H</t>
    </r>
    <r>
      <rPr>
        <vertAlign val="subscript"/>
        <sz val="10"/>
        <color theme="1"/>
        <rFont val="Times New Roman"/>
        <family val="1"/>
      </rPr>
      <t>2</t>
    </r>
    <r>
      <rPr>
        <sz val="10"/>
        <color theme="1"/>
        <rFont val="Times New Roman"/>
        <family val="1"/>
      </rPr>
      <t>O
khả năng lọc khuẩn:&gt; 99.999%
khả năng lọc virus: &gt; 99.99%
khoảng chết: (bao gồm chỗ nối): 99 ml
trọng lượng: 35 g</t>
    </r>
  </si>
  <si>
    <r>
      <t xml:space="preserve">Dùng cho tán sỏi thận qua da.
Cỡ 6 Fr hoặc 7Fr, dài </t>
    </r>
    <r>
      <rPr>
        <sz val="10"/>
        <color theme="1"/>
        <rFont val="Calibri"/>
        <family val="2"/>
      </rPr>
      <t>≥</t>
    </r>
    <r>
      <rPr>
        <sz val="10"/>
        <color theme="1"/>
        <rFont val="Times New Roman"/>
        <family val="1"/>
      </rPr>
      <t xml:space="preserve"> 70cm</t>
    </r>
  </si>
  <si>
    <r>
      <t>Phủ chất chống đông máu Bioline
- Thời gian sử dụng lên đến 30 ngày khi dùng với bộ phổi HLS hoặc PLS
- Bộ gồm cannula, dụng cụ đặt, dây hỗ trợ cố định, miếng dán cố định bằng nhựa
- Các cỡ đường kính từ 15Fr đến 23Fr, chiều dài 15cm hay 23cm
- Chất liệu của các chi tiết:
o Cannula: polyurethane (PUR), thép không rỉ
o Dụng cụ đặt: polypropylene (PP), không chứa phthalate, polyvinyl chloride (PVC-P) dẻo với BaSO</t>
    </r>
    <r>
      <rPr>
        <vertAlign val="subscript"/>
        <sz val="10"/>
        <color theme="1"/>
        <rFont val="Times New Roman"/>
        <family val="1"/>
      </rPr>
      <t>4</t>
    </r>
    <r>
      <rPr>
        <sz val="10"/>
        <color theme="1"/>
        <rFont val="Times New Roman"/>
        <family val="1"/>
      </rPr>
      <t>, không chứa DEHP</t>
    </r>
  </si>
  <si>
    <r>
      <t>- Phủ chất chống đông máu Bioline
- Thời gian sử dụng lên đến 30 ngày khi dùng với bộ phổi HLS hoặc PLS
- Bộ gồm cannula, dụng cụ đặt, dây hỗ trợ cố định ống, miếng dán cố định bằng nhựa
- Các cỡ đường kính từ 21Fr đến 25Fr, chiều dài 55cm
- Chất liệu của các chi tiết:
o Cannula: polyurethane (PUR), thép không rỉ
o Dụng cụ đặt: polypropylene (PP), không chứa phthalate, polyvinyl chloride (PVC-P) dẻo với BaSO</t>
    </r>
    <r>
      <rPr>
        <vertAlign val="subscript"/>
        <sz val="10"/>
        <color theme="1"/>
        <rFont val="Times New Roman"/>
        <family val="1"/>
      </rPr>
      <t>4</t>
    </r>
    <r>
      <rPr>
        <sz val="10"/>
        <color theme="1"/>
        <rFont val="Times New Roman"/>
        <family val="1"/>
      </rPr>
      <t>, không chứa DEHP</t>
    </r>
  </si>
  <si>
    <r>
      <t>Bộ gồm ống nong, dây dẫn hướng (guide wire), dao mổ nhỏ, bơm tiêm, kim tiêm
- Kích cỡ:
 đường kính 0,097 cm x chiều dài 100 cm
- Chất liệu của các chi tiết:
o Ống nong: polyethylene độ đặc cao (HDPE) và BaSO</t>
    </r>
    <r>
      <rPr>
        <vertAlign val="subscript"/>
        <sz val="10"/>
        <color theme="1"/>
        <rFont val="Times New Roman"/>
        <family val="1"/>
      </rPr>
      <t>4</t>
    </r>
    <r>
      <rPr>
        <sz val="10"/>
        <color theme="1"/>
        <rFont val="Times New Roman"/>
        <family val="1"/>
      </rPr>
      <t xml:space="preserve">
o Dây dẫn hướng (guide wire): thép không rỉ
o Dao mổ nhỏ: thép không rỉ, polystyrene, LDPE
o Ống bơm: polypropylene (PP), nhựa isoprene (IR)
o Kim tiêm: thép không rỉ, polyacrylic</t>
    </r>
  </si>
  <si>
    <r>
      <t>Bộ dẫn truyền cảm ứng theo dõi huyết áp động mạch xâm lấn 1 đường bằng PVC, đầu truyền dịch hình chữ J. Có dây nối phụ phân biệt xanh (tĩnh mạch) đỏ (động mạch).
- áp lực đo từ -30 đến 300mmHg, độ nhạy 5µv/v/mmHg.
- Nhiệt độ hoạt động từ 15</t>
    </r>
    <r>
      <rPr>
        <vertAlign val="superscript"/>
        <sz val="10"/>
        <color theme="1"/>
        <rFont val="Times New Roman"/>
        <family val="1"/>
      </rPr>
      <t>0</t>
    </r>
    <r>
      <rPr>
        <sz val="10"/>
        <color theme="1"/>
        <rFont val="Times New Roman"/>
        <family val="1"/>
      </rPr>
      <t>C đến 40</t>
    </r>
    <r>
      <rPr>
        <vertAlign val="superscript"/>
        <sz val="10"/>
        <color theme="1"/>
        <rFont val="Times New Roman"/>
        <family val="1"/>
      </rPr>
      <t>0</t>
    </r>
    <r>
      <rPr>
        <sz val="10"/>
        <color theme="1"/>
        <rFont val="Times New Roman"/>
        <family val="1"/>
      </rPr>
      <t>C
- Trở kháng kích thích: &gt;200 ohms
- Trở kháng tín hiệu đầu ra: &lt;3000 ohms
- Đối xứng đầu dò: ±5%
- Lệch vị trí số không (Cân bằng Zero) :± 40mmHg
- Độ chính xác: Sai số tối đa do tổng hiệu ứng của các biến thiên phi tuyến, độ trễ và độ nhạy sẽ không quá 2% số đọc hoặc ± 1 mmHg, tùy theo giá trị nào lớn hơn trong phạm vi hoạt động. (Đo áp lực trước và sau màng)</t>
    </r>
  </si>
  <si>
    <r>
      <t>Khung giá đỡ động mạch vành các cỡ phủ thuốc Sirolimus có phủ lớp polymer sinh học tự tiêu. Chất liệu khung Cobalt Chromium L605. Độ dày mắt stent 71μm. Khung có loại 6 mắt (cho đk 2.25-2.50), 8 mắt (đk 2.75-3.50), 10 mắt (đk 4.00-5.00). Profile băng qua tổn thương 0.9mm. Polymer tương thích sinh học Polylactid acid. Nồng độ thuốc phủ: 1.25 μg/mm</t>
    </r>
    <r>
      <rPr>
        <vertAlign val="superscript"/>
        <sz val="10"/>
        <color theme="1"/>
        <rFont val="Times New Roman"/>
        <family val="1"/>
      </rPr>
      <t>2</t>
    </r>
    <r>
      <rPr>
        <sz val="10"/>
        <color theme="1"/>
        <rFont val="Times New Roman"/>
        <family val="1"/>
      </rPr>
      <t>. Đường kính stent: từ 2.25-5.0mm, Độ dài stent: từ 8 - 40mm.</t>
    </r>
  </si>
  <si>
    <r>
      <t>Chất liệu: hợp kim Cobalt Chronium L605
- Phủ thuốc: Sirolimus với nồng độ 2.0µg/mm</t>
    </r>
    <r>
      <rPr>
        <vertAlign val="superscript"/>
        <sz val="10"/>
        <color theme="1"/>
        <rFont val="Times New Roman"/>
        <family val="1"/>
      </rPr>
      <t>2</t>
    </r>
    <r>
      <rPr>
        <sz val="10"/>
        <color theme="1"/>
        <rFont val="Times New Roman"/>
        <family val="1"/>
      </rPr>
      <t xml:space="preserve">
-Polymer Proteqtor tương thích sinh học cao.
- Độ dày thanh mắt cáo stent: 80µm
- Catheter dạng chuyển đổi nhanh - Rapid Exchange
- Khẩu kính đầu tip (tip profile): 0.017"
- Khẩu kính bóng (crossing profile): 0.90mm
-Áp lực tới hạn: 16 bar; Áp lực bơm bóng: 6 bar
- Đường kính: Ø2.25; 2.5; 2.75; 3.0; 3.5;4.0; 4.5mm
- Chiều dài stent: từ 10 đến 48mm
- Hai markers cản quang định vị ở bóng</t>
    </r>
  </si>
  <si>
    <r>
      <t>Thông số kỹ thuật:
* Khung giá đỡ động mạch vành bọc thuốc Sirolimus dùng polymer tự tiêu phủ mặt stent áp thành mạch 
* Thiết kế có khả năng mở nhánh. Độ mở nhánh (cho stent có đường kính 3.0mm): 4.57mm</t>
    </r>
    <r>
      <rPr>
        <vertAlign val="superscript"/>
        <sz val="10"/>
        <color theme="1"/>
        <rFont val="Times New Roman"/>
        <family val="1"/>
      </rPr>
      <t>2</t>
    </r>
    <r>
      <rPr>
        <sz val="10"/>
        <color theme="1"/>
        <rFont val="Times New Roman"/>
        <family val="1"/>
      </rPr>
      <t xml:space="preserve">
* Vật liệu : Cobalt-Chromium L605. Độ dày 80 µm.
* Phủ thuốc: Sirolimus   Liều lượng: 3.9 µg/mm chiều dài khung giá đỡ động mạch
* Polymer mang thuốc là loại Polymer tự tiêu Poly (DL-lactide-co-caprolactone)
* Thời gian hấp thu và phân giải thuốc: 3-4 tháng
* Vật liệu bóng: Material Nylon 12
* Dây dẫn tương thích: 0.014''(0.36mm)
* Vật liệu đầu vào: elastomer
* Áp lực tham chiếu: 9atm
* Áp lực tối đa: 16atm (cho bóng có đường kính từ 2.25mm đến 3.0mm)
                         14atm (cho bóng có đường kính từ 3.5mm đến 4.0mm)
* Khẩu kính đầu vào: 0.018''/0.45mm
* Độ dài trục: 144 cm
* Đường kính trục: max size - 2.7Fr (0.89 mm)
                                   min size - 1.9Fr (0.64 mm)
* Lớp phủ: Hydrophilic - Đoạn xa
* Kính thước của khung giá đỡ động mạch:
   - Đường kính: 2.25mm; 2.5mm; 2.75mm; 3.0mm; 3.5mm; 4.0mm
   - Chiều dài: 9mm; 12mm; 15mm; 18mm; 21mm; 24mm; 28mm; 33mm; 38mm
* Tiêu chuẩn kỹ thuật: ISO, EC</t>
    </r>
  </si>
  <si>
    <r>
      <t>* Stent động mạch vành loại bọc thuốc Sirolimus, dài 13mm-38mm, độ dày  ≤70micromet, chiều rộng ≤90micromet, lớp polymer tự tiêu ≤4micromet phủ Abluminal, thuốc 1.02µg/mm</t>
    </r>
    <r>
      <rPr>
        <vertAlign val="superscript"/>
        <sz val="10"/>
        <color theme="1"/>
        <rFont val="Times New Roman"/>
        <family val="1"/>
      </rPr>
      <t>2</t>
    </r>
    <r>
      <rPr>
        <sz val="10"/>
        <color theme="1"/>
        <rFont val="Times New Roman"/>
        <family val="1"/>
      </rPr>
      <t>,  phóng thích thuốc hơn 60% trong 30 ngày đầu, đường kính từ 2.25-5.00mm. Crossing profile 1.0mm.</t>
    </r>
  </si>
  <si>
    <r>
      <t>* Chất liệu Cobalt Chromium, trong đó lớp polymer đàn hồi CarboSil 20 55D tương thích sinh học, được cắt từ tấm CoCr dẹt  
Stent dày 90 µm. Hàm lượng phủ thuốc Ridafarolimus 1.1µg/mm</t>
    </r>
    <r>
      <rPr>
        <vertAlign val="superscript"/>
        <sz val="10"/>
        <color theme="1"/>
        <rFont val="Times New Roman"/>
        <family val="1"/>
      </rPr>
      <t>2</t>
    </r>
    <r>
      <rPr>
        <sz val="10"/>
        <color theme="1"/>
        <rFont val="Times New Roman"/>
        <family val="1"/>
      </rPr>
      <t xml:space="preserve"> 
* Thiết kế theo kiểu thanh chống hẹp chữ Z 40µm, thanh chống rộng chữ W 72µm. 
Kích thước mắt lưới tối ưu đảm bảo khung giá đỡ thống nhất, giải phóng thuốc đồng đều và ngăn sự sa ở mô &amp; các thanh chống chồng lên nhau. 
Đường kính từ 2,5mm - 4,0 mm, dài 8 - 44 mm. 
* Các cỡ      * Tiêu chuẩn: FDA</t>
    </r>
  </si>
  <si>
    <r>
      <t>Chất liệu: bằng Cobalt Chromium  L-605, độ dày 0.0032", dạng mở, uốn ba cấp độ (3-3-3), liên kết không tuyến tính.
- Phủ thuốc Everolimus (1µg /mm</t>
    </r>
    <r>
      <rPr>
        <vertAlign val="superscript"/>
        <sz val="10"/>
        <color theme="1"/>
        <rFont val="Times New Roman"/>
        <family val="1"/>
      </rPr>
      <t>2</t>
    </r>
    <r>
      <rPr>
        <sz val="10"/>
        <color theme="1"/>
        <rFont val="Times New Roman"/>
        <family val="1"/>
      </rPr>
      <t xml:space="preserve">).
- Cấu trúc polymer: Fluorinated Copolymer. 
- Bóng trong stent bằng Pebax 72D. Tiết diện nong bóng 0.039"  (3.0x18mm). Tiết diện đầu tip 0.017" (3.0x18mm), chiều dài làm việc của ống thông 145 cm, áp lực định danh 9 atm - 12 atm, áp lực vỡ bóng tối đa: 16 atm.
- Đường kính: 2.0, 2.25. 2.5, 2.75, 3.0, 3.25, 3.5, 4.0mm.
- Chiều dài: 8, 12, 15, 18, 23, 28, 33, 38mm.
- Mức giãn nở tối đa (Post- Dilatation limit): từ size 2.0-&gt;3.25mm lên đến 3.75 mm; từ size 3.5-&gt; 4mm lên đến 5.5mm.
</t>
    </r>
  </si>
  <si>
    <r>
      <t>Nguyên vật liệu khung: CoCr (Cobalt Chromium L605).
Thiết kế khung stent hình zigzag,  thiết kế 6 đỉnh - 3 kết nối giữa các vòng của stent đường kính 2.25-2.75 mm, thiết kế 8 đỉnh - 4 kết nối giữa các vòng của stent đường kính 3.00-4.50 mm
Thuốc phủ: Sirolimus.
 Liều lượng thuốc: 1.33µg/mm</t>
    </r>
    <r>
      <rPr>
        <vertAlign val="superscript"/>
        <sz val="10"/>
        <color theme="1"/>
        <rFont val="Times New Roman"/>
        <family val="1"/>
      </rPr>
      <t>2</t>
    </r>
    <r>
      <rPr>
        <sz val="10"/>
        <color theme="1"/>
        <rFont val="Times New Roman"/>
        <family val="1"/>
      </rPr>
      <t>.
 Polymer tự tiêu: PLLA/PLGA 50:50.
 Độ dày lớp phủ: 3-5µm.
Dấu cản quang: 02 dấu cản quang Platinum-Iridium.
 Đường kính: 2.00, 2.25, 2.50, 2.75, 3.00, 3.25, 3.50, 4.00, 4.50 (mm).
Chiều dài: 08, 09, 13, 15, 18, 23, 28, 33, 38, 40, 44, 48 (mm).
Độ dày thanh chống: 65μm.</t>
    </r>
  </si>
  <si>
    <r>
      <t>1. Khung stent (Strut thickness):
- Chất liệu: Cobalt Chromium (Cobalt Crom L-605).
- Độ mỏng: 0.0032".
2. Bóng trong stent:
- Nguyên liệu: Pebax đa lớp.
- RBP: 16atm - 18atm.
3. Thuốc &amp; Polymer:
- Thuốc: Everolimus, độ phủ thuốc 100µg/cm</t>
    </r>
    <r>
      <rPr>
        <vertAlign val="superscript"/>
        <sz val="10"/>
        <color theme="1"/>
        <rFont val="Times New Roman"/>
        <family val="1"/>
      </rPr>
      <t>2</t>
    </r>
    <r>
      <rPr>
        <sz val="10"/>
        <color theme="1"/>
        <rFont val="Times New Roman"/>
        <family val="1"/>
      </rPr>
      <t>.
- Thời gian phóng thuốc là 120 ngày.
- Cấu trúc polymer: Fluorinated Copolymer.
- Crossing profile: 0.039 inch (3.0x18mm), 0.0425 inch (3.0x18mm), 0.0439 inch (3.0 x 48 mm).
4. Kích thước:
- Đường kính: 2.0, 2.25, 2.5, 2.75, 3.0, 3.25, 3.5, 4.0mm.
- Chiều dài: 8, 12, 15, 18, 23, 28, 33, 38mm.
- Riêng các size: 2.5, 2.75, 3.0, 3.5 có chiều dài đến 48mm.
- Post- Dilatation limit (Giới hạn giãn nở): từ size 2.0-&gt;3.25mm lên đến 3.75 mm; Từ size 3.5-&gt; 4mm lên đến 5.5mm</t>
    </r>
  </si>
  <si>
    <r>
      <t>* Stent động mạch vành loại phủ thuốc Sirolimus 1.02µg/mm</t>
    </r>
    <r>
      <rPr>
        <vertAlign val="superscript"/>
        <sz val="10"/>
        <color theme="1"/>
        <rFont val="Times New Roman"/>
        <family val="1"/>
      </rPr>
      <t>2</t>
    </r>
    <r>
      <rPr>
        <sz val="10"/>
        <color theme="1"/>
        <rFont val="Times New Roman"/>
        <family val="1"/>
      </rPr>
      <t>, trong 30 ngày phóng thích hơn 60% thuốc
* Lớp polymer tự tiêu (PLLA/PLGA) tương thích sinh học với độ dày 3µm.
* Stent làm bằng vật liệu CoCr (L-605). Độ dày thanh chống chính 70µm, rộng  87µm. Độ rộng thanh nối 80µm.
* Đa dạng size cỡ: đường kính từ 2.25-5.00mm, chiều dài 8-38mm.
* Khẩu kính đầu vào 0.017'. Áp lực danh định 9atm (2.25-3.5mm), 10atm(3.75-5.00mm). Áp lực tối đa 16atm (2.25-3.5mm), 14atm (3.75-5.00mm). Crossing profile 1.00mm. Đường kính các ô mắt xích (circular Cell) 1.05mm. Đường kính mở rộng stent 4.0mm. Độ co &lt;1%. Độ đàn hồi &lt;2%</t>
    </r>
  </si>
  <si>
    <r>
      <t>Ống thông chẩn đoán đuôi heo có đánh dấu
- Chất liệu Nylon pebax bền. Làm bằng chất liệu có cản quang
- Có 2 marker để xác định khoảng cách chính xác (1-2 cm), marker là bằng chất liệu Platinum
- Đường kính vòng Pigtail &lt;11 mm. Có các lỗ tập trung tại vòng Pigtail.
- Đủ các kích cỡ 4F, 5F dài 65cm-100cm. Dùng được với guide wire 0.035”
- Chịu áp lực dòng chảy 1167-1138 PSI/kgf/cm</t>
    </r>
    <r>
      <rPr>
        <vertAlign val="superscript"/>
        <sz val="10"/>
        <color theme="1"/>
        <rFont val="Times New Roman"/>
        <family val="1"/>
      </rPr>
      <t>2</t>
    </r>
    <r>
      <rPr>
        <sz val="10"/>
        <color theme="1"/>
        <rFont val="Times New Roman"/>
        <family val="1"/>
      </rPr>
      <t xml:space="preserve"> (loại 4F), 1196/84 PSI/kgf/cm</t>
    </r>
    <r>
      <rPr>
        <vertAlign val="superscript"/>
        <sz val="10"/>
        <color theme="1"/>
        <rFont val="Times New Roman"/>
        <family val="1"/>
      </rPr>
      <t>2</t>
    </r>
    <r>
      <rPr>
        <sz val="10"/>
        <color theme="1"/>
        <rFont val="Times New Roman"/>
        <family val="1"/>
      </rPr>
      <t xml:space="preserve"> (loại 5F)</t>
    </r>
  </si>
  <si>
    <r>
      <t>Chất liệu nylon bền, mặt dụng cụ nhẵn, trơn, bền ở nhiệt độ cơ thể, thành ống mỏng.
- Đạt tiêu chuẩn FDA, ISO, CE
- Có đường viền bện (thép không gỉ).
- Làm bằng chất liệu có cản quang.
- Đủ các kích cỡ 4F, 5F, 6F dài 80cm-125cm
- Đủ các loại thẳng, cong 145</t>
    </r>
    <r>
      <rPr>
        <vertAlign val="superscript"/>
        <sz val="10"/>
        <color theme="1"/>
        <rFont val="Times New Roman"/>
        <family val="1"/>
      </rPr>
      <t>o</t>
    </r>
    <r>
      <rPr>
        <sz val="10"/>
        <color theme="1"/>
        <rFont val="Times New Roman"/>
        <family val="1"/>
      </rPr>
      <t>/155</t>
    </r>
    <r>
      <rPr>
        <vertAlign val="superscript"/>
        <sz val="10"/>
        <color theme="1"/>
        <rFont val="Times New Roman"/>
        <family val="1"/>
      </rPr>
      <t>o</t>
    </r>
    <r>
      <rPr>
        <sz val="10"/>
        <color theme="1"/>
        <rFont val="Times New Roman"/>
        <family val="1"/>
      </rPr>
      <t xml:space="preserve">
- Dùng được với guide wire 0.035”/0.038”
- Chịu áp lực 1200 PSI (81.6 Bar)</t>
    </r>
  </si>
  <si>
    <t>PHỤ LỤC I.1: DANH MỤC VẬT TƯ Y TÊ TIÊU HAO VÀ CÁC PHỤ KIỆN KÈM THEO ĐẤU THẦU TẬP TRUNG ĐỂ PHỤC VỤ NHU CẦU KHÁM, 
CHỮA BỆNH NĂM 2023 - 2024 CHO CÁC CƠ SỞ Y TẾ CÔNG LẬP TRỰC THUỘC SỞ Y TẾ</t>
  </si>
  <si>
    <t>Thành mỏng, dùng cho phản ứng PCR, kèm nắp nhựa trong
- Kín, không rò rỉ dung dịch.
- Thể tích 0,2ml.
- Đã tiệt trùng.
- Không chứa DNAase, RNAase.</t>
  </si>
  <si>
    <t>Đặc tính kỹ thuật</t>
  </si>
  <si>
    <t>Thông số kỹ thuât:
* Cấu tạo: thân ống thông sử dụng chất liệu Polyamide làm cho ống thông cứng và bền 
* Khả năng nhớ hình 
* Lớp bên kép ở đoạn xa ống thông.
* Hình dạng đầu kiểu Brachial
* Dây dẫn tương thích: .038"
* Chịu áp lực tối đa 1200psi (8274kPa)
* Kích thước:
- Đường kính trong: 4Fr ( 1.05 mm ) hoặc 5Fr (1.2 mm )
- Chiều dài: 100 cm
* Tiêu chuẩn: ISO, EC</t>
  </si>
  <si>
    <t>Bộ bơm bóng nong mạch vành vật liệu làm bằng Polycarbonate, có áp lực tối đa 30atm, dung tích 20ml (Kim tiêm - syringe 20cc).
* Thành phần: dùng mở đường cho dây dẫn (Guidewire Introducer); mũi xoắn (Torque Device) và van chống gỉ máu.</t>
  </si>
  <si>
    <r>
      <t>_Stent lõi Co-Cr(L605), thành Stent mỏng 60µm, thúc đẩy hình thành nội mô, giảm huyết khối. Phủ thuốc Sirolimus liều lượng 1.4µg/mm</t>
    </r>
    <r>
      <rPr>
        <vertAlign val="superscript"/>
        <sz val="10"/>
        <color theme="1"/>
        <rFont val="Times New Roman"/>
        <family val="1"/>
      </rPr>
      <t>2</t>
    </r>
    <r>
      <rPr>
        <sz val="10"/>
        <color theme="1"/>
        <rFont val="Times New Roman"/>
        <family val="1"/>
      </rPr>
      <t>. Polymer 3 thành phần: PLLA, PLCL, PVP tự tiêu. Tỷ lệ co lại &lt;4% &amp; rút ngắn 0% (3.0x 16/20mm). Hai marker Pt/Ir trên bóng. Sóng stent 4 crown - 6 crown - 8 crown tùy đường kính đảm bảo sự toàn vẹn cấu trúc stent. 
_ Đường kính: 2.0-4.5 mm, dài: 8-48mm. NP: 10 atm, RBP: 16 atm</t>
    </r>
  </si>
  <si>
    <t>SL KH 2023 - 2024 YHCT</t>
  </si>
  <si>
    <t>(Kèm theo Tờ trình số:                /TTr-SYT ngày       /02/2023 của Sở Y tế tỉnh Quảng Ngãi)</t>
  </si>
  <si>
    <t>VT001</t>
  </si>
  <si>
    <t>VT002</t>
  </si>
  <si>
    <t>VT003</t>
  </si>
  <si>
    <t>VT004</t>
  </si>
  <si>
    <t>VT005</t>
  </si>
  <si>
    <t>VT006</t>
  </si>
  <si>
    <t>VT007</t>
  </si>
  <si>
    <t>VT008</t>
  </si>
  <si>
    <t>VT009</t>
  </si>
  <si>
    <t>VT010</t>
  </si>
  <si>
    <t>VT011</t>
  </si>
  <si>
    <t>VT012</t>
  </si>
  <si>
    <t>VT013</t>
  </si>
  <si>
    <t>VT014</t>
  </si>
  <si>
    <t>VT015</t>
  </si>
  <si>
    <t>VT016</t>
  </si>
  <si>
    <t>VT017</t>
  </si>
  <si>
    <t>VT018</t>
  </si>
  <si>
    <t>VT019</t>
  </si>
  <si>
    <t>VT020</t>
  </si>
  <si>
    <t>VT021</t>
  </si>
  <si>
    <t>VT022</t>
  </si>
  <si>
    <t>VT023</t>
  </si>
  <si>
    <t>VT024</t>
  </si>
  <si>
    <t>VT025</t>
  </si>
  <si>
    <t>VT026</t>
  </si>
  <si>
    <t>VT027</t>
  </si>
  <si>
    <t>VT028</t>
  </si>
  <si>
    <t>VT029</t>
  </si>
  <si>
    <t>VT030</t>
  </si>
  <si>
    <t>VT031</t>
  </si>
  <si>
    <t>VT032</t>
  </si>
  <si>
    <t>VT033</t>
  </si>
  <si>
    <t>VT034</t>
  </si>
  <si>
    <t>VT035</t>
  </si>
  <si>
    <t>VT036</t>
  </si>
  <si>
    <t>VT037</t>
  </si>
  <si>
    <t>VT038</t>
  </si>
  <si>
    <t>VT039</t>
  </si>
  <si>
    <t>VT040</t>
  </si>
  <si>
    <t>VT041</t>
  </si>
  <si>
    <t>VT042</t>
  </si>
  <si>
    <t>VT043</t>
  </si>
  <si>
    <t>VT044</t>
  </si>
  <si>
    <t>VT045</t>
  </si>
  <si>
    <t>VT046</t>
  </si>
  <si>
    <t>VT047</t>
  </si>
  <si>
    <t>VT048</t>
  </si>
  <si>
    <t>VT049</t>
  </si>
  <si>
    <t>VT050</t>
  </si>
  <si>
    <t>VT051</t>
  </si>
  <si>
    <t>VT052</t>
  </si>
  <si>
    <t>VT053</t>
  </si>
  <si>
    <t>VT054</t>
  </si>
  <si>
    <t>VT055</t>
  </si>
  <si>
    <t>VT056</t>
  </si>
  <si>
    <t>VT057</t>
  </si>
  <si>
    <t>VT058</t>
  </si>
  <si>
    <t>VT059</t>
  </si>
  <si>
    <t>VT060</t>
  </si>
  <si>
    <t>VT061</t>
  </si>
  <si>
    <t>VT062</t>
  </si>
  <si>
    <t>VT063</t>
  </si>
  <si>
    <t>VT064</t>
  </si>
  <si>
    <t>VT065</t>
  </si>
  <si>
    <t>VT066</t>
  </si>
  <si>
    <t>VT067</t>
  </si>
  <si>
    <t>VT068</t>
  </si>
  <si>
    <t>VT069</t>
  </si>
  <si>
    <t>VT070</t>
  </si>
  <si>
    <t>VT071</t>
  </si>
  <si>
    <t>VT072</t>
  </si>
  <si>
    <t>VT073</t>
  </si>
  <si>
    <t>VT074</t>
  </si>
  <si>
    <t>VT075</t>
  </si>
  <si>
    <t>VT076</t>
  </si>
  <si>
    <t>VT077</t>
  </si>
  <si>
    <t>VT078</t>
  </si>
  <si>
    <t>VT079</t>
  </si>
  <si>
    <t>VT080</t>
  </si>
  <si>
    <t>VT081</t>
  </si>
  <si>
    <t>VT082</t>
  </si>
  <si>
    <t>VT083</t>
  </si>
  <si>
    <t>VT084</t>
  </si>
  <si>
    <t>VT085</t>
  </si>
  <si>
    <t>VT086</t>
  </si>
  <si>
    <t>VT087</t>
  </si>
  <si>
    <t>VT088</t>
  </si>
  <si>
    <t>VT089</t>
  </si>
  <si>
    <t>VT090</t>
  </si>
  <si>
    <t>VT091</t>
  </si>
  <si>
    <t>VT092</t>
  </si>
  <si>
    <t>VT093</t>
  </si>
  <si>
    <t>VT094</t>
  </si>
  <si>
    <t>VT095</t>
  </si>
  <si>
    <t>VT096</t>
  </si>
  <si>
    <t>VT097</t>
  </si>
  <si>
    <t>VT098</t>
  </si>
  <si>
    <t>VT099</t>
  </si>
  <si>
    <t>VT100</t>
  </si>
  <si>
    <t>VT101</t>
  </si>
  <si>
    <t>VT102</t>
  </si>
  <si>
    <t>VT103</t>
  </si>
  <si>
    <t>VT104</t>
  </si>
  <si>
    <t>VT105</t>
  </si>
  <si>
    <t>VT106</t>
  </si>
  <si>
    <t>VT107</t>
  </si>
  <si>
    <t>VT108</t>
  </si>
  <si>
    <t>VT109</t>
  </si>
  <si>
    <t>VT110</t>
  </si>
  <si>
    <t>VT111</t>
  </si>
  <si>
    <t>VT112</t>
  </si>
  <si>
    <t>VT113</t>
  </si>
  <si>
    <t>VT114</t>
  </si>
  <si>
    <t>VT115</t>
  </si>
  <si>
    <t>VT116</t>
  </si>
  <si>
    <t>VT117</t>
  </si>
  <si>
    <t>VT118</t>
  </si>
  <si>
    <t>VT119</t>
  </si>
  <si>
    <t>VT120</t>
  </si>
  <si>
    <t>VT121</t>
  </si>
  <si>
    <t>VT122</t>
  </si>
  <si>
    <t>VT123</t>
  </si>
  <si>
    <t>VT124</t>
  </si>
  <si>
    <t>VT125</t>
  </si>
  <si>
    <t>VT126</t>
  </si>
  <si>
    <t>VT127</t>
  </si>
  <si>
    <t>VT128</t>
  </si>
  <si>
    <t>VT129</t>
  </si>
  <si>
    <t>VT130</t>
  </si>
  <si>
    <t>VT131</t>
  </si>
  <si>
    <t>VT132</t>
  </si>
  <si>
    <t>VT133</t>
  </si>
  <si>
    <t>VT134</t>
  </si>
  <si>
    <t>VT135</t>
  </si>
  <si>
    <t>VT136</t>
  </si>
  <si>
    <t>VT137</t>
  </si>
  <si>
    <t>VT138</t>
  </si>
  <si>
    <t>VT139</t>
  </si>
  <si>
    <t>VT140</t>
  </si>
  <si>
    <t>VT141</t>
  </si>
  <si>
    <t>VT142</t>
  </si>
  <si>
    <t>VT143</t>
  </si>
  <si>
    <t>VT144</t>
  </si>
  <si>
    <t>VT145</t>
  </si>
  <si>
    <t>VT146</t>
  </si>
  <si>
    <t>VT147</t>
  </si>
  <si>
    <t>VT148</t>
  </si>
  <si>
    <t>VT149</t>
  </si>
  <si>
    <t>VT150</t>
  </si>
  <si>
    <t>VT151</t>
  </si>
  <si>
    <t>VT152</t>
  </si>
  <si>
    <t>VT153</t>
  </si>
  <si>
    <t>VT154</t>
  </si>
  <si>
    <t>VT155</t>
  </si>
  <si>
    <t>VT156</t>
  </si>
  <si>
    <t>VT157</t>
  </si>
  <si>
    <t>VT158</t>
  </si>
  <si>
    <t>VT159</t>
  </si>
  <si>
    <t>VT160</t>
  </si>
  <si>
    <t>VT161</t>
  </si>
  <si>
    <t>VT162</t>
  </si>
  <si>
    <t>VT163</t>
  </si>
  <si>
    <t>VT164</t>
  </si>
  <si>
    <t>VT165</t>
  </si>
  <si>
    <t>VT166</t>
  </si>
  <si>
    <t>VT167</t>
  </si>
  <si>
    <t>VT168</t>
  </si>
  <si>
    <t>VT169</t>
  </si>
  <si>
    <t>VT170</t>
  </si>
  <si>
    <t>VT171</t>
  </si>
  <si>
    <t>VT172</t>
  </si>
  <si>
    <t>VT173</t>
  </si>
  <si>
    <t>VT174</t>
  </si>
  <si>
    <t>VT175</t>
  </si>
  <si>
    <t>VT176</t>
  </si>
  <si>
    <t>VT177</t>
  </si>
  <si>
    <t>VT178</t>
  </si>
  <si>
    <t>VT179</t>
  </si>
  <si>
    <t>VT180</t>
  </si>
  <si>
    <t>VT181</t>
  </si>
  <si>
    <t>VT182</t>
  </si>
  <si>
    <t>VT183</t>
  </si>
  <si>
    <t>VT184</t>
  </si>
  <si>
    <t>VT185</t>
  </si>
  <si>
    <t>VT186</t>
  </si>
  <si>
    <t>VT187</t>
  </si>
  <si>
    <t>VT188</t>
  </si>
  <si>
    <t>VT189</t>
  </si>
  <si>
    <t>VT190</t>
  </si>
  <si>
    <t>VT191</t>
  </si>
  <si>
    <t>VT192</t>
  </si>
  <si>
    <t>VT193</t>
  </si>
  <si>
    <t>VT194</t>
  </si>
  <si>
    <t>VT195</t>
  </si>
  <si>
    <t>VT196</t>
  </si>
  <si>
    <t>VT197</t>
  </si>
  <si>
    <t>VT198</t>
  </si>
  <si>
    <t>VT199</t>
  </si>
  <si>
    <t>VT200</t>
  </si>
  <si>
    <t>VT201</t>
  </si>
  <si>
    <t>VT202</t>
  </si>
  <si>
    <t>VT203</t>
  </si>
  <si>
    <t>VT204</t>
  </si>
  <si>
    <t>VT205</t>
  </si>
  <si>
    <t>VT206</t>
  </si>
  <si>
    <t>VT207</t>
  </si>
  <si>
    <t>VT208</t>
  </si>
  <si>
    <t>VT209</t>
  </si>
  <si>
    <t>VT210</t>
  </si>
  <si>
    <t>VT211</t>
  </si>
  <si>
    <t>VT212</t>
  </si>
  <si>
    <t>VT213</t>
  </si>
  <si>
    <t>VT214</t>
  </si>
  <si>
    <t>VT215</t>
  </si>
  <si>
    <t>VT216</t>
  </si>
  <si>
    <t>VT217</t>
  </si>
  <si>
    <t>VT218</t>
  </si>
  <si>
    <t>VT219</t>
  </si>
  <si>
    <t>VT220</t>
  </si>
  <si>
    <t>VT221</t>
  </si>
  <si>
    <t>VT222</t>
  </si>
  <si>
    <t>VT223</t>
  </si>
  <si>
    <t>VT224</t>
  </si>
  <si>
    <t>VT225</t>
  </si>
  <si>
    <t>VT226</t>
  </si>
  <si>
    <t>VT227</t>
  </si>
  <si>
    <t>VT228</t>
  </si>
  <si>
    <t>VT229</t>
  </si>
  <si>
    <t>VT230</t>
  </si>
  <si>
    <t>VT231</t>
  </si>
  <si>
    <t>VT232</t>
  </si>
  <si>
    <t>VT233</t>
  </si>
  <si>
    <t>VT234</t>
  </si>
  <si>
    <t>VT235</t>
  </si>
  <si>
    <t>VT236</t>
  </si>
  <si>
    <t>VT237</t>
  </si>
  <si>
    <t>VT238</t>
  </si>
  <si>
    <t>VT239</t>
  </si>
  <si>
    <t>VT240</t>
  </si>
  <si>
    <t>VT241</t>
  </si>
  <si>
    <t>VT242</t>
  </si>
  <si>
    <t>VT243</t>
  </si>
  <si>
    <t>VT244</t>
  </si>
  <si>
    <t>VT245</t>
  </si>
  <si>
    <t>VT246</t>
  </si>
  <si>
    <t>VT247</t>
  </si>
  <si>
    <t>VT248</t>
  </si>
  <si>
    <t>VT249</t>
  </si>
  <si>
    <t>VT250</t>
  </si>
  <si>
    <t>VT251</t>
  </si>
  <si>
    <t>VT252</t>
  </si>
  <si>
    <t>VT253</t>
  </si>
  <si>
    <t>VT254</t>
  </si>
  <si>
    <t>VT255</t>
  </si>
  <si>
    <t>VT256</t>
  </si>
  <si>
    <t>VT257</t>
  </si>
  <si>
    <t>VT258</t>
  </si>
  <si>
    <t>VT259</t>
  </si>
  <si>
    <t>VT260</t>
  </si>
  <si>
    <t>VT261</t>
  </si>
  <si>
    <t>VT262</t>
  </si>
  <si>
    <t>VT263</t>
  </si>
  <si>
    <t>VT264</t>
  </si>
  <si>
    <t>VT265</t>
  </si>
  <si>
    <t>VT266</t>
  </si>
  <si>
    <t>VT267</t>
  </si>
  <si>
    <t>VT268</t>
  </si>
  <si>
    <t>VT269</t>
  </si>
  <si>
    <t>VT270</t>
  </si>
  <si>
    <t>VT271</t>
  </si>
  <si>
    <t>VT272</t>
  </si>
  <si>
    <t>VT273</t>
  </si>
  <si>
    <t>VT274</t>
  </si>
  <si>
    <t>VT275</t>
  </si>
  <si>
    <t>VT276</t>
  </si>
  <si>
    <t>VT277</t>
  </si>
  <si>
    <t>VT278</t>
  </si>
  <si>
    <t>VT279</t>
  </si>
  <si>
    <t>VT280</t>
  </si>
  <si>
    <t>VT281</t>
  </si>
  <si>
    <t>VT282</t>
  </si>
  <si>
    <t>VT283</t>
  </si>
  <si>
    <t>VT284</t>
  </si>
  <si>
    <t>VT285</t>
  </si>
  <si>
    <t>VT286</t>
  </si>
  <si>
    <t>VT287</t>
  </si>
  <si>
    <t>VT288</t>
  </si>
  <si>
    <t>VT289</t>
  </si>
  <si>
    <t>VT290</t>
  </si>
  <si>
    <t>VT291</t>
  </si>
  <si>
    <t>VT292</t>
  </si>
  <si>
    <t>VT293</t>
  </si>
  <si>
    <t>VT294</t>
  </si>
  <si>
    <t>VT295</t>
  </si>
  <si>
    <t>VT296</t>
  </si>
  <si>
    <t>VT297</t>
  </si>
  <si>
    <t>VT298</t>
  </si>
  <si>
    <t>VT299</t>
  </si>
  <si>
    <t>VT300</t>
  </si>
  <si>
    <t>VT301</t>
  </si>
  <si>
    <t>VT302</t>
  </si>
  <si>
    <t>VT303</t>
  </si>
  <si>
    <t>VT304</t>
  </si>
  <si>
    <t>VT305</t>
  </si>
  <si>
    <t>VT306</t>
  </si>
  <si>
    <t>VT307</t>
  </si>
  <si>
    <t>VT308</t>
  </si>
  <si>
    <t>VT309</t>
  </si>
  <si>
    <t>VT310</t>
  </si>
  <si>
    <t>VT311</t>
  </si>
  <si>
    <t>VT312</t>
  </si>
  <si>
    <t>VT313</t>
  </si>
  <si>
    <t>VT314</t>
  </si>
  <si>
    <t>VT315</t>
  </si>
  <si>
    <t>VT316</t>
  </si>
  <si>
    <t>VT317</t>
  </si>
  <si>
    <t>VT318</t>
  </si>
  <si>
    <t>VT319</t>
  </si>
  <si>
    <t>VT320</t>
  </si>
  <si>
    <t>VT321</t>
  </si>
  <si>
    <t>VT322</t>
  </si>
  <si>
    <t>VT323</t>
  </si>
  <si>
    <t>VT324</t>
  </si>
  <si>
    <t>VT325</t>
  </si>
  <si>
    <t>VT326</t>
  </si>
  <si>
    <t>VT327</t>
  </si>
  <si>
    <t>VT328</t>
  </si>
  <si>
    <t>VT329</t>
  </si>
  <si>
    <t>VT330</t>
  </si>
  <si>
    <t>VT331</t>
  </si>
  <si>
    <t>VT332</t>
  </si>
  <si>
    <t>VT333</t>
  </si>
  <si>
    <t>VT334</t>
  </si>
  <si>
    <t>VT335</t>
  </si>
  <si>
    <t>VT336</t>
  </si>
  <si>
    <t>VT337</t>
  </si>
  <si>
    <t>VT338</t>
  </si>
  <si>
    <t>VT339</t>
  </si>
  <si>
    <t>VT340</t>
  </si>
  <si>
    <t>VT341</t>
  </si>
  <si>
    <t>VT342</t>
  </si>
  <si>
    <t>VT343</t>
  </si>
  <si>
    <t>VT344</t>
  </si>
  <si>
    <t>VT345</t>
  </si>
  <si>
    <t>VT346</t>
  </si>
  <si>
    <t>VT347</t>
  </si>
  <si>
    <t>VT348</t>
  </si>
  <si>
    <t>VT349</t>
  </si>
  <si>
    <t>VT350</t>
  </si>
  <si>
    <t>VT351</t>
  </si>
  <si>
    <t>VT352</t>
  </si>
  <si>
    <t>VT353</t>
  </si>
  <si>
    <t>VT354</t>
  </si>
  <si>
    <t>VT355</t>
  </si>
  <si>
    <t>VT356</t>
  </si>
  <si>
    <t>VT357</t>
  </si>
  <si>
    <t>VT358</t>
  </si>
  <si>
    <t>VT359</t>
  </si>
  <si>
    <t>VT360</t>
  </si>
  <si>
    <t>VT361</t>
  </si>
  <si>
    <t>VT362</t>
  </si>
  <si>
    <t>VT363</t>
  </si>
  <si>
    <t>VT364</t>
  </si>
  <si>
    <t>VT365</t>
  </si>
  <si>
    <t>VT366</t>
  </si>
  <si>
    <t>VT367</t>
  </si>
  <si>
    <t>VT368</t>
  </si>
  <si>
    <t>VT369</t>
  </si>
  <si>
    <t>VT370</t>
  </si>
  <si>
    <t>VT371</t>
  </si>
  <si>
    <t>VT372</t>
  </si>
  <si>
    <t>VT373</t>
  </si>
  <si>
    <t>VT374</t>
  </si>
  <si>
    <t>VT375</t>
  </si>
  <si>
    <t>VT376</t>
  </si>
  <si>
    <t>VT377</t>
  </si>
  <si>
    <t>VT378</t>
  </si>
  <si>
    <t>VT379</t>
  </si>
  <si>
    <t>VT380</t>
  </si>
  <si>
    <t>VT381</t>
  </si>
  <si>
    <t>VT382</t>
  </si>
  <si>
    <t>VT383</t>
  </si>
  <si>
    <t>VT384</t>
  </si>
  <si>
    <t>VT385</t>
  </si>
  <si>
    <t>VT386</t>
  </si>
  <si>
    <t>VT387</t>
  </si>
  <si>
    <t>VT388</t>
  </si>
  <si>
    <t>VT389</t>
  </si>
  <si>
    <t>VT390</t>
  </si>
  <si>
    <t>VT391</t>
  </si>
  <si>
    <t>VT392</t>
  </si>
  <si>
    <t>VT393</t>
  </si>
  <si>
    <t>VT394</t>
  </si>
  <si>
    <t>VT395</t>
  </si>
  <si>
    <t>VT396</t>
  </si>
  <si>
    <t>VT397</t>
  </si>
  <si>
    <t>VT398</t>
  </si>
  <si>
    <t>VT399</t>
  </si>
  <si>
    <t>VT400</t>
  </si>
  <si>
    <t>VT401</t>
  </si>
  <si>
    <t>VT402</t>
  </si>
  <si>
    <t>VT403</t>
  </si>
  <si>
    <t>VT404</t>
  </si>
  <si>
    <t>VT405</t>
  </si>
  <si>
    <t>VT406</t>
  </si>
  <si>
    <t>VT407</t>
  </si>
  <si>
    <t>VT408</t>
  </si>
  <si>
    <t>VT409</t>
  </si>
  <si>
    <t>VT410</t>
  </si>
  <si>
    <t>VT411</t>
  </si>
  <si>
    <t>VT412</t>
  </si>
  <si>
    <t>VT413</t>
  </si>
  <si>
    <t>VT414</t>
  </si>
  <si>
    <t>VT415</t>
  </si>
  <si>
    <t>VT416</t>
  </si>
  <si>
    <t>VT417</t>
  </si>
  <si>
    <t>VT418</t>
  </si>
  <si>
    <t>VT419</t>
  </si>
  <si>
    <t>VT420</t>
  </si>
  <si>
    <t>VT421</t>
  </si>
  <si>
    <t>VT422</t>
  </si>
  <si>
    <t>VT423</t>
  </si>
  <si>
    <t>VT424</t>
  </si>
  <si>
    <t>VT425</t>
  </si>
  <si>
    <t>VT426</t>
  </si>
  <si>
    <t>VT427</t>
  </si>
  <si>
    <t>VT428</t>
  </si>
  <si>
    <t>VT429</t>
  </si>
  <si>
    <t>VT430</t>
  </si>
  <si>
    <t>VT431</t>
  </si>
  <si>
    <t>VT432</t>
  </si>
  <si>
    <t>VT433</t>
  </si>
  <si>
    <t>VT434</t>
  </si>
  <si>
    <t>VT435</t>
  </si>
  <si>
    <t>VT436</t>
  </si>
  <si>
    <t>VT437</t>
  </si>
  <si>
    <t>VT438</t>
  </si>
  <si>
    <t>VT439</t>
  </si>
  <si>
    <t>VT440</t>
  </si>
  <si>
    <t>VT441</t>
  </si>
  <si>
    <t>VT442</t>
  </si>
  <si>
    <t>VT443</t>
  </si>
  <si>
    <t>VT444</t>
  </si>
  <si>
    <t>VT445</t>
  </si>
  <si>
    <t>VT446</t>
  </si>
  <si>
    <t>VT447</t>
  </si>
  <si>
    <t>VT448</t>
  </si>
  <si>
    <t>VT449</t>
  </si>
  <si>
    <t>VT450</t>
  </si>
  <si>
    <t>VT451</t>
  </si>
  <si>
    <t>VT452</t>
  </si>
  <si>
    <t>VT453</t>
  </si>
  <si>
    <t>VT454</t>
  </si>
  <si>
    <t>VT455</t>
  </si>
  <si>
    <t>VT456</t>
  </si>
  <si>
    <t>VT457</t>
  </si>
  <si>
    <t>VT458</t>
  </si>
  <si>
    <t>VT459</t>
  </si>
  <si>
    <t>VT460</t>
  </si>
  <si>
    <t>VT461</t>
  </si>
  <si>
    <t>VT462</t>
  </si>
  <si>
    <t>VT463</t>
  </si>
  <si>
    <t>VT464</t>
  </si>
  <si>
    <t>VT465</t>
  </si>
  <si>
    <t>VT466</t>
  </si>
  <si>
    <t>VT467</t>
  </si>
  <si>
    <t>VT468</t>
  </si>
  <si>
    <t>VT469</t>
  </si>
  <si>
    <t>VT470</t>
  </si>
  <si>
    <t>VT471</t>
  </si>
  <si>
    <t>VT472</t>
  </si>
  <si>
    <t>VT473</t>
  </si>
  <si>
    <t>VT474</t>
  </si>
  <si>
    <t>VT475</t>
  </si>
  <si>
    <t>VT476</t>
  </si>
  <si>
    <t>VT477</t>
  </si>
  <si>
    <t>VT478</t>
  </si>
  <si>
    <t>VT479</t>
  </si>
  <si>
    <t>VT480</t>
  </si>
  <si>
    <t>VT481</t>
  </si>
  <si>
    <t>VT482</t>
  </si>
  <si>
    <t>VT483</t>
  </si>
  <si>
    <t>VT484</t>
  </si>
  <si>
    <t>VT485</t>
  </si>
  <si>
    <t>VT486</t>
  </si>
  <si>
    <t>VT487</t>
  </si>
  <si>
    <t>VT488</t>
  </si>
  <si>
    <t>VT489</t>
  </si>
  <si>
    <t>VT490</t>
  </si>
  <si>
    <t>VT491</t>
  </si>
  <si>
    <t>VT492</t>
  </si>
  <si>
    <t>VT493</t>
  </si>
  <si>
    <t>VT494</t>
  </si>
  <si>
    <t>VT495</t>
  </si>
  <si>
    <t>VT496</t>
  </si>
  <si>
    <t>VT497</t>
  </si>
  <si>
    <t>VT498</t>
  </si>
  <si>
    <t>VT499</t>
  </si>
  <si>
    <t>VT500</t>
  </si>
  <si>
    <t>VT501</t>
  </si>
  <si>
    <t>VT502</t>
  </si>
  <si>
    <t>VT503</t>
  </si>
  <si>
    <t>VT504</t>
  </si>
  <si>
    <t>VT505</t>
  </si>
  <si>
    <t>VT506</t>
  </si>
  <si>
    <t>VT507</t>
  </si>
  <si>
    <t>VT508</t>
  </si>
  <si>
    <t>VT509</t>
  </si>
  <si>
    <t>VT510</t>
  </si>
  <si>
    <t>VT511</t>
  </si>
  <si>
    <t>VT512</t>
  </si>
  <si>
    <t>VT513</t>
  </si>
  <si>
    <t>VT514</t>
  </si>
  <si>
    <t>VT515</t>
  </si>
  <si>
    <t>VT516</t>
  </si>
  <si>
    <t>VT517</t>
  </si>
  <si>
    <t>VT518</t>
  </si>
  <si>
    <t>VT519</t>
  </si>
  <si>
    <t>VT520</t>
  </si>
  <si>
    <t>VT521</t>
  </si>
  <si>
    <t>VT522</t>
  </si>
  <si>
    <t>VT523</t>
  </si>
  <si>
    <t>VT524</t>
  </si>
  <si>
    <t>VT525</t>
  </si>
  <si>
    <t>VT526</t>
  </si>
  <si>
    <t>VT527</t>
  </si>
  <si>
    <t>VT528</t>
  </si>
  <si>
    <t>VT529</t>
  </si>
  <si>
    <t>VT530</t>
  </si>
  <si>
    <t>VT531</t>
  </si>
  <si>
    <t>VT532</t>
  </si>
  <si>
    <t>VT533</t>
  </si>
  <si>
    <t>VT534</t>
  </si>
  <si>
    <t>VT535</t>
  </si>
  <si>
    <t>VT536</t>
  </si>
  <si>
    <t>VT537</t>
  </si>
  <si>
    <t>VT538</t>
  </si>
  <si>
    <t>VT539</t>
  </si>
  <si>
    <t>VT540</t>
  </si>
  <si>
    <t>VT541</t>
  </si>
  <si>
    <t>VT542</t>
  </si>
  <si>
    <t>VT543</t>
  </si>
  <si>
    <t>VT544</t>
  </si>
  <si>
    <t>VT545</t>
  </si>
  <si>
    <t>VT546</t>
  </si>
  <si>
    <t>VT547</t>
  </si>
  <si>
    <t>VT548</t>
  </si>
  <si>
    <t>VT549</t>
  </si>
  <si>
    <t>VT550</t>
  </si>
  <si>
    <t>VT551</t>
  </si>
  <si>
    <t>VT552</t>
  </si>
  <si>
    <t>VT553</t>
  </si>
  <si>
    <t>VT554</t>
  </si>
  <si>
    <t>VT555</t>
  </si>
  <si>
    <t>VT556</t>
  </si>
  <si>
    <t>VT557</t>
  </si>
  <si>
    <t>VT558</t>
  </si>
  <si>
    <t>VT559</t>
  </si>
  <si>
    <t>VT560</t>
  </si>
  <si>
    <t>VT561</t>
  </si>
  <si>
    <t>VT562</t>
  </si>
  <si>
    <t>VT563</t>
  </si>
  <si>
    <t>VT564</t>
  </si>
  <si>
    <t>VT565</t>
  </si>
  <si>
    <t>VT566</t>
  </si>
  <si>
    <t>VT567</t>
  </si>
  <si>
    <t>VT568</t>
  </si>
  <si>
    <t>VT569</t>
  </si>
  <si>
    <t>VT570</t>
  </si>
  <si>
    <t>VT571</t>
  </si>
  <si>
    <t>VT572</t>
  </si>
  <si>
    <t>VT573</t>
  </si>
  <si>
    <t>VT574</t>
  </si>
  <si>
    <t>VT575</t>
  </si>
  <si>
    <t>VT576</t>
  </si>
  <si>
    <t>VT577</t>
  </si>
  <si>
    <t>VT578</t>
  </si>
  <si>
    <t>VT579</t>
  </si>
  <si>
    <t>VT580</t>
  </si>
  <si>
    <t>VT581</t>
  </si>
  <si>
    <t>VT582</t>
  </si>
  <si>
    <t>VT583</t>
  </si>
  <si>
    <t>VT584</t>
  </si>
  <si>
    <t>VT585</t>
  </si>
  <si>
    <t>VT586</t>
  </si>
  <si>
    <t>VT587</t>
  </si>
  <si>
    <t>VT588</t>
  </si>
  <si>
    <t>VT589</t>
  </si>
  <si>
    <t>VT590</t>
  </si>
  <si>
    <t>VT591</t>
  </si>
  <si>
    <t>VT592</t>
  </si>
  <si>
    <t>VT593</t>
  </si>
  <si>
    <t>VT594</t>
  </si>
  <si>
    <t>VT595</t>
  </si>
  <si>
    <t>VT596</t>
  </si>
  <si>
    <t>VT597</t>
  </si>
  <si>
    <t>VT598</t>
  </si>
  <si>
    <t>VT599</t>
  </si>
  <si>
    <t>VT600</t>
  </si>
  <si>
    <t>VT601</t>
  </si>
  <si>
    <t>VT602</t>
  </si>
  <si>
    <t>VT603</t>
  </si>
  <si>
    <t>VT604</t>
  </si>
  <si>
    <t>VT605</t>
  </si>
  <si>
    <t>VT606</t>
  </si>
  <si>
    <t>VT607</t>
  </si>
  <si>
    <t>VT608</t>
  </si>
  <si>
    <t>VT609</t>
  </si>
  <si>
    <t>VT610</t>
  </si>
  <si>
    <t>VT611</t>
  </si>
  <si>
    <t>VT612</t>
  </si>
  <si>
    <t>VT613</t>
  </si>
  <si>
    <t>VT614</t>
  </si>
  <si>
    <t>VT615</t>
  </si>
  <si>
    <t>VT616</t>
  </si>
  <si>
    <t>VT617</t>
  </si>
  <si>
    <t>VT618</t>
  </si>
  <si>
    <t>VT619</t>
  </si>
  <si>
    <t>VT620</t>
  </si>
  <si>
    <t>VT621</t>
  </si>
  <si>
    <t>VT622</t>
  </si>
  <si>
    <t>VT623</t>
  </si>
  <si>
    <t>VT624</t>
  </si>
  <si>
    <t>VT625</t>
  </si>
  <si>
    <t>VT626</t>
  </si>
  <si>
    <t>VT627</t>
  </si>
  <si>
    <t>VT628</t>
  </si>
  <si>
    <t>VT629</t>
  </si>
  <si>
    <t>VT630</t>
  </si>
  <si>
    <t>VT631</t>
  </si>
  <si>
    <t>VT632</t>
  </si>
  <si>
    <t>VT633</t>
  </si>
  <si>
    <t>VT634</t>
  </si>
  <si>
    <t>VT635</t>
  </si>
  <si>
    <t>VT636</t>
  </si>
  <si>
    <t>VT637</t>
  </si>
  <si>
    <t>VT638</t>
  </si>
  <si>
    <t>VT639</t>
  </si>
  <si>
    <t>VT640</t>
  </si>
  <si>
    <t>VT641</t>
  </si>
  <si>
    <t>VT642</t>
  </si>
  <si>
    <t>VT643</t>
  </si>
  <si>
    <t>VT644</t>
  </si>
  <si>
    <t>VT645</t>
  </si>
  <si>
    <t>VT646</t>
  </si>
  <si>
    <t>VT647</t>
  </si>
  <si>
    <t>VT648</t>
  </si>
  <si>
    <t>VT649</t>
  </si>
  <si>
    <t>VT650</t>
  </si>
  <si>
    <t>VT651</t>
  </si>
  <si>
    <t>VT652</t>
  </si>
  <si>
    <t>VT653</t>
  </si>
  <si>
    <t>VT654</t>
  </si>
  <si>
    <t>VT655</t>
  </si>
  <si>
    <t>VT656</t>
  </si>
  <si>
    <t>VT657</t>
  </si>
  <si>
    <t>VT658</t>
  </si>
  <si>
    <t>VT659</t>
  </si>
  <si>
    <t>VT660</t>
  </si>
  <si>
    <t>VT661</t>
  </si>
  <si>
    <t>VT662</t>
  </si>
  <si>
    <t>VT663</t>
  </si>
  <si>
    <t>VT664</t>
  </si>
  <si>
    <t>VT665</t>
  </si>
  <si>
    <t>VT666</t>
  </si>
  <si>
    <t>VT667</t>
  </si>
  <si>
    <t>VT668</t>
  </si>
  <si>
    <t>VT669</t>
  </si>
  <si>
    <t>VT670</t>
  </si>
  <si>
    <t>VT671</t>
  </si>
  <si>
    <t>VT672</t>
  </si>
  <si>
    <t>VT673</t>
  </si>
  <si>
    <t>VT674</t>
  </si>
  <si>
    <t>VT675</t>
  </si>
  <si>
    <t>VT676</t>
  </si>
  <si>
    <t>VT677</t>
  </si>
  <si>
    <t>VT678</t>
  </si>
  <si>
    <t>VT679</t>
  </si>
  <si>
    <t>VT680</t>
  </si>
  <si>
    <t>VT681</t>
  </si>
  <si>
    <t>VT682</t>
  </si>
  <si>
    <t>VT683</t>
  </si>
  <si>
    <t>VT684</t>
  </si>
  <si>
    <t>VT685</t>
  </si>
  <si>
    <t>VT686</t>
  </si>
  <si>
    <t>VT687</t>
  </si>
  <si>
    <t>VT688</t>
  </si>
  <si>
    <t>VT689</t>
  </si>
  <si>
    <t>VT690</t>
  </si>
  <si>
    <t>VT691</t>
  </si>
  <si>
    <t>VT692</t>
  </si>
  <si>
    <t>VT693</t>
  </si>
  <si>
    <t>VT694</t>
  </si>
  <si>
    <t>VT695</t>
  </si>
  <si>
    <t>VT696</t>
  </si>
  <si>
    <t>VT697</t>
  </si>
  <si>
    <t>VT698</t>
  </si>
  <si>
    <t>VT699</t>
  </si>
  <si>
    <t>VT700</t>
  </si>
  <si>
    <t>VT701</t>
  </si>
  <si>
    <t>VT702</t>
  </si>
  <si>
    <t>VT703</t>
  </si>
  <si>
    <t>VT704</t>
  </si>
  <si>
    <t>VT705</t>
  </si>
  <si>
    <t>VT706</t>
  </si>
  <si>
    <t>VT707</t>
  </si>
  <si>
    <t>VT708</t>
  </si>
  <si>
    <t>VT709</t>
  </si>
  <si>
    <t>VT710</t>
  </si>
  <si>
    <t>VT711</t>
  </si>
  <si>
    <t>VT712</t>
  </si>
  <si>
    <t>VT713</t>
  </si>
  <si>
    <t>VT714</t>
  </si>
  <si>
    <t>VT715</t>
  </si>
  <si>
    <t>VT716</t>
  </si>
  <si>
    <t>VT717</t>
  </si>
  <si>
    <t>VT718</t>
  </si>
  <si>
    <t>VT719</t>
  </si>
  <si>
    <t>VT720</t>
  </si>
  <si>
    <t>VT721</t>
  </si>
  <si>
    <t>VT722</t>
  </si>
  <si>
    <t>VT723</t>
  </si>
  <si>
    <t>VT724</t>
  </si>
  <si>
    <t>VT725</t>
  </si>
  <si>
    <t>VT726</t>
  </si>
  <si>
    <t>VT727</t>
  </si>
  <si>
    <t>VT728</t>
  </si>
  <si>
    <t>VT729</t>
  </si>
  <si>
    <t>VT730</t>
  </si>
  <si>
    <t>VT731</t>
  </si>
  <si>
    <t>VT732</t>
  </si>
  <si>
    <t>VT733</t>
  </si>
  <si>
    <t>VT734</t>
  </si>
  <si>
    <t>VT735</t>
  </si>
  <si>
    <t>VT736</t>
  </si>
  <si>
    <t>VT737</t>
  </si>
  <si>
    <t>VT738</t>
  </si>
  <si>
    <t>VT739</t>
  </si>
  <si>
    <t>VT740</t>
  </si>
  <si>
    <t>VT741</t>
  </si>
  <si>
    <t>VT742</t>
  </si>
  <si>
    <t>VT743</t>
  </si>
  <si>
    <t>VT744</t>
  </si>
  <si>
    <t>VT745</t>
  </si>
  <si>
    <t>VT746</t>
  </si>
  <si>
    <t>VT747</t>
  </si>
  <si>
    <t>VT748</t>
  </si>
  <si>
    <t>VT749</t>
  </si>
  <si>
    <t>VT750</t>
  </si>
  <si>
    <t>VT751</t>
  </si>
  <si>
    <t>VT752</t>
  </si>
  <si>
    <t>VT753</t>
  </si>
  <si>
    <t>VT754</t>
  </si>
  <si>
    <t>VT755</t>
  </si>
  <si>
    <t>VT756</t>
  </si>
  <si>
    <t>VT757</t>
  </si>
  <si>
    <t>VT758</t>
  </si>
  <si>
    <t>VT759</t>
  </si>
  <si>
    <t>VT760</t>
  </si>
  <si>
    <t>VT761</t>
  </si>
  <si>
    <t>VT762</t>
  </si>
  <si>
    <t>VT763</t>
  </si>
  <si>
    <t>VT764</t>
  </si>
  <si>
    <t>VT765</t>
  </si>
  <si>
    <t>VT766</t>
  </si>
  <si>
    <t>VT767</t>
  </si>
  <si>
    <t>VT768</t>
  </si>
  <si>
    <t>VT769</t>
  </si>
  <si>
    <t>VT770</t>
  </si>
  <si>
    <t>VT771</t>
  </si>
  <si>
    <t>VT772</t>
  </si>
  <si>
    <t>VT773</t>
  </si>
  <si>
    <t>VT774</t>
  </si>
  <si>
    <t>VT775</t>
  </si>
  <si>
    <t>VT776</t>
  </si>
  <si>
    <t>VT777</t>
  </si>
  <si>
    <t>VT778</t>
  </si>
  <si>
    <t>VT779</t>
  </si>
  <si>
    <t>VT780</t>
  </si>
  <si>
    <t>VT781</t>
  </si>
  <si>
    <t>VT782</t>
  </si>
  <si>
    <t>VT783</t>
  </si>
  <si>
    <t>VT784</t>
  </si>
  <si>
    <t>VT785</t>
  </si>
  <si>
    <t>VT786</t>
  </si>
  <si>
    <t>VT787</t>
  </si>
  <si>
    <t>VT788</t>
  </si>
  <si>
    <t>VT789</t>
  </si>
  <si>
    <t>VT790</t>
  </si>
  <si>
    <t>VT791</t>
  </si>
  <si>
    <t>VT792</t>
  </si>
  <si>
    <t>VT793</t>
  </si>
  <si>
    <t>Mã số Sai</t>
  </si>
  <si>
    <t>Mã số Đúng</t>
  </si>
  <si>
    <t>PP2300047684</t>
  </si>
  <si>
    <t>PP2300047685</t>
  </si>
  <si>
    <t>PP2300047686</t>
  </si>
  <si>
    <t>PP2300047687</t>
  </si>
  <si>
    <t>PP2300047688</t>
  </si>
  <si>
    <t>PP2300047689</t>
  </si>
  <si>
    <t>PP2300047690</t>
  </si>
  <si>
    <t>PP2300047691</t>
  </si>
  <si>
    <t>PP2300047692</t>
  </si>
  <si>
    <t>PP2300047693</t>
  </si>
  <si>
    <t>PP2300047694</t>
  </si>
  <si>
    <t>PP2300047695</t>
  </si>
  <si>
    <t>PP2300047696</t>
  </si>
  <si>
    <t>PP2300047697</t>
  </si>
  <si>
    <t>PP2300047698</t>
  </si>
  <si>
    <t>PP2300047699</t>
  </si>
  <si>
    <t>PP2300047700</t>
  </si>
  <si>
    <t>PP2300047701</t>
  </si>
  <si>
    <t>PP2300047702</t>
  </si>
  <si>
    <t>PP2300047703</t>
  </si>
  <si>
    <t>PP2300047704</t>
  </si>
  <si>
    <t>PP2300047705</t>
  </si>
  <si>
    <t>PP2300047706</t>
  </si>
  <si>
    <t>PP2300047707</t>
  </si>
  <si>
    <t>PP2300047708</t>
  </si>
  <si>
    <t>PP2300047709</t>
  </si>
  <si>
    <t>PP2300047710</t>
  </si>
  <si>
    <t>PP2300047711</t>
  </si>
  <si>
    <t>PP2300047712</t>
  </si>
  <si>
    <t>PP2300047713</t>
  </si>
  <si>
    <t>PP2300047714</t>
  </si>
  <si>
    <t>PP2300047715</t>
  </si>
  <si>
    <t>PP2300047716</t>
  </si>
  <si>
    <t>PP2300047717</t>
  </si>
  <si>
    <t>PP2300047718</t>
  </si>
  <si>
    <t>PP2300047719</t>
  </si>
  <si>
    <t>PP2300047720</t>
  </si>
  <si>
    <t>PP2300047721</t>
  </si>
  <si>
    <t>PP2300047722</t>
  </si>
  <si>
    <t>PP2300047723</t>
  </si>
  <si>
    <t>PP2300047724</t>
  </si>
  <si>
    <t>PP2300047725</t>
  </si>
  <si>
    <t>PP2300047726</t>
  </si>
  <si>
    <t>PP2300047727</t>
  </si>
  <si>
    <t>PP2300047728</t>
  </si>
  <si>
    <t>PP2300047729</t>
  </si>
  <si>
    <t>PP2300047730</t>
  </si>
  <si>
    <t>PP2300047731</t>
  </si>
  <si>
    <t>PP2300047732</t>
  </si>
  <si>
    <t>PP2300047733</t>
  </si>
  <si>
    <t>PP2300047734</t>
  </si>
  <si>
    <t>PP2300047735</t>
  </si>
  <si>
    <t>PP2300047736</t>
  </si>
  <si>
    <t>PP2300047737</t>
  </si>
  <si>
    <t>PP2300047738</t>
  </si>
  <si>
    <t>PP2300047739</t>
  </si>
  <si>
    <t>PP2300047740</t>
  </si>
  <si>
    <t>PP2300047741</t>
  </si>
  <si>
    <t>PP2300047742</t>
  </si>
  <si>
    <t>PP2300047743</t>
  </si>
  <si>
    <t>PP2300047744</t>
  </si>
  <si>
    <t>PP2300047745</t>
  </si>
  <si>
    <t>PP2300047746</t>
  </si>
  <si>
    <t>PP2300047747</t>
  </si>
  <si>
    <t>PP2300047748</t>
  </si>
  <si>
    <t>PP2300047749</t>
  </si>
  <si>
    <t>PP2300047750</t>
  </si>
  <si>
    <t>PP2300047751</t>
  </si>
  <si>
    <t>PP2300047752</t>
  </si>
  <si>
    <t>PP2300047753</t>
  </si>
  <si>
    <t>PP2300047754</t>
  </si>
  <si>
    <t>PP2300047755</t>
  </si>
  <si>
    <t>PP2300047756</t>
  </si>
  <si>
    <t>PP2300047757</t>
  </si>
  <si>
    <t>PP2300047758</t>
  </si>
  <si>
    <t>PP2300047759</t>
  </si>
  <si>
    <t>PP2300047760</t>
  </si>
  <si>
    <t>PP2300047761</t>
  </si>
  <si>
    <t>PP2300047762</t>
  </si>
  <si>
    <t>PP2300047763</t>
  </si>
  <si>
    <t>PP2300047764</t>
  </si>
  <si>
    <t>PP2300047765</t>
  </si>
  <si>
    <t>PP2300047766</t>
  </si>
  <si>
    <t>PP2300047767</t>
  </si>
  <si>
    <t>PP2300047768</t>
  </si>
  <si>
    <t>PP2300047769</t>
  </si>
  <si>
    <t>PP2300047770</t>
  </si>
  <si>
    <t>PP2300047771</t>
  </si>
  <si>
    <t>PP2300047772</t>
  </si>
  <si>
    <t>PP2300047773</t>
  </si>
  <si>
    <t>PP2300047774</t>
  </si>
  <si>
    <t>PP2300047775</t>
  </si>
  <si>
    <t>PP2300047776</t>
  </si>
  <si>
    <t>PP2300047777</t>
  </si>
  <si>
    <t>PP2300047778</t>
  </si>
  <si>
    <t>PP2300047779</t>
  </si>
  <si>
    <t>PP2300047780</t>
  </si>
  <si>
    <t>PP2300047781</t>
  </si>
  <si>
    <t>PP2300047782</t>
  </si>
  <si>
    <t>PP2300047783</t>
  </si>
  <si>
    <t>PP2300047784</t>
  </si>
  <si>
    <t>PP2300047785</t>
  </si>
  <si>
    <t>PP2300047786</t>
  </si>
  <si>
    <t>PP2300047787</t>
  </si>
  <si>
    <t>PP2300047788</t>
  </si>
  <si>
    <t>PP2300047789</t>
  </si>
  <si>
    <t>PP2300047790</t>
  </si>
  <si>
    <t>PP2300047791</t>
  </si>
  <si>
    <t>PP2300047792</t>
  </si>
  <si>
    <t>PP2300047793</t>
  </si>
  <si>
    <t>PP2300047794</t>
  </si>
  <si>
    <t>PP2300047795</t>
  </si>
  <si>
    <t>PP2300047796</t>
  </si>
  <si>
    <t>PP2300047797</t>
  </si>
  <si>
    <t>PP2300047798</t>
  </si>
  <si>
    <t>PP2300047799</t>
  </si>
  <si>
    <t>PP2300047800</t>
  </si>
  <si>
    <t>PP2300047801</t>
  </si>
  <si>
    <t>PP2300047802</t>
  </si>
  <si>
    <t>PP2300047803</t>
  </si>
  <si>
    <t>PP2300047804</t>
  </si>
  <si>
    <t>PP2300047805</t>
  </si>
  <si>
    <t>PP2300047806</t>
  </si>
  <si>
    <t>PP2300047807</t>
  </si>
  <si>
    <t>PP2300047808</t>
  </si>
  <si>
    <t>PP2300047809</t>
  </si>
  <si>
    <t>PP2300047810</t>
  </si>
  <si>
    <t>PP2300047811</t>
  </si>
  <si>
    <t>PP2300047812</t>
  </si>
  <si>
    <t>PP2300047813</t>
  </si>
  <si>
    <t>PP2300047814</t>
  </si>
  <si>
    <t>PP2300047815</t>
  </si>
  <si>
    <t>PP2300047816</t>
  </si>
  <si>
    <t>PP2300047817</t>
  </si>
  <si>
    <t>PP2300047818</t>
  </si>
  <si>
    <t>PP2300047819</t>
  </si>
  <si>
    <t>PP2300047820</t>
  </si>
  <si>
    <t>PP2300047821</t>
  </si>
  <si>
    <t>PP2300047822</t>
  </si>
  <si>
    <t>PP2300047823</t>
  </si>
  <si>
    <t>PP2300047824</t>
  </si>
  <si>
    <t>PP2300047825</t>
  </si>
  <si>
    <t>PP2300047826</t>
  </si>
  <si>
    <t>PP2300047827</t>
  </si>
  <si>
    <t>PP2300047828</t>
  </si>
  <si>
    <t>PP2300047829</t>
  </si>
  <si>
    <t>PP2300047830</t>
  </si>
  <si>
    <t>PP2300047831</t>
  </si>
  <si>
    <t>PP2300047832</t>
  </si>
  <si>
    <t>PP2300047833</t>
  </si>
  <si>
    <t>PP2300047834</t>
  </si>
  <si>
    <t>PP2300047835</t>
  </si>
  <si>
    <t>PP2300047836</t>
  </si>
  <si>
    <t>PP2300047837</t>
  </si>
  <si>
    <t>PP2300047838</t>
  </si>
  <si>
    <t>PP2300047839</t>
  </si>
  <si>
    <t>PP2300047840</t>
  </si>
  <si>
    <t>PP2300047841</t>
  </si>
  <si>
    <t>PP2300047842</t>
  </si>
  <si>
    <t>PP2300047843</t>
  </si>
  <si>
    <t>PP2300047844</t>
  </si>
  <si>
    <t>PP2300047845</t>
  </si>
  <si>
    <t>PP2300047846</t>
  </si>
  <si>
    <t>PP2300047847</t>
  </si>
  <si>
    <t>PP2300047848</t>
  </si>
  <si>
    <t>PP2300047849</t>
  </si>
  <si>
    <t>PP2300047850</t>
  </si>
  <si>
    <t>PP2300047851</t>
  </si>
  <si>
    <t>PP2300047852</t>
  </si>
  <si>
    <t>PP2300047853</t>
  </si>
  <si>
    <t>PP2300047854</t>
  </si>
  <si>
    <t>PP2300047855</t>
  </si>
  <si>
    <t>PP2300047856</t>
  </si>
  <si>
    <t>PP2300047857</t>
  </si>
  <si>
    <t>PP2300047858</t>
  </si>
  <si>
    <t>PP2300047859</t>
  </si>
  <si>
    <t>PP2300047860</t>
  </si>
  <si>
    <t>PP2300047861</t>
  </si>
  <si>
    <t>PP2300047862</t>
  </si>
  <si>
    <t>PP2300047863</t>
  </si>
  <si>
    <t>PP2300047864</t>
  </si>
  <si>
    <t>PP2300047865</t>
  </si>
  <si>
    <t>PP2300047866</t>
  </si>
  <si>
    <t>PP2300047867</t>
  </si>
  <si>
    <t>PP2300047868</t>
  </si>
  <si>
    <t>PP2300047869</t>
  </si>
  <si>
    <t>PP2300047870</t>
  </si>
  <si>
    <t>PP2300047871</t>
  </si>
  <si>
    <t>PP2300047872</t>
  </si>
  <si>
    <t>PP2300047873</t>
  </si>
  <si>
    <t>PP2300047874</t>
  </si>
  <si>
    <t>PP2300047875</t>
  </si>
  <si>
    <t>PP2300047876</t>
  </si>
  <si>
    <t>PP2300047877</t>
  </si>
  <si>
    <t>PP2300047878</t>
  </si>
  <si>
    <t>PP2300047879</t>
  </si>
  <si>
    <t>PP2300047880</t>
  </si>
  <si>
    <t>PP2300047881</t>
  </si>
  <si>
    <t>PP2300047882</t>
  </si>
  <si>
    <t>PP2300047883</t>
  </si>
  <si>
    <t>PP2300047884</t>
  </si>
  <si>
    <t>PP2300047885</t>
  </si>
  <si>
    <t>PP2300047886</t>
  </si>
  <si>
    <t>PP2300047887</t>
  </si>
  <si>
    <t>PP2300047888</t>
  </si>
  <si>
    <t>PP2300047889</t>
  </si>
  <si>
    <t>PP2300047890</t>
  </si>
  <si>
    <t>PP2300047891</t>
  </si>
  <si>
    <t>PP2300047892</t>
  </si>
  <si>
    <t>PP2300047893</t>
  </si>
  <si>
    <t>PP2300047894</t>
  </si>
  <si>
    <t>PP2300047895</t>
  </si>
  <si>
    <t>PP2300047896</t>
  </si>
  <si>
    <t>PP2300047897</t>
  </si>
  <si>
    <t>PP2300047898</t>
  </si>
  <si>
    <t>PP2300047899</t>
  </si>
  <si>
    <t>PP2300047900</t>
  </si>
  <si>
    <t>PP2300047901</t>
  </si>
  <si>
    <t>PP2300047902</t>
  </si>
  <si>
    <t>PP2300047903</t>
  </si>
  <si>
    <t>PP2300047904</t>
  </si>
  <si>
    <t>PP2300047905</t>
  </si>
  <si>
    <t>PP2300047906</t>
  </si>
  <si>
    <t>PP2300047907</t>
  </si>
  <si>
    <t>PP2300047908</t>
  </si>
  <si>
    <t>PP2300047909</t>
  </si>
  <si>
    <t>PP2300047910</t>
  </si>
  <si>
    <t>PP2300047911</t>
  </si>
  <si>
    <t>PP2300047912</t>
  </si>
  <si>
    <t>PP2300047913</t>
  </si>
  <si>
    <t>PP2300047914</t>
  </si>
  <si>
    <t>PP2300047915</t>
  </si>
  <si>
    <t>PP2300047916</t>
  </si>
  <si>
    <t>PP2300047917</t>
  </si>
  <si>
    <t>PP2300047918</t>
  </si>
  <si>
    <t>PP2300047919</t>
  </si>
  <si>
    <t>PP2300047920</t>
  </si>
  <si>
    <t>PP2300047921</t>
  </si>
  <si>
    <t>PP2300047922</t>
  </si>
  <si>
    <t>PP2300047923</t>
  </si>
  <si>
    <t>PP2300047924</t>
  </si>
  <si>
    <t>PP2300047925</t>
  </si>
  <si>
    <t>PP2300047926</t>
  </si>
  <si>
    <t>PP2300047927</t>
  </si>
  <si>
    <t>PP2300047928</t>
  </si>
  <si>
    <t>PP2300047929</t>
  </si>
  <si>
    <t>PP2300047930</t>
  </si>
  <si>
    <t>PP2300047931</t>
  </si>
  <si>
    <t>PP2300047932</t>
  </si>
  <si>
    <t>PP2300047933</t>
  </si>
  <si>
    <t>PP2300047934</t>
  </si>
  <si>
    <t>PP2300047935</t>
  </si>
  <si>
    <t>PP2300047936</t>
  </si>
  <si>
    <t>PP2300047937</t>
  </si>
  <si>
    <t>PP2300047938</t>
  </si>
  <si>
    <t>PP2300047939</t>
  </si>
  <si>
    <t>PP2300047940</t>
  </si>
  <si>
    <t>PP2300047941</t>
  </si>
  <si>
    <t>PP2300047942</t>
  </si>
  <si>
    <t>PP2300047943</t>
  </si>
  <si>
    <t>PP2300047944</t>
  </si>
  <si>
    <t>PP2300047945</t>
  </si>
  <si>
    <t>PP2300047946</t>
  </si>
  <si>
    <t>PP2300047947</t>
  </si>
  <si>
    <t>PP2300047948</t>
  </si>
  <si>
    <t>PP2300047949</t>
  </si>
  <si>
    <t>PP2300047950</t>
  </si>
  <si>
    <t>PP2300047951</t>
  </si>
  <si>
    <t>PP2300047952</t>
  </si>
  <si>
    <t>PP2300047953</t>
  </si>
  <si>
    <t>PP2300047954</t>
  </si>
  <si>
    <t>PP2300047955</t>
  </si>
  <si>
    <t>PP2300047956</t>
  </si>
  <si>
    <t>PP2300047957</t>
  </si>
  <si>
    <t>PP2300047958</t>
  </si>
  <si>
    <t>PP2300047959</t>
  </si>
  <si>
    <t>PP2300047960</t>
  </si>
  <si>
    <t>PP2300047961</t>
  </si>
  <si>
    <t>PP2300047962</t>
  </si>
  <si>
    <t>PP2300047963</t>
  </si>
  <si>
    <t>PP2300047964</t>
  </si>
  <si>
    <t>PP2300047965</t>
  </si>
  <si>
    <t>PP2300047966</t>
  </si>
  <si>
    <t>PP2300047967</t>
  </si>
  <si>
    <t>PP2300047968</t>
  </si>
  <si>
    <t>PP2300047969</t>
  </si>
  <si>
    <t>PP2300047970</t>
  </si>
  <si>
    <t>PP2300047971</t>
  </si>
  <si>
    <t>PP2300047972</t>
  </si>
  <si>
    <t>PP2300047973</t>
  </si>
  <si>
    <t>PP2300047974</t>
  </si>
  <si>
    <t>PP2300047975</t>
  </si>
  <si>
    <t>PP2300047976</t>
  </si>
  <si>
    <t>PP2300047977</t>
  </si>
  <si>
    <t>PP2300047978</t>
  </si>
  <si>
    <t>PP2300047979</t>
  </si>
  <si>
    <t>PP2300047980</t>
  </si>
  <si>
    <t>PP2300047981</t>
  </si>
  <si>
    <t>PP2300047982</t>
  </si>
  <si>
    <t>PP2300047983</t>
  </si>
  <si>
    <t>PP2300047984</t>
  </si>
  <si>
    <t>PP2300047985</t>
  </si>
  <si>
    <t>PP2300047986</t>
  </si>
  <si>
    <t>PP2300047987</t>
  </si>
  <si>
    <t>PP2300047988</t>
  </si>
  <si>
    <t>PP2300047989</t>
  </si>
  <si>
    <t>PP2300047990</t>
  </si>
  <si>
    <t>PP2300047991</t>
  </si>
  <si>
    <t>PP2300047992</t>
  </si>
  <si>
    <t>PP2300047993</t>
  </si>
  <si>
    <t>PP2300047994</t>
  </si>
  <si>
    <t>PP2300047995</t>
  </si>
  <si>
    <t>PP2300047996</t>
  </si>
  <si>
    <t>PP2300047997</t>
  </si>
  <si>
    <t>PP2300047998</t>
  </si>
  <si>
    <t>PP2300047999</t>
  </si>
  <si>
    <t>PP2300048000</t>
  </si>
  <si>
    <t>PP2300048001</t>
  </si>
  <si>
    <t>PP2300048002</t>
  </si>
  <si>
    <t>PP2300048003</t>
  </si>
  <si>
    <t>PP2300048004</t>
  </si>
  <si>
    <t>PP2300048005</t>
  </si>
  <si>
    <t>PP2300048006</t>
  </si>
  <si>
    <t>PP2300048007</t>
  </si>
  <si>
    <t>PP2300048008</t>
  </si>
  <si>
    <t>PP2300048009</t>
  </si>
  <si>
    <t>PP2300048010</t>
  </si>
  <si>
    <t>PP2300048011</t>
  </si>
  <si>
    <t>PP2300048012</t>
  </si>
  <si>
    <t>PP2300048013</t>
  </si>
  <si>
    <t>PP2300048014</t>
  </si>
  <si>
    <t>PP2300048015</t>
  </si>
  <si>
    <t>PP2300048016</t>
  </si>
  <si>
    <t>PP2300048017</t>
  </si>
  <si>
    <t>PP2300048018</t>
  </si>
  <si>
    <t>PP2300048019</t>
  </si>
  <si>
    <t>PP2300048020</t>
  </si>
  <si>
    <t>PP2300048021</t>
  </si>
  <si>
    <t>PP2300048022</t>
  </si>
  <si>
    <t>PP2300048023</t>
  </si>
  <si>
    <t>PP2300048024</t>
  </si>
  <si>
    <t>PP2300048025</t>
  </si>
  <si>
    <t>PP2300048026</t>
  </si>
  <si>
    <t>PP2300048027</t>
  </si>
  <si>
    <t>PP2300048028</t>
  </si>
  <si>
    <t>PP2300048029</t>
  </si>
  <si>
    <t>PP2300048030</t>
  </si>
  <si>
    <t>PP2300048031</t>
  </si>
  <si>
    <t>PP2300048032</t>
  </si>
  <si>
    <t>PP2300048033</t>
  </si>
  <si>
    <t>PP2300048034</t>
  </si>
  <si>
    <t>PP2300048035</t>
  </si>
  <si>
    <t>PP2300048036</t>
  </si>
  <si>
    <t>PP2300048037</t>
  </si>
  <si>
    <t>PP2300048038</t>
  </si>
  <si>
    <t>PP2300048039</t>
  </si>
  <si>
    <t>PP2300048040</t>
  </si>
  <si>
    <t>PP2300048041</t>
  </si>
  <si>
    <t>PP2300048042</t>
  </si>
  <si>
    <t>PP2300048043</t>
  </si>
  <si>
    <t>PP2300048044</t>
  </si>
  <si>
    <t>PP2300048045</t>
  </si>
  <si>
    <t>PP2300048046</t>
  </si>
  <si>
    <t>PP2300048047</t>
  </si>
  <si>
    <t>PP2300048048</t>
  </si>
  <si>
    <t>PP2300048049</t>
  </si>
  <si>
    <t>PP2300048050</t>
  </si>
  <si>
    <t>PP2300048051</t>
  </si>
  <si>
    <t>PP2300048052</t>
  </si>
  <si>
    <t>PP2300048053</t>
  </si>
  <si>
    <t>PP2300048054</t>
  </si>
  <si>
    <t>PP2300048055</t>
  </si>
  <si>
    <t>PP2300048056</t>
  </si>
  <si>
    <t>PP2300048057</t>
  </si>
  <si>
    <t>PP2300048058</t>
  </si>
  <si>
    <t>PP2300048059</t>
  </si>
  <si>
    <t>PP2300048060</t>
  </si>
  <si>
    <t>PP2300048061</t>
  </si>
  <si>
    <t>PP2300048062</t>
  </si>
  <si>
    <t>PP2300048063</t>
  </si>
  <si>
    <t>PP2300048064</t>
  </si>
  <si>
    <t>PP2300048065</t>
  </si>
  <si>
    <t>PP2300048066</t>
  </si>
  <si>
    <t>PP2300048067</t>
  </si>
  <si>
    <t>PP2300048068</t>
  </si>
  <si>
    <t>PP2300048069</t>
  </si>
  <si>
    <t>PP2300048070</t>
  </si>
  <si>
    <t>PP2300048071</t>
  </si>
  <si>
    <t>PP2300048072</t>
  </si>
  <si>
    <t>PP2300048073</t>
  </si>
  <si>
    <t>PP2300048074</t>
  </si>
  <si>
    <t>PP2300048075</t>
  </si>
  <si>
    <t>PP2300048076</t>
  </si>
  <si>
    <t>PP2300048077</t>
  </si>
  <si>
    <t>PP2300048078</t>
  </si>
  <si>
    <t>PP2300048079</t>
  </si>
  <si>
    <t>PP2300048080</t>
  </si>
  <si>
    <t>PP2300048081</t>
  </si>
  <si>
    <t>PP2300048082</t>
  </si>
  <si>
    <t>PP2300048083</t>
  </si>
  <si>
    <t>PP2300048084</t>
  </si>
  <si>
    <t>PP2300048085</t>
  </si>
  <si>
    <t>PP2300048086</t>
  </si>
  <si>
    <t>PP2300048087</t>
  </si>
  <si>
    <t>PP2300048088</t>
  </si>
  <si>
    <t>PP2300048089</t>
  </si>
  <si>
    <t>PP2300048090</t>
  </si>
  <si>
    <t>PP2300048091</t>
  </si>
  <si>
    <t>PP2300048092</t>
  </si>
  <si>
    <t>PP2300048093</t>
  </si>
  <si>
    <t>PP2300048094</t>
  </si>
  <si>
    <t>PP2300048095</t>
  </si>
  <si>
    <t>PP2300048096</t>
  </si>
  <si>
    <t>PP2300048097</t>
  </si>
  <si>
    <t>PP2300048098</t>
  </si>
  <si>
    <t>PP2300048099</t>
  </si>
  <si>
    <t>PP2300048100</t>
  </si>
  <si>
    <t>PP2300048101</t>
  </si>
  <si>
    <t>PP2300048102</t>
  </si>
  <si>
    <t>PP2300048103</t>
  </si>
  <si>
    <t>PP2300048104</t>
  </si>
  <si>
    <t>PP2300048105</t>
  </si>
  <si>
    <t>PP2300048106</t>
  </si>
  <si>
    <t>PP2300048107</t>
  </si>
  <si>
    <t>PP2300048108</t>
  </si>
  <si>
    <t>PP2300048109</t>
  </si>
  <si>
    <t>PP2300048110</t>
  </si>
  <si>
    <t>PP2300048111</t>
  </si>
  <si>
    <t>PP2300048112</t>
  </si>
  <si>
    <t>PP2300048113</t>
  </si>
  <si>
    <t>PP2300048114</t>
  </si>
  <si>
    <t>PP2300048115</t>
  </si>
  <si>
    <t>PP2300048116</t>
  </si>
  <si>
    <t>PP2300048117</t>
  </si>
  <si>
    <t>PP2300048118</t>
  </si>
  <si>
    <t>PP2300048119</t>
  </si>
  <si>
    <t>PP2300048120</t>
  </si>
  <si>
    <t>PP2300048121</t>
  </si>
  <si>
    <t>PP2300048122</t>
  </si>
  <si>
    <t>PP2300048123</t>
  </si>
  <si>
    <t>PP2300048124</t>
  </si>
  <si>
    <t>PP2300048125</t>
  </si>
  <si>
    <t>PP2300048126</t>
  </si>
  <si>
    <t>PP2300048127</t>
  </si>
  <si>
    <t>PP2300048128</t>
  </si>
  <si>
    <t>PP2300048129</t>
  </si>
  <si>
    <t>PP2300048130</t>
  </si>
  <si>
    <t>PP2300048131</t>
  </si>
  <si>
    <t>PP2300048132</t>
  </si>
  <si>
    <t>PP2300048133</t>
  </si>
  <si>
    <t>PP2300048134</t>
  </si>
  <si>
    <t>PP2300048135</t>
  </si>
  <si>
    <t>PP2300048136</t>
  </si>
  <si>
    <t>PP2300048137</t>
  </si>
  <si>
    <t>PP2300048138</t>
  </si>
  <si>
    <t>PP2300048139</t>
  </si>
  <si>
    <t>PP2300048140</t>
  </si>
  <si>
    <t>PP2300048141</t>
  </si>
  <si>
    <t>PP2300048142</t>
  </si>
  <si>
    <t>PP2300048143</t>
  </si>
  <si>
    <t>PP2300048144</t>
  </si>
  <si>
    <t>PP2300048145</t>
  </si>
  <si>
    <t>PP2300048146</t>
  </si>
  <si>
    <t>PP2300048147</t>
  </si>
  <si>
    <t>PP2300048148</t>
  </si>
  <si>
    <t>PP2300048149</t>
  </si>
  <si>
    <t>PP2300048150</t>
  </si>
  <si>
    <t>PP2300048151</t>
  </si>
  <si>
    <t>PP2300048152</t>
  </si>
  <si>
    <t>PP2300048153</t>
  </si>
  <si>
    <t>PP2300048154</t>
  </si>
  <si>
    <t>PP2300048155</t>
  </si>
  <si>
    <t>PP2300048156</t>
  </si>
  <si>
    <t>PP2300048157</t>
  </si>
  <si>
    <t>PP2300048158</t>
  </si>
  <si>
    <t>PP2300048159</t>
  </si>
  <si>
    <t>PP2300048160</t>
  </si>
  <si>
    <t>PP2300048161</t>
  </si>
  <si>
    <t>PP2300048162</t>
  </si>
  <si>
    <t>PP2300048163</t>
  </si>
  <si>
    <t>PP2300048164</t>
  </si>
  <si>
    <t>PP2300048165</t>
  </si>
  <si>
    <t>PP2300048166</t>
  </si>
  <si>
    <t>PP2300048167</t>
  </si>
  <si>
    <t>PP2300048168</t>
  </si>
  <si>
    <t>PP2300048169</t>
  </si>
  <si>
    <t>PP2300048170</t>
  </si>
  <si>
    <t>PP2300048171</t>
  </si>
  <si>
    <t>PP2300048172</t>
  </si>
  <si>
    <t>PP2300048173</t>
  </si>
  <si>
    <t>PP2300048174</t>
  </si>
  <si>
    <t>PP2300048175</t>
  </si>
  <si>
    <t>PP2300048176</t>
  </si>
  <si>
    <t>PP2300048177</t>
  </si>
  <si>
    <t>PP2300048178</t>
  </si>
  <si>
    <t>PP2300048179</t>
  </si>
  <si>
    <t>PP2300048180</t>
  </si>
  <si>
    <t>PP2300048181</t>
  </si>
  <si>
    <t>PP2300048182</t>
  </si>
  <si>
    <t>PP2300048183</t>
  </si>
  <si>
    <t>PP2300048184</t>
  </si>
  <si>
    <t>PP2300048185</t>
  </si>
  <si>
    <t>PP2300048186</t>
  </si>
  <si>
    <t>PP2300048187</t>
  </si>
  <si>
    <t>PP2300048188</t>
  </si>
  <si>
    <t>PP2300048189</t>
  </si>
  <si>
    <t>PP2300048190</t>
  </si>
  <si>
    <t>PP2300048191</t>
  </si>
  <si>
    <t>PP2300048192</t>
  </si>
  <si>
    <t>PP2300048193</t>
  </si>
  <si>
    <t>PP2300048194</t>
  </si>
  <si>
    <t>PP2300048195</t>
  </si>
  <si>
    <t>PP2300048196</t>
  </si>
  <si>
    <t>PP2300048197</t>
  </si>
  <si>
    <t>PP2300048198</t>
  </si>
  <si>
    <t>PP2300048199</t>
  </si>
  <si>
    <t>PP2300048200</t>
  </si>
  <si>
    <t>PP2300048201</t>
  </si>
  <si>
    <t>PP2300048202</t>
  </si>
  <si>
    <t>PP2300048203</t>
  </si>
  <si>
    <t>PP2300048204</t>
  </si>
  <si>
    <t>PP2300048205</t>
  </si>
  <si>
    <t>PP2300048206</t>
  </si>
  <si>
    <t>PP2300048207</t>
  </si>
  <si>
    <t>PP2300048208</t>
  </si>
  <si>
    <t>PP2300048209</t>
  </si>
  <si>
    <t>PP2300048210</t>
  </si>
  <si>
    <t>PP2300048211</t>
  </si>
  <si>
    <t>PP2300048212</t>
  </si>
  <si>
    <t>PP2300048213</t>
  </si>
  <si>
    <t>PP2300048214</t>
  </si>
  <si>
    <t>PP2300048215</t>
  </si>
  <si>
    <t>PP2300048216</t>
  </si>
  <si>
    <t>PP2300048217</t>
  </si>
  <si>
    <t>PP2300048218</t>
  </si>
  <si>
    <t>PP2300048219</t>
  </si>
  <si>
    <t>PP2300048220</t>
  </si>
  <si>
    <t>PP2300048221</t>
  </si>
  <si>
    <t>PP2300048222</t>
  </si>
  <si>
    <t>PP2300048223</t>
  </si>
  <si>
    <t>PP2300048224</t>
  </si>
  <si>
    <t>PP2300048225</t>
  </si>
  <si>
    <t>PP2300048226</t>
  </si>
  <si>
    <t>PP2300048227</t>
  </si>
  <si>
    <t>PP2300048228</t>
  </si>
  <si>
    <t>PP2300048229</t>
  </si>
  <si>
    <t>PP2300048230</t>
  </si>
  <si>
    <t>PP2300048231</t>
  </si>
  <si>
    <t>PP2300048232</t>
  </si>
  <si>
    <t>PP2300048233</t>
  </si>
  <si>
    <t>PP2300048234</t>
  </si>
  <si>
    <t>PP2300048235</t>
  </si>
  <si>
    <t>PP2300048236</t>
  </si>
  <si>
    <t>PP2300048237</t>
  </si>
  <si>
    <t>PP2300048238</t>
  </si>
  <si>
    <t>PP2300048239</t>
  </si>
  <si>
    <t>PP2300048240</t>
  </si>
  <si>
    <t>PP2300048241</t>
  </si>
  <si>
    <t>PP2300048242</t>
  </si>
  <si>
    <t>PP2300048243</t>
  </si>
  <si>
    <t>PP2300048244</t>
  </si>
  <si>
    <t>PP2300048245</t>
  </si>
  <si>
    <t>PP2300048246</t>
  </si>
  <si>
    <t>PP2300048247</t>
  </si>
  <si>
    <t>PP2300048248</t>
  </si>
  <si>
    <t>PP2300048249</t>
  </si>
  <si>
    <t>PP2300048250</t>
  </si>
  <si>
    <t>PP2300048251</t>
  </si>
  <si>
    <t>PP2300048252</t>
  </si>
  <si>
    <t>PP2300048253</t>
  </si>
  <si>
    <t>PP2300048254</t>
  </si>
  <si>
    <t>PP2300048255</t>
  </si>
  <si>
    <t>PP2300048256</t>
  </si>
  <si>
    <t>PP2300048257</t>
  </si>
  <si>
    <t>PP2300048258</t>
  </si>
  <si>
    <t>PP2300048259</t>
  </si>
  <si>
    <t>PP2300048260</t>
  </si>
  <si>
    <t>PP2300048261</t>
  </si>
  <si>
    <t>PP2300048262</t>
  </si>
  <si>
    <t>PP2300048263</t>
  </si>
  <si>
    <t>PP2300048264</t>
  </si>
  <si>
    <t>PP2300048265</t>
  </si>
  <si>
    <t>PP2300048266</t>
  </si>
  <si>
    <t>PP2300048267</t>
  </si>
  <si>
    <t>PP2300048268</t>
  </si>
  <si>
    <t>PP2300048269</t>
  </si>
  <si>
    <t>PP2300048270</t>
  </si>
  <si>
    <t>PP2300048271</t>
  </si>
  <si>
    <t>PP2300048272</t>
  </si>
  <si>
    <t>PP2300048273</t>
  </si>
  <si>
    <t>PP2300048274</t>
  </si>
  <si>
    <t>PP2300048275</t>
  </si>
  <si>
    <t>PP2300048276</t>
  </si>
  <si>
    <t>PP2300048277</t>
  </si>
  <si>
    <t>PP2300048278</t>
  </si>
  <si>
    <t>PP2300048279</t>
  </si>
  <si>
    <t>PP2300048280</t>
  </si>
  <si>
    <t>PP2300048281</t>
  </si>
  <si>
    <t>PP2300048282</t>
  </si>
  <si>
    <t>PP2300048283</t>
  </si>
  <si>
    <t>PP2300048284</t>
  </si>
  <si>
    <t>PP2300048285</t>
  </si>
  <si>
    <t>PP2300048286</t>
  </si>
  <si>
    <t>PP2300048287</t>
  </si>
  <si>
    <t>PP2300048288</t>
  </si>
  <si>
    <t>PP2300048289</t>
  </si>
  <si>
    <t>PP2300048290</t>
  </si>
  <si>
    <t>PP2300048291</t>
  </si>
  <si>
    <t>PP2300048292</t>
  </si>
  <si>
    <t>PP2300048293</t>
  </si>
  <si>
    <t>PP2300048294</t>
  </si>
  <si>
    <t>PP2300048295</t>
  </si>
  <si>
    <t>PP2300048296</t>
  </si>
  <si>
    <t>PP2300048297</t>
  </si>
  <si>
    <t>PP2300048298</t>
  </si>
  <si>
    <t>PP2300048299</t>
  </si>
  <si>
    <t>PP2300048300</t>
  </si>
  <si>
    <t>PP2300048301</t>
  </si>
  <si>
    <t>PP2300048302</t>
  </si>
  <si>
    <t>PP2300048303</t>
  </si>
  <si>
    <t>PP2300048304</t>
  </si>
  <si>
    <t>PP2300048305</t>
  </si>
  <si>
    <t>PP2300048306</t>
  </si>
  <si>
    <t>PP2300048307</t>
  </si>
  <si>
    <t>PP2300048308</t>
  </si>
  <si>
    <t>PP2300048309</t>
  </si>
  <si>
    <t>PP2300048310</t>
  </si>
  <si>
    <t>PP2300048311</t>
  </si>
  <si>
    <t>PP2300048312</t>
  </si>
  <si>
    <t>PP2300048313</t>
  </si>
  <si>
    <t>PP2300048314</t>
  </si>
  <si>
    <t>PP2300048315</t>
  </si>
  <si>
    <t>PP2300048316</t>
  </si>
  <si>
    <t>PP2300048317</t>
  </si>
  <si>
    <t>PP2300048318</t>
  </si>
  <si>
    <t>PP2300048319</t>
  </si>
  <si>
    <t>PP2300048320</t>
  </si>
  <si>
    <t>PP2300048321</t>
  </si>
  <si>
    <t>PP2300048322</t>
  </si>
  <si>
    <t>PP2300048323</t>
  </si>
  <si>
    <t>PP2300048324</t>
  </si>
  <si>
    <t>PP2300048325</t>
  </si>
  <si>
    <t>PP2300048326</t>
  </si>
  <si>
    <t>PP2300048327</t>
  </si>
  <si>
    <t>PP2300048328</t>
  </si>
  <si>
    <t>PP2300048329</t>
  </si>
  <si>
    <t>PP2300048330</t>
  </si>
  <si>
    <t>PP2300048331</t>
  </si>
  <si>
    <t>PP2300048332</t>
  </si>
  <si>
    <t>PP2300048333</t>
  </si>
  <si>
    <t>PP2300048334</t>
  </si>
  <si>
    <t>PP2300048335</t>
  </si>
  <si>
    <t>PP2300048336</t>
  </si>
  <si>
    <t>PP2300048337</t>
  </si>
  <si>
    <t>PP2300048338</t>
  </si>
  <si>
    <t>PP2300048339</t>
  </si>
  <si>
    <t>PP2300048340</t>
  </si>
  <si>
    <t>PP2300048341</t>
  </si>
  <si>
    <t>PP2300048342</t>
  </si>
  <si>
    <t>PP2300048343</t>
  </si>
  <si>
    <t>PP2300048344</t>
  </si>
  <si>
    <t>PP2300048345</t>
  </si>
  <si>
    <t>PP2300048346</t>
  </si>
  <si>
    <t>PP2300048347</t>
  </si>
  <si>
    <t>PP2300048348</t>
  </si>
  <si>
    <t>PP2300048349</t>
  </si>
  <si>
    <t>PP2300048350</t>
  </si>
  <si>
    <t>PP2300048351</t>
  </si>
  <si>
    <t>PP2300048352</t>
  </si>
  <si>
    <t>PP2300048353</t>
  </si>
  <si>
    <t>PP2300048354</t>
  </si>
  <si>
    <t>PP2300048355</t>
  </si>
  <si>
    <t>PP2300048356</t>
  </si>
  <si>
    <t>PP2300048357</t>
  </si>
  <si>
    <t>PP2300048358</t>
  </si>
  <si>
    <t>PP2300048359</t>
  </si>
  <si>
    <t>PP2300048360</t>
  </si>
  <si>
    <t>PP2300048361</t>
  </si>
  <si>
    <t>PP2300048362</t>
  </si>
  <si>
    <t>PP2300048363</t>
  </si>
  <si>
    <t>PP2300048364</t>
  </si>
  <si>
    <t>PP2300048365</t>
  </si>
  <si>
    <t>PP2300048366</t>
  </si>
  <si>
    <t>PP2300048367</t>
  </si>
  <si>
    <t>PP2300048368</t>
  </si>
  <si>
    <t>PP2300048369</t>
  </si>
  <si>
    <t>PP2300048370</t>
  </si>
  <si>
    <t>PP2300048371</t>
  </si>
  <si>
    <t>PP2300048372</t>
  </si>
  <si>
    <t>PP2300048373</t>
  </si>
  <si>
    <t>PP2300048374</t>
  </si>
  <si>
    <t>PP2300048375</t>
  </si>
  <si>
    <t>PP2300048376</t>
  </si>
  <si>
    <t>PP2300048377</t>
  </si>
  <si>
    <t>PP2300048378</t>
  </si>
  <si>
    <t>PP2300048379</t>
  </si>
  <si>
    <t>PP2300048380</t>
  </si>
  <si>
    <t>PP2300048381</t>
  </si>
  <si>
    <t>PP2300048382</t>
  </si>
  <si>
    <t>PP2300048383</t>
  </si>
  <si>
    <t>PP2300048384</t>
  </si>
  <si>
    <t>PP2300048385</t>
  </si>
  <si>
    <t>PP2300048386</t>
  </si>
  <si>
    <t>PP2300048387</t>
  </si>
  <si>
    <t>PP2300048388</t>
  </si>
  <si>
    <t>PP2300048389</t>
  </si>
  <si>
    <t>PP2300048390</t>
  </si>
  <si>
    <t>PP2300048391</t>
  </si>
  <si>
    <t>PP2300048392</t>
  </si>
  <si>
    <t>PP2300048393</t>
  </si>
  <si>
    <t>PP2300048394</t>
  </si>
  <si>
    <t>PP2300048395</t>
  </si>
  <si>
    <t>PP2300048396</t>
  </si>
  <si>
    <t>PP2300048397</t>
  </si>
  <si>
    <t>PP2300048398</t>
  </si>
  <si>
    <t>PP2300048399</t>
  </si>
  <si>
    <t>PP2300048400</t>
  </si>
  <si>
    <t>PP2300048401</t>
  </si>
  <si>
    <t>PP2300048402</t>
  </si>
  <si>
    <t>PP2300048403</t>
  </si>
  <si>
    <t>PP2300048404</t>
  </si>
  <si>
    <t>PP2300048405</t>
  </si>
  <si>
    <t>PP2300048406</t>
  </si>
  <si>
    <t>PP2300048407</t>
  </si>
  <si>
    <t>PP2300048408</t>
  </si>
  <si>
    <t>PP2300048409</t>
  </si>
  <si>
    <t>PP2300048410</t>
  </si>
  <si>
    <t>PP2300048411</t>
  </si>
  <si>
    <t>PP2300048412</t>
  </si>
  <si>
    <t>PP2300048413</t>
  </si>
  <si>
    <t>PP2300048414</t>
  </si>
  <si>
    <t>PP2300048415</t>
  </si>
  <si>
    <t>PP2300048416</t>
  </si>
  <si>
    <t>PP2300048417</t>
  </si>
  <si>
    <t>PP2300048418</t>
  </si>
  <si>
    <t>PP2300048419</t>
  </si>
  <si>
    <t>PP2300048420</t>
  </si>
  <si>
    <t>PP2300048421</t>
  </si>
  <si>
    <t>PP2300048422</t>
  </si>
  <si>
    <t>PP2300048423</t>
  </si>
  <si>
    <t>PP2300048424</t>
  </si>
  <si>
    <t>PP2300048425</t>
  </si>
  <si>
    <t>Mã phần lô</t>
  </si>
  <si>
    <t>Kích thước: (9cm đến 10cm) x 5m, vô trùng</t>
  </si>
  <si>
    <t>Bông không thấm nước, màu trắng ngà.
- Độ ẩm (% KL): không quá 8%
- Dư lượng vỏ hạt bông, mày bông (% KL): ≤ 1%</t>
  </si>
  <si>
    <t>Băng thun</t>
  </si>
  <si>
    <t>Kích thước: 7,5cm x 2m (không tính độ giãn)</t>
  </si>
  <si>
    <t>Kích thước: 7,5cm x 4,5m (không tính độ giãn)</t>
  </si>
  <si>
    <t xml:space="preserve">Gạc phẫu thuật (đắp bỏng) </t>
  </si>
  <si>
    <t>Kích thước: 15cm x 20cm x 20 lớp, vô trùng, 1cái/gói</t>
  </si>
  <si>
    <t>Khẩu trang y tế</t>
  </si>
  <si>
    <t>Có thanh nẹp mũi, gồm 3 lớp: Một lớp vải chính, một lớp lọc bụi, một lớp than hoạt tính.</t>
  </si>
  <si>
    <t xml:space="preserve">Bao cao su </t>
  </si>
  <si>
    <t>Đầu cao su tiểu nam (condom ngoài)</t>
  </si>
  <si>
    <t>* Làm từ cao su tự nhiên
* Size: 25mm; 30mm; 35mm</t>
  </si>
  <si>
    <t>Gạc dẫn lưu tai mũi họng</t>
  </si>
  <si>
    <t xml:space="preserve">Kích thước: 0,75cm x 200cm x 4 lớp, vô trùng </t>
  </si>
  <si>
    <t>Các số từ 8 đến 18. Chất liệu nhựa PVC y tế, dây dài tối thiểu 1.250mm, trên thân dây có 4 vạch đánh dấu, có 4 lỗ hình bầu dục nằm đối xứng hai bên đầu thành ống. Một đầu ống dây gắn phễu, một đầu được bo tròn. Tiệt trùng bằng khí E.O.</t>
  </si>
  <si>
    <t>Chỉ Polyglactine 910 số 1 khâu gan</t>
  </si>
  <si>
    <t>Chỉ Thép số 1</t>
  </si>
  <si>
    <t>Chiều dài chỉ 45cm, chiều dài kim 40mm, kim 1/2C, kim tam giác.</t>
  </si>
  <si>
    <t>Bẫy nước dùng để phân tích khí mê</t>
  </si>
  <si>
    <t>Bẫy nước có khả năng phân tách nước, bảo vệ sensor phân tích khí trong máy. Bẫy nước tương thích với khối phân tích nồng độ khí mê của máy theo dõi bệnh nhân 8 thông số Carescape B650.</t>
  </si>
  <si>
    <t>Dây garo chất liệu vải có khóa</t>
  </si>
  <si>
    <t>Chất liệu PVC hoặc silicon</t>
  </si>
  <si>
    <t>Các size, chất liệu silicon hoặc nhựa PVC</t>
  </si>
  <si>
    <t>Sonde Pezzer</t>
  </si>
  <si>
    <t>Chất liệu cao su, các cỡ</t>
  </si>
  <si>
    <t>Kích cỡ: 110mm x 20m</t>
  </si>
  <si>
    <t>Nẹp cổ tay trái, phải</t>
  </si>
  <si>
    <t>Vải cotton, vải không dệt, vải có lỗ thoáng khí. Khóa Velcro, nẹp hợp kim nhôm. Các cỡ.</t>
  </si>
  <si>
    <t>Chất nhầy được chỉ định cho bước đầu tiên của phẫu thuật thủy tinh thể với thành phần: Hydroxyproxyl Methylcellulose(HPMC): 2%, 
Trọng lượng phân tử: ≥ 80.000 dalton
Thể tích: 2ml</t>
  </si>
  <si>
    <t>Lưỡi dao cắt vi phẫu</t>
  </si>
  <si>
    <t>Filter lọc khuẩn cho máy đo chức năng hô hấp được thiết kế có đầu ngậm, hiệu quả lọc tối đa: Lọc khuẩn BFE ≥ 99,9%, Lọc Virut VFE ≥ 99,9%, chất liệu màng lọc Electrostatic</t>
  </si>
  <si>
    <t>Chất liệu: Titan.
- Nẹp 16 lỗ
- Độ dày nẹp: 1.0mm</t>
  </si>
  <si>
    <t xml:space="preserve"> Điện cực cắt đốt u xơ tiền liệt tuyến A22201C hoặc tương đương</t>
  </si>
  <si>
    <t>Điện cực cắt rạch hình vòng dùng cho ống nội soi bàng quang 12°, 24Fr</t>
  </si>
  <si>
    <t xml:space="preserve">Banh bảo vệ đường mổ dùng 1 lần </t>
  </si>
  <si>
    <t>Banh bảo vệ đường mổ dùng 1 lần</t>
  </si>
  <si>
    <t>Bộ dây máy gây mê người lớn dùng 1 lần</t>
  </si>
  <si>
    <t xml:space="preserve">Bộ dây máy gây mê trẻ em dùng 1 lần
</t>
  </si>
  <si>
    <t>Bộ kim luồn dây nối an toàn hệ thống kín</t>
  </si>
  <si>
    <t>Kẹp cầm máu</t>
  </si>
  <si>
    <t>Đường kính mở 11mm, chiều dài ống thông 155cm, 355cm</t>
  </si>
  <si>
    <t>Clip cầm máu có đường kính mở trong khoảng từ 09mm đến 18mm,  xoay 2 chiều 360 độ, với độ mở 135 độ; Chiều dài các cỡ 1800mm, 1950  mm,  2300mm. Sau khi bắn ra, cánh clip có độ dài  tương ứng là 10,1-14,5mm,  Đóng mở được nhiều lần</t>
  </si>
  <si>
    <t xml:space="preserve"> Đầu nối (Y Connector) 3/8 x 3/8 x 3/8inch; Heart Lung pack Accessories (nối thêm đường khi thiếu dòng)</t>
  </si>
  <si>
    <t>Súng bắn dây</t>
  </si>
  <si>
    <t>Bộ khăn chụp mạch não</t>
  </si>
  <si>
    <t>Vi dây dẫn can thiệp siêu nhỏ</t>
  </si>
  <si>
    <t>Vi dây dẫn can thiệp siêu ái nước có đường kính 007", 008", 014" và loại có đoạn xa 0.014", đoạn gần 0.012". Đầu gần làm bằng thép không rỉ, đầu xa làm bằng nitinol giúp định hình tốt chống gãy gập. Dễ dàng tạo hình đầu xa từ phiên bản đầu D.</t>
  </si>
  <si>
    <t>* Chất liệu: Polycarbonate
* Đầu nối linh hoạt chống xoắn dây khi nối.</t>
  </si>
  <si>
    <t>Đầu nối có van 1 chiều, theo dõi huyết động xâm lấn</t>
  </si>
  <si>
    <t>Đầu male rotate. Khóa vặn OFF, áp lực 250 psi. Tốc độ 3ml/h.</t>
  </si>
  <si>
    <t>Đầu Dome phục vụ đo huyết áp xâm lấn</t>
  </si>
  <si>
    <t>Dùng để chứa đầu cảm biến đo huyết áp xâm lấn</t>
  </si>
  <si>
    <t>"-Dùng để khâu tổn thương trong nội soi khớp vai &amp; gối.
-Chỉ siêu bền, có màu để dễ dàng quan sát, chiều dài ≥  50 cm.
 -Đầu kim dạng bán nguyệt, kim nhọn.</t>
  </si>
  <si>
    <t>Lưỡi cắt đốt nằng sóng Radio frequency, góc cong 90 độ, chiều dài ≥ 150mm</t>
  </si>
  <si>
    <t>Dùng bào cắt lọc mô xơ, thiết kế rỗng nòng để hút được các mô vụn đẩy ra ngoài, giúp trường phẫu thuật trong suốt.
Thiết kế có răng hoặc không răng
Đường kính: 3mm, 4mm và 5mm.</t>
  </si>
  <si>
    <t>Lưỡi dao bào da dùng cho dao điện lấy da</t>
  </si>
  <si>
    <t>Băng gạc điều trị vết thương bằng áp lực âm vi năng lượng cỡ trung</t>
  </si>
  <si>
    <t>Điều trị vết thương bằng áp lực âm vi năng lượng, Kích thước 150x70x1,8mm và 1 tấm film trong polyurethane, Cấu tạo: lớp màng chất liệu xốp Polyvinyl Alcohol được nén ép có các lỗ hấp thụ chạy xuyên qua gạc, băng gạc không bị dính lên vết thương, các lớp thấm chất lỏng là màng thấm 1 chiều lưu giữ dịch tiết, lớp khóa lỏng ở giữa được thiết kế dạng mạng lưới liên thông 3 chiều lấp đầy bằng bột epoxy resin, tỷ lệ hút 15g/s, gấp 10-20 lần khối lượng ban đầu của băng. Kết hợp được với máy hút dịch MJ-100 và bộ dụng cụ dùng trong điều trị áp lực âm</t>
  </si>
  <si>
    <t>Băng gạc điều trị vết thương bằng áp lực âm vi năng lượng cỡ lớn</t>
  </si>
  <si>
    <t>Điều trị vết thương bằng áp lực âm vi năng lượng, Kích thước 200x100x1,8mm và 1 tấm film trong polyurethane, Cấu tạo: lớp màng chất liệu xốp Polyvinyl Alcohol được nén ép có các lỗ hấp thụ chạy xuyên qua gạc, băng gạc không bị dính lên vết thương, các lớp thấm chất lỏng là màng thấm 1 chiều lưu giữ dịch tiết, lớp khóa lỏng ở giữa được thiết kế dạng mạng lưới liên thông 3 chiều lấp đầy bằng bột epoxy resin, tỷ lệ hút 15g/s, gấp 10-20 lần khối lượng ban đầu của băng. Kết hợp được với máy hút dịch MJ-100 và bộ dụng cụ dùng trong điều trị áp lực âm</t>
  </si>
  <si>
    <t>Bộ miếng xốp dùng trong điều trị áp lực âm kết hợp rửa vết thương cỡ nhỏ</t>
  </si>
  <si>
    <t>Bộ miếng xốp dùng trong điều trị áp lực âm kết hợp rửa vết thương gồm: - Miếng xốp polyurethane kích thước 15x7x3 cm, bên trong miếng xốp có 2 ống: 1 ống dẫn lưu dài 9,5cm và 1 ống bơm rửa dài 11cm bằng silicone, có các lỗ nhỏ trên thành ống; - 1 Bộ dây hút kèm chức năng rửa có 2 dây: 1 dây hút dịch chính dài 32cm đường kính 0,6cm; 1 dây bơm rửa riêng biệt đi bên trong dây chính dài 35cm, có cổng bơm riêng với nắp đậy, có đầu nối khớp với ống bơm rửa trên băng xốp; - 1 Khóa kẹp; - 1 Đầu nối thẳng và 1 đầu nối chữ Y; - 2 tấm film trong polyurethane kích thước 30x20cm. Dùng tương thích với máy hút dịch MJ-100</t>
  </si>
  <si>
    <t>Bộ miếng xốp dùng trong điều trị áp lực âm kết hợp rửa vết thương cỡ trung</t>
  </si>
  <si>
    <t>Bộ miếng xốp dùng trong điều trị áp lực âm kết hợp rửa vết thương gồm: - Miếng xốp polyurethane kích thước 15x14x3 cm, bên trong miếng xốp có 2 ống: 1 ống dẫn lưu dài 10,5cm và 1 ống bơm rửa dài 11,5cm bằng silicone, có các lỗ nhỏ trên thành ống; - 1 Bộ dây hút kèm chức năng rửa có 2 dây: 1 dây hút dịch chính dài 32cm đường kính 0,6cm; 1 dây bơm rửa riêng biệt đi bên trong dây chính dài 35cm, có cổng bơm riêng với nắp đậy, có đầu nối khớp với ống bơm rửa trên băng xốp; - 1 Khóa kẹp; - 1 Đầu nối thẳng và 1 đầu nối chữ Y; - 2 tấm film trong polyurethane kích thước 30x20cm. Dùng tương thích với máy hút dịch MJ-100</t>
  </si>
  <si>
    <t>Bộ miếng xốp dùng trong điều trị áp lực âm kết hợp rửa vết thương cỡ lớn</t>
  </si>
  <si>
    <t>Bộ miếng xốp dùng trong điều trị áp lực âm kết hợp rửa vết thương gồm: - Miếng xốp polyurethane kích thước 25x15x3 cm - 1 Bộ dây hút kèm chức năng rửa có 2 dây: dây hút dịch chính dài 32cm đường kính 0,6cm; dây bơm rửa riêng biệt đi bên trong dây chính dài 35cm, có cổng bơm riêng với nắp đậy, có đầu nối khớp với ống bơm rửa trên băng xốp; - 1 Khóa kẹp; - 1 Đầu nối thẳng và 1 đầu nối chữ Y; - 3 tấm film trong polyurethane kích thước 30x20cm. Dùng tương thích với máy hút dịch MJ-100</t>
  </si>
  <si>
    <t>Bộ dụng cụ dùng trong điều trị áp lực âm kết hợp rửa vết thương</t>
  </si>
  <si>
    <t>Bộ dụng cụ gồm: - 1 Bộ dây hút kèm chức năng rửa có 2 dây: dây hút dịch chính dài 32cm đường kính 0,6cm; dây bơm rửa riêng biệt đi bên trong dây chính dài 35cm, có cổng bơm riêng với nắp đậy, có đầu nối khớp với ống bơm rửa trên băng xốp; - 1 Khóa kẹp; - 1 Đầu nối thẳng và 1 đầu nối chữ Y; Dùng tương thích với máy hút dịch MJ-100</t>
  </si>
  <si>
    <t>Bộ bình chứa và dây nối dùng trong điều trị áp lực âm kết hợp rửa vết thương</t>
  </si>
  <si>
    <t>Bình chứa dịch dùng cho máy hút dịch MJ-100 được làm bằng nhựa PVC trong suốt, hình trụ tròn có 1 mặt được vát phẳng để khớp với khoang chứa trên máy, chiều cao 19cm, đường kính 8cm, có dung tích 600mL được chia vạch mỗi 50mL, nắp cao su đóng mở được và có thiết kế hệ thống chống tràn, gồm 2 cổng gắn dây; dây nối từ bình đến bộ miếng xốp điều trị áp lực âm kết hợp rửa vết thương được làm bằng silicone trắng, chiều dài dây 150cm. Dùng tương thích với máy hút dịch MJ-100 có áp lực âm tạo được tối đa 35kpa, dòng chảy &lt;10L/min, pin lithium 2900mAh, chu trình hoạt động cài được từ 1-99 phút</t>
  </si>
  <si>
    <t>Kim điện cơ sử dụng 1 lần, dài 37mm</t>
  </si>
  <si>
    <t>Chuôi kim điện cơ</t>
  </si>
  <si>
    <t>Gel tẩy da dùng cho điện cơ, điện não</t>
  </si>
  <si>
    <r>
      <t xml:space="preserve">Hiệu quả làm giảm trở kháng để cải thiện tín hiệu của dẫn truyền. Công thức mài mòn nhẹ giúp cải thiện độ dẫn điện để đạt được hiệu quả tối đa với thiết bị. Lọ </t>
    </r>
    <r>
      <rPr>
        <sz val="10"/>
        <color theme="1"/>
        <rFont val="Calibri"/>
        <family val="2"/>
      </rPr>
      <t>≥</t>
    </r>
    <r>
      <rPr>
        <sz val="10"/>
        <color theme="1"/>
        <rFont val="Times New Roman"/>
        <family val="1"/>
      </rPr>
      <t xml:space="preserve"> 114 gam
Tiêu chuẩn: ISO 13485, CE, FDA</t>
    </r>
  </si>
  <si>
    <t>Mũi khoan tròn 702</t>
  </si>
  <si>
    <t>Dùng phẫu thuật xương hàm</t>
  </si>
  <si>
    <t>Mũi khoan trụ 703</t>
  </si>
  <si>
    <t>Kích thước điện cực: loại đĩa 20mm; cảm biến bằng Ag/AgCl, kết nối thiết bị bằng cổng 1,5mm; dây dẫn có 4 màu khác nhau (để phân biệt) cho mỗi bộ; tương thích cho các kỹ thuật đo điện cơ; Dây dài 100cm; 
Tiêu chuẩn ISO 13485</t>
  </si>
  <si>
    <t>Chất nhầy dùng trong phẫu thuât thủy tinh thể</t>
  </si>
  <si>
    <t>Dùng để cắt tiêu bản, Hộp 50 lưỡi.</t>
  </si>
  <si>
    <r>
      <t>Phủ chất chống đông máu Bioline
- Thời gian sử dụng lên đến 30 ngày khi dùng với bộ phổi HLS hoặc PLS
- Bộ gồm cannula, dụng cụ đặt, dây hỗ trợ cố định ống, miếng dán cố định bằng nhựa
- Các cỡ đường kính từ 21Fr đến 25Fr, chiều dài 55cm
- Chất liệu của các chi tiết:
o Cannula: polyurethane (PUR), thép không rỉ
o Dụng cụ đặt: polypropylene (PP), không chứa phthalate, polyvinyl chloride (PVC-P) dẻo với BaSO</t>
    </r>
    <r>
      <rPr>
        <vertAlign val="subscript"/>
        <sz val="10"/>
        <color theme="1"/>
        <rFont val="Times New Roman"/>
        <family val="1"/>
      </rPr>
      <t>4</t>
    </r>
    <r>
      <rPr>
        <sz val="10"/>
        <color theme="1"/>
        <rFont val="Times New Roman"/>
        <family val="1"/>
      </rPr>
      <t>, không chứa DEHP</t>
    </r>
  </si>
  <si>
    <t>Nẹp khoá đầu trên xương đùi</t>
  </si>
  <si>
    <t>Nẹp khoá đầu dưới xương đùi</t>
  </si>
  <si>
    <t>Nẹp khoá đầu trên xương chày mặt ngoài</t>
  </si>
  <si>
    <t>Nẹp sử dụng vít khóa đường kính 5.0 mm và vít vỏ đường kính 4.5mm. 
Chiều dày nẹp 5 mm, chiều rộng thân nẹp 17.5 mm
Chiều dài phù hợp tương ứng với nẹp 4 lỗ trở lên...
Vật liệu Titanium. Tiệt trùng sẵn.</t>
  </si>
  <si>
    <t>Nẹp khoá trung tâm đầu dưới xương chày không đỡ</t>
  </si>
  <si>
    <t>Nẹp khoá bản rộng</t>
  </si>
  <si>
    <t>Nẹp khoá bản hẹp</t>
  </si>
  <si>
    <t>Nẹp khoá bản nhỏ</t>
  </si>
  <si>
    <t>Nẹp khoá xương đòn chữ S</t>
  </si>
  <si>
    <t>Nẹp khoá móc đầu xa xương đòn</t>
  </si>
  <si>
    <t>Nẹp khoá đầu trên xương cánh tay</t>
  </si>
  <si>
    <t>Vít khoá 5.0mm</t>
  </si>
  <si>
    <t>Vít khoá 3.5mm</t>
  </si>
  <si>
    <t>Vít khoá 2.4mm</t>
  </si>
  <si>
    <t>Khớp háng chuyển động đôi toàn phần  không xi măng</t>
  </si>
  <si>
    <t>Dung tích 1000µl
 Chất liệu PP. 
Đã tiệt trùng</t>
  </si>
  <si>
    <t>Dung tích 100µl
 Chất liệu PP. 
Đã tiệt trùng</t>
  </si>
  <si>
    <t>Dung tích 10µl
 Chất liệu PP. 
Đã tiệt trùng</t>
  </si>
  <si>
    <t>Túi lấy máu ba 250ml [Túi, lọ, hộp đựng bệnh phẩm các loại, các cỡ]</t>
  </si>
  <si>
    <t>Túi lấy máu ba 350 ml [Bọc lấy máu ba 350 ml]</t>
  </si>
  <si>
    <t>Túi lấy máu đôi 250ml [Túi, lọ, hộp đựng bệnh phẩm các loại, các cỡ]</t>
  </si>
  <si>
    <t>Thủy tinh thể nhân tạo mềm, 2 tiêu cự, ngậm nước, phi cầu, nhiễu xạ, ngăn chặn tia UV, lọc ánh sáng tím.
- Các bậc nhiễu xạ nằm ở vùng trung tâm ≤ 4mm, phù hợp với kích thước đồng tử trong các điều kiện ánh sáng khác nhau.
- Chất liệu: Hydrophilic Acrylic; Đường kính optic ≥ 6mm, đường kính tổng≥11mm. 
- Thiết kế 4 càng; Góc càng ≥ 5 độ; Bờ vuông liên tục 360 độ
- Dải công suất từ 0 đến ≥ 35.0D (từ 0 đến 30.0D, tăng mỗi mức 0.5D; từ 31.0 đến 35.0D, tăng mỗi mức 1.0D) 
- Công suất bổ sung: +3.0D
- Hằng số A ≤ 118.5: Chỉ số khúc xạ ≤ 1.46
- Kích thước vết mổ &lt; 1.8mm.
- Thủy tinh thể được lắp sẵn trong cartridge hoặc tương đương.</t>
  </si>
  <si>
    <t>Thủy tinh thể nhân tạo mềm, đơn tiêu, phi cầu, 4 càng, ngăn chặn tia UV, lọc ánh sáng tím, màu vàng tự nhiên. 
- Có khả năng lọc ánh sáng có bước sóng ≤ 400 nm
- Chất liệu: Hydrophobic Acrylic; Đường kính optic ≥ 6mm, đường kính tổng ≥ 11mm.
- Góc càng ≥ 5 độ; Bờ vuông liên tục 360 độ
- Dải công suất từ 5.0D đến ≥ 35.0D (từ 5.0D đến 10.0D và từ 31.0D đến 35.0D tăng mỗi mức 1.D; từ 10.5D đến 30.0D, tăng mỗi mức 0.5D).
- Hằng số A ≥ 118.9; Chỉ số khúc xạ ≤ 1.48.
- Cầu sai &gt; -0.14; Độ sâu tiền phòng (pACD) ≤ 5.6
- Kích thước vết mổ &lt;2.2mm.
- Thủy tinh thể được lắp sẵn trong dụng cụ đặt kính hoặc tương đương.</t>
  </si>
  <si>
    <t>Vít đa trục cột sống phủ H.A</t>
  </si>
  <si>
    <t>Đĩa đệm cột sống lưng loại cong</t>
  </si>
  <si>
    <t>Thanh nối dọc</t>
  </si>
  <si>
    <t>Nẹp thẳng 16 lỗ.
Độ dầy 1mm, dài 99mm, tương thích với hệ thống vít mini 2.0 mm</t>
  </si>
  <si>
    <t>Thanh</t>
  </si>
  <si>
    <t>Vít đa trục cột sống cổ lối sau</t>
  </si>
  <si>
    <t>Nẹp tròn có 5 lỗ bắt vít, kích thước 10mm/14mm, độ dầy 1mm, có 10 khe hở trên nẹp, tương thích với hệ thống vít mini 2.0 mm</t>
  </si>
  <si>
    <t xml:space="preserve">Tay dao siêu âm mổ nội soi lưỡi cong loại ngắn </t>
  </si>
  <si>
    <t xml:space="preserve">Tay dao siêu âm mổ nội soi lưỡi cong loại dài </t>
  </si>
  <si>
    <t xml:space="preserve">Tay dao siêu âm mổ mở cán dài dạng kéo cong </t>
  </si>
  <si>
    <t>Tay dao siêu âm mổ thẩm mỹ</t>
  </si>
  <si>
    <r>
      <t>Chất liệu: Polyester kiểu đan ngâm tẩm Collagen nguồn gốc da bò tinh khiết loại I
- Khả năng thấm nước: tối đa 0.1 ml/cm</t>
    </r>
    <r>
      <rPr>
        <vertAlign val="superscript"/>
        <sz val="10"/>
        <color theme="1"/>
        <rFont val="Times New Roman"/>
        <family val="1"/>
      </rPr>
      <t>2</t>
    </r>
    <r>
      <rPr>
        <sz val="10"/>
        <color theme="1"/>
        <rFont val="Times New Roman"/>
        <family val="1"/>
      </rPr>
      <t>/phút tại 120 mmHg  
- Bảo quản ở nhiệt độ từ 0 - 30 độ C
- Mạch máu dạng chữ Y với kích thước: 14mm x 7mm x 50cm; 16mm x 8mm x 50cm; 18mm x 9mm x 50cm
- Tiêu chuẩn chất lượng: FDA</t>
    </r>
  </si>
  <si>
    <t>Bóng nong (ballon) các loại, các cỡ .</t>
  </si>
  <si>
    <t xml:space="preserve">Bộ vật tư tiêu hao thu nhận huyết tương (PRP) </t>
  </si>
  <si>
    <t>Dụng cụ ngáng miệng nhựa dùng trong nội soi phế quản</t>
  </si>
  <si>
    <t>Tua pin đo chức năng hô hấp</t>
  </si>
  <si>
    <t>Tube</t>
  </si>
  <si>
    <t>Ống dẫn lưu thận</t>
  </si>
  <si>
    <t>Ống thông mono J với đầu thuôn nhọn, có kích thước khoảng 8Fr, chất liệu Polyurethan, có kim chọc đồ và ống nối</t>
  </si>
  <si>
    <t>Dụng cụ cắt bao quy đầu</t>
  </si>
  <si>
    <t>Thủy tinh thể nhân tạo mềm, đơn tiêu, 1 mảnh, dạng dĩa với 4 điểm tựa hoặc tương đương, phi cầu không quang sai, bờ vuông 360 độ ngăn chặn đục bao sau.
- Chất liệu: Acrylic ngậm nước 25% với bề mặt không ngậm nước; không bị bọt khí. 
- Đường kính Optic: ≥ 6mm.
- Chiều dài thuỷ tinh thể: ≥11.0mm.
- Chỉ số khúc xạ: ≥1,46
- Dải công suất kính: +0.0 D đến ≥+32D (từ 0 đến 10.0D và 30.0D đến 32D, tăng mỗi mức 1.0D; từ 10.0 đến 30.0D, tăng mỗi mức 0.5D) 
- Góc càng ≥ 0º.
- Kích thước vết mổ ≤1.8mm.
- Thủy tinh thể được lắp sẵn trong cartridge hoặc tương đương.</t>
  </si>
  <si>
    <t>Catheter  tĩnh mạch  trung tâm 1 nòng</t>
  </si>
  <si>
    <t>Catheter làm từ chất liệu Polyurethan mềm, đường kính ngoài 6F, chiều dài 20cm, 1 nòng, kích cỡ nòng G14, có đường cản quang ngầm trên thân ống.
- có Kim luồn dẫn .
- Dây dẫn chữ J chất liệu Nitinol.
Một bộ bao gồm: 1 catheter 1 nòng, 1 cây nong, 1 bơm tiêm 5ml, 1 dao mổ, 1 kim luồn, 1 dây dẫn, 1 kẹp catheter, 1 nút vặn kim luồn</t>
  </si>
  <si>
    <t>Ống thông làm bằng silicone. Dài 850mm, có nhiều kích thước (14Fr, 15Fr, 16Fr, 18Fr, 21Fr).  Các loại 32, 42, 52, 53.</t>
  </si>
  <si>
    <t>Dụng cụ cắt nối nội soi đa năng dùng cho tất cả các loại băng đạn loại Endo GIA hoặc tương đương</t>
  </si>
  <si>
    <t>Gồm:
* 01 túi dùng chứa dịch
* Kích cỡ: 800ml
* Chất liệu: medical PVC</t>
  </si>
  <si>
    <t>Kích thước: (9cm đến 10cm) x (100cm đến 120cm) (không tính độ giãn)</t>
  </si>
  <si>
    <t>Dài 30cm</t>
  </si>
  <si>
    <t>Vòng tránh thai</t>
  </si>
  <si>
    <t>Vòng tránh thai chữ T</t>
  </si>
  <si>
    <t>Vật liệu PE, hình oval. Tiệt trùng</t>
  </si>
  <si>
    <t>Dùng để che mắt cho trẻ khi điều trị bằng đèn chiếu vàng da
- Có 3 cỡ lựa chọn S, M, L</t>
  </si>
  <si>
    <t>Được làm từ nhựa PVC y tế, không gây kích ứng, từ số 6 đến số 16</t>
  </si>
  <si>
    <t>57mm x 30m hoặc cuộn (cao 57mm, đường kính 45mm)</t>
  </si>
  <si>
    <t>Mã số</t>
  </si>
  <si>
    <t>Đầu col vàng có khía</t>
  </si>
  <si>
    <t>Đầu col được thiết kế ôm kín đầu cây micropipet, thành trong đầu col không dính nước. Chất liệu: Nhựa PP. Kích thước: 200µl.  Chứng nhận CE, ISO 13485</t>
  </si>
  <si>
    <t>Đầu col lọc vô trùng</t>
  </si>
  <si>
    <t>Bộ kit lọc máu liên tục ở trẻ em</t>
  </si>
  <si>
    <r>
      <t>Bộ kit dùng trong lọc máu liên tục bao gồm: 1 quả lọc máu, chất liệu màng Polysulfone, diện tích màng 0,2m</t>
    </r>
    <r>
      <rPr>
        <vertAlign val="superscript"/>
        <sz val="10"/>
        <rFont val="Times New Roman"/>
        <family val="1"/>
      </rPr>
      <t>2</t>
    </r>
    <r>
      <rPr>
        <sz val="10"/>
        <rFont val="Times New Roman"/>
        <family val="1"/>
      </rPr>
      <t xml:space="preserve">, tiệt trùng, 1 bộ dây dẫn </t>
    </r>
  </si>
  <si>
    <t>Quả lọc tách huyết tương và bộ dây dẫn các loại, các cỡ</t>
  </si>
  <si>
    <r>
      <t>1 bộ Kit dùng trong lọc huyết tương gồm:
- 1 quả lọc, chất liệu màng polysulfone, diện tích màng 0.6 m</t>
    </r>
    <r>
      <rPr>
        <vertAlign val="superscript"/>
        <sz val="10"/>
        <rFont val="Times New Roman"/>
        <family val="1"/>
      </rPr>
      <t>2</t>
    </r>
    <r>
      <rPr>
        <sz val="10"/>
        <rFont val="Times New Roman"/>
        <family val="1"/>
      </rPr>
      <t>, tiệt trùng
- 1 bộ cassette
- 1 bộ dây dịch bù MPS
- 1 túi thải 10L.</t>
    </r>
  </si>
  <si>
    <t>Catheter siêu lọc 
máu 8F</t>
  </si>
  <si>
    <t xml:space="preserve">* Catheter nguyên liệu Polyurethan nhạy nhiệt. Ống cản quang hiển thị được dưới tia X, tương thích MRI
* Bộ bao gồm: 1 catheter 8F, dây dẫn, kim dẫn 18G, cây nong 8Fr, nút chặn. </t>
  </si>
  <si>
    <t>Catheter siêu lọc 
máu 6.5F</t>
  </si>
  <si>
    <t>Catheter tĩnh mạch trung tâm 2 nòng 4Fr</t>
  </si>
  <si>
    <t>*Catheter TMTT  2 đường trẻ em 4Fr bao gồm: 
1. Catheter polyurethane tương thích sinh học có cản quang
2. Dây dẫn 0.018''
3. Cây nong  5Fr
4. Bơm tiêm 
5. Kim thẳng 21G</t>
  </si>
  <si>
    <t>Catheter tĩnh mạch trung tâm 2 nòng 5Fr</t>
  </si>
  <si>
    <t>*Catheter TMTT  2 đường trẻ em 5Fr bao gồm: 
1. Catheter polyurethane tương thích sinh học có cản quang
2. Dây dẫn 0.018''
3. Cây nong  6Fr
4. bơm tiêm 
5. Kim thẳng 21G</t>
  </si>
  <si>
    <t>Bộ đo huyết áp động mạch xâm lấn 1 đường</t>
  </si>
  <si>
    <t>Bộ dẫn truyền cảm ứng theo dõi huyết áp động mạch xâm lấn 1 đường bằng PVC
Có dây nối phụ.</t>
  </si>
  <si>
    <t>Ram Canulla</t>
  </si>
  <si>
    <t>Hai nhánh. Các cỡ.
Vấu mềm và cong giúp giảm đau do áp lực. Đầu nối 15mm. Không chứa DEPH, BPA và Latex. Chống xoắn.</t>
  </si>
  <si>
    <t>Giấy đo pH</t>
  </si>
  <si>
    <t>Dùng phân biệt môi trường pH từ 1 đến 14</t>
  </si>
  <si>
    <t>Giấy in monitor sản khoa</t>
  </si>
  <si>
    <t>Vòng nâng ASQ hoặc tương đương</t>
  </si>
  <si>
    <t>Là dụng cụ dùng để nâng tử cung, vòng được làm bằng Silicon.
Đường kính ngoài: 65mm
Chiều cao của vòng: 21mm
Đường kính trong: 2 loại: 32mm và 35mm</t>
  </si>
  <si>
    <t>Giấy monitor sản khoa</t>
  </si>
  <si>
    <t>Lưỡi dao lam</t>
  </si>
  <si>
    <t>Chất liệu thép không gỉ.
Kích thước (138 x 100x 11)mm 
Độ mỏng dao là: 0.075mm</t>
  </si>
  <si>
    <t>Gel điện não Elefix hoặc tương đương</t>
  </si>
  <si>
    <t>Giấy lọc định tính</t>
  </si>
  <si>
    <t>Đường kính 18cm</t>
  </si>
  <si>
    <t>Catheter tĩnh mạch rốn</t>
  </si>
  <si>
    <t>Chất liệu PVC
Cỡ 3,5Fr và 5Fr</t>
  </si>
  <si>
    <t>Tua bin sử dụng cho máy đo chức năng hô hấp</t>
  </si>
  <si>
    <t>Đường kính hộp ghim từ 17.2 – 41mm, tương ứng số lượng ghim từ 10 – 26 chiếc/cái với chiều cao ghim 3.5 +/- 0.5mm
Có vòng Silicone dưới ghim. Mỗi sản phẩm được bảo quản trong hộp tiệt trùng, sử dụng 1 lần.</t>
  </si>
  <si>
    <t>Vòng nâng tử cung MILEX hoặc tương đương</t>
  </si>
  <si>
    <t>Hỗ trợ điều trị sa tạng chậu, tiểu không kiểm soát.
- Cấu tạo bằng silicon, có thể hấp khử trùng
 - Có các kích thước: Ring – 51 mm, Ring – 57mm, Ring – 64mm, Gellhorn – 57mm, Gellhorn – 64mm</t>
  </si>
  <si>
    <t>Bàn chải phẩu thuật</t>
  </si>
  <si>
    <t>Bót rửa tay phẫu thuật</t>
  </si>
  <si>
    <t xml:space="preserve">Ống nội khí quản cong miệng có bóng </t>
  </si>
  <si>
    <t xml:space="preserve">Chủng loại tương thích với máy hấp nhiệt độ thấp, kích thước 350mm x 70m </t>
  </si>
  <si>
    <t>57mm x 15m</t>
  </si>
  <si>
    <t>Độ trong suốt cao
- Thể tích 1ml, đường kính đầu tip: 2.4mm
- Vạch chia thể tích rõ ràng, độ chính xác +/- 2%</t>
  </si>
  <si>
    <t>Độ trong suốt cao.
- Thể tích 5ml, đường kính đầu tip: 2.8mm.
- Vạch chia thể tích rõ ràng, độ chính xác +/- 1%.</t>
  </si>
  <si>
    <t>Độ trong suốt cao.
- Vạch chia thể tích rõ ràng, độ chính xác +/- 1%
- Thể tích 10ml, đường kính đầu tip: 3.0mm</t>
  </si>
  <si>
    <t>Thể tích: 200µl
- Vật liệu Polypropylene, độ trong suốt cao.
- Không có DNase, RNasse và pyrogen
- Tiệt trùng. Đóng gói từng cái
- Đạt ISO 13485</t>
  </si>
  <si>
    <t>Lọ đựng mẫu tinh trùng vô trùng</t>
  </si>
  <si>
    <t>Vật liệu lọ: polypropylene. Vật liệu nắp: polyethylene. Vật liệu trung tính, trong suốt, không chứa latex và phthalates. Có hình trụ
- Thể tích: 120ml 
- Có nhãn mờ, có vạch chia
- Đóng gói tiệt trùng từng cái bằng bọc riêng
- Đạt ISO 13485</t>
  </si>
  <si>
    <t>Đường kính ngoài: 90 mm; Vật liệu polystyrene; Truyền nhiệt tối ưu: dưới đáy hoàn toàn bằng phẳng với độ tiếp xúc 100% trên từng đĩa đơn và trên mọi loại đĩa;
Đạt chuẩn kiểm định thiết bị Y tế châu Âu loại IIa, CMD/CAS Canada; Khử trùng; Đạt tiêu chuẩn ISO 13485 hoặc tương đương</t>
  </si>
  <si>
    <t>Pipet Pasteur  hoặc tương đương</t>
  </si>
  <si>
    <t>Cassette ngắn</t>
  </si>
  <si>
    <r>
      <t>Cassette thích hợp cho các cọng trữ phôi, chịu được nhiệt độ rất thấp -198</t>
    </r>
    <r>
      <rPr>
        <vertAlign val="superscript"/>
        <sz val="10"/>
        <rFont val="Times New Roman"/>
        <family val="1"/>
      </rPr>
      <t>o</t>
    </r>
    <r>
      <rPr>
        <sz val="10"/>
        <rFont val="Times New Roman"/>
        <family val="1"/>
      </rPr>
      <t>C
- Chất liệu: Polypropylene
- Chiều dài 140mm</t>
    </r>
  </si>
  <si>
    <t>Dụng cụ trữ noãn/phôi Cryotop</t>
  </si>
  <si>
    <t>Thanh nhôm trữ lạnh</t>
  </si>
  <si>
    <t>Kim chọc hút trứng</t>
  </si>
  <si>
    <t>Vật liệu: thép không gỉ, không chứa cao su
- Đánh dấu Ecogenic ở phần đầu
- Đường kính ngoài 1,5mm (17G), đường kính trong 1,2mm, chiều dài khả dụng 30cm
- Đầu kim vát 3 cạnh, trục thân dài, kín để bảo vệ trứng
- Trục bằng polyamide, có khóa luer</t>
  </si>
  <si>
    <t>Catheter IUI smooze long hoặc tương đương</t>
  </si>
  <si>
    <t>Catheter chuyển phôi</t>
  </si>
  <si>
    <t>Catheter chuyển phôi khó</t>
  </si>
  <si>
    <t>Thiết kế kết nối luer ở đầu gần của ống dẫn hướng
- Có vòng trượt tại ống dẫn hướng giúp thiết lập độ sâu thâm nhập và hướng.
- Dùng được với những điều kiện giải phẫu khó.
- Trục ống thông bên trong được gia cố bằng kim loại. Đã khử trùng. Chiều dài: ≥190 mm.</t>
  </si>
  <si>
    <t>Là loại đĩa nuôi cấy 4 giếng. Được làm bằng 
Polystyrene, có nắp và được tiệt trùng.
- Test thử nghiệm trên phôi chuột: MEA≥ 80% Blastocyst. Dung tích: ≥7ml
- Bề mặt được xử lý Nunclon Delta.</t>
  </si>
  <si>
    <t>Đĩa ICSI</t>
  </si>
  <si>
    <t>Đĩa ICSI có định dạng hình vuông và mặt nghiêng thấp
- Đáy hoàn toàn bằng phẳng
- Vật liệu: polystyrene
- An toàn cho giao tử và phôi;
- Kiểm nghiệm MEA-test;
- Đã khử trùng</t>
  </si>
  <si>
    <t xml:space="preserve">Kim giữ ICSI </t>
  </si>
  <si>
    <t>Được sử dụng để giữ noãn bào hoặc phôi bào.
Giữ kim tối thiểu được làm từ thuỷ tinh borosilicate (đường kính ngoài 1mm; đường kính trong 0,75 mm).
Chiều dài của tay: 0.9mm. Đường kính ngoài 100 um. Độ mở (Đường kính trong): 15 - 20 µm. 
Giữ kim được thiết kế thẳng hoặc góc cong. Giữ kim chỉ sử dụng 1 lần. Được đóng gói riêng từng chiếc. Sai số: ±5%</t>
  </si>
  <si>
    <t xml:space="preserve">Kim ICSI </t>
  </si>
  <si>
    <t>Là loại kim được dùng để hút và tiêm tinh trùng trực tiếp vào tế bào trứng.
- Kim được làm từ thuỷ tinh borosilicate (đường kính ngoài 1mm; đường kính trong 0,78 mm).
- Đầu kim nhọn và cong 35 độ. Chiều dài của tay 0,9 mm, nghiêng 35 độ với đường kính trong của típ 4,5 – 5µm.
- Kim ICSI được đóng gói riêng từng chiếc và chỉ sử dụng một lần. Sai số: ±5%</t>
  </si>
  <si>
    <t>Kim sinh thiết phôi</t>
  </si>
  <si>
    <t>Bộ lọc nội tuyến</t>
  </si>
  <si>
    <t>Mắc cài kim loại</t>
  </si>
  <si>
    <t>Hook Included: Có
Hệ thông số: MBT
Loại móc: Phía xa
Phủ sẵn keo: Không phủ sẵn keo
Slot Size (Metric): 0.559 mm
Đơn vị mỗi hộp: 20</t>
  </si>
  <si>
    <t>Composite gắn mắc cài</t>
  </si>
  <si>
    <t>Hệ thống phân phối: Xi lanh, 2 tuyp composite
Loại keo kết dính: Trực tiếp, 1 lọ keo dán
Loại sản phẩm: Bộ kit Keo dính mắc cài chỉnh nha quang trùng hợp
Loại trùng hợp: Quang trùng hợp</t>
  </si>
  <si>
    <t>Khâu răng 6,7 các cỡ</t>
  </si>
  <si>
    <t>Khâu chỉnh nha răng hàm lớn bằng thép không gỉ các cỡ</t>
  </si>
  <si>
    <t>Chun chỉnh nha tại chỗ</t>
  </si>
  <si>
    <t>Thun gắn mắc cài,  cây 24 sợi.
Đóng gói 40 cây/ bao</t>
  </si>
  <si>
    <t>Bao</t>
  </si>
  <si>
    <t>Cây ấn band</t>
  </si>
  <si>
    <t>Cây hỗ trợ đặt band đúng vị trí</t>
  </si>
  <si>
    <t>Thun chuỗi</t>
  </si>
  <si>
    <t>Cuộn 4,6 mét làm bằng cao su tự nhiên, kích cỡ (dày, trung bình, thưa)</t>
  </si>
  <si>
    <t>Chỉ thép buộc mắc cài</t>
  </si>
  <si>
    <t>Buộc mắc cài, cuộn 20 mét, kích cỡ 0.01 inch</t>
  </si>
  <si>
    <t>Lò xo đóng khoảng</t>
  </si>
  <si>
    <t>Lò xo kéo đóng khoảng niti có hai móc tròn hai đầu, dài 6mm</t>
  </si>
  <si>
    <t>Lò xo mở khoảng</t>
  </si>
  <si>
    <t>Nút dán mặt lưỡi</t>
  </si>
  <si>
    <t>Các nút dán được làm bằng một thân thép không gỉ đồng nhất hoặc composite.</t>
  </si>
  <si>
    <t>Sáp chỉnh nha</t>
  </si>
  <si>
    <t>Sáp nha khoa che mắc cài
hộp 100 chiếc</t>
  </si>
  <si>
    <t>Thỏi</t>
  </si>
  <si>
    <t>Thun tách kẽ</t>
  </si>
  <si>
    <t>Thun dùng tách kẽ, tạo khoảng trống để đặt các khâu cho răng sau trong điều trị chỉnh nha, thanh 80 sợi</t>
  </si>
  <si>
    <t>Thun liên hàm</t>
  </si>
  <si>
    <t>Được làm bằng mủ cao su tự nhiên, lực nhẹ 2,5 oz, lục trung bính 4.5oz, lực mạnh 6.5 oz (các cỡ 3/16 inch; 1/4 inch; 5/16inch; 3/8 inch)
Đóng gói sẵn với số lượng 100/gói</t>
  </si>
  <si>
    <t xml:space="preserve">Túi </t>
  </si>
  <si>
    <t>Aginate lấy dấu</t>
  </si>
  <si>
    <t>Chất lấy dấu răng, qui cách đóng gói 500gram</t>
  </si>
  <si>
    <t>Thạch cao vàng</t>
  </si>
  <si>
    <t>Khay lấy dấu răng</t>
  </si>
  <si>
    <t xml:space="preserve">Khay lấy dấu răng bằng nhựa, đủ bộ </t>
  </si>
  <si>
    <t>Calcium hydroxide</t>
  </si>
  <si>
    <r>
      <t>Sát trùng trong điều trị tủy. Calcium Hydroxide Powder 56.6g Ca(OH)</t>
    </r>
    <r>
      <rPr>
        <vertAlign val="subscript"/>
        <sz val="10"/>
        <rFont val="Times New Roman"/>
        <family val="1"/>
      </rPr>
      <t>2</t>
    </r>
    <r>
      <rPr>
        <sz val="10"/>
        <rFont val="Times New Roman"/>
        <family val="1"/>
      </rPr>
      <t>. Lọ 56.6g</t>
    </r>
  </si>
  <si>
    <t>Mặt gương</t>
  </si>
  <si>
    <t>Cán gương</t>
  </si>
  <si>
    <t>Cán gương dùng trong nha khoa
Chiều dài 12.5 cm</t>
  </si>
  <si>
    <t>Chêm gỗ</t>
  </si>
  <si>
    <t>Chêm bằng gỗ (dùng trong nha khoa)</t>
  </si>
  <si>
    <t>Chổi đánh bóng</t>
  </si>
  <si>
    <t xml:space="preserve">Chổi cước đánh bóng bề mặt răng </t>
  </si>
  <si>
    <t>Côn trám bít ống tủy nha khoa</t>
  </si>
  <si>
    <t>Số 25, 30, 35</t>
  </si>
  <si>
    <t>Cone răng phụ dùng trong nha khoa</t>
  </si>
  <si>
    <t>Dụng cụ trám bít ống tủy dùng trong nha khoa, loại B, C</t>
  </si>
  <si>
    <t>Dầu bôi trơn tay khoan NSK</t>
  </si>
  <si>
    <t>Làm sạch và bôi trơn tay khoan</t>
  </si>
  <si>
    <t>Chai</t>
  </si>
  <si>
    <t>Diệt tủy</t>
  </si>
  <si>
    <t>Dùng để diệt tủy</t>
  </si>
  <si>
    <t>Dung dịch bơm rửa gluco chex 2% hoặc tương đương</t>
  </si>
  <si>
    <t xml:space="preserve">Sát trùng trong điều trị tủy. </t>
  </si>
  <si>
    <t>Etching Denfill 5ml hoặc tương đương</t>
  </si>
  <si>
    <t>Tuýp</t>
  </si>
  <si>
    <t>Fomacresol hoặc tương đương</t>
  </si>
  <si>
    <t>Dung dịch sát trùng tủy với thành phần chlorhexidine diigluconate, hiệu quả trong những trường hợp nhiễm trùng tủy, nhiễm trùng tủy thối</t>
  </si>
  <si>
    <t>Fuji - 1 hoặc tương đương</t>
  </si>
  <si>
    <t> Vật liệu trám có cản quang  glass ionomer chứa strontium độ cứng cao, đặc tính đông nhanh. Dạng bột và nước, hộp gồm 1 lọ bột 15g và nước 8ml. Đạt tiêu chuẩn ISO</t>
  </si>
  <si>
    <t>Gel bôi tê nướu răng dùng trong nha khoa</t>
  </si>
  <si>
    <t>Giữ khuôn kim loại</t>
  </si>
  <si>
    <t>Cây giữ khuôn bằng kim loại</t>
  </si>
  <si>
    <t>Bonding</t>
  </si>
  <si>
    <t>Keo dán giữa vật liệu trám và mô răng</t>
  </si>
  <si>
    <t>Kẹp gắp</t>
  </si>
  <si>
    <t>Dài 16 cm</t>
  </si>
  <si>
    <t>Kim đưa chất hàn răng vào ống tủy</t>
  </si>
  <si>
    <t>Size số 25 dài 21 mm
Vĩ 4 cây</t>
  </si>
  <si>
    <t>Vĩ</t>
  </si>
  <si>
    <t>Trâm nong dũa 21mm
Các size: 8, 15, 20, 25, 30
Hộp 6 cái (cây)</t>
  </si>
  <si>
    <t>Trâm nong dũa 25mm
Các size: 20, 25, 30, 35
Hộp 6 cái (cây)</t>
  </si>
  <si>
    <t>Lèn ống tủy 25</t>
  </si>
  <si>
    <t xml:space="preserve"> Số 25,  6 cái/ hộp</t>
  </si>
  <si>
    <t>Ly súc miệng</t>
  </si>
  <si>
    <t>Matrix band hoặc tương đương</t>
  </si>
  <si>
    <t>Đai kim loại linh hoạt, đủ độ mềm dẻo để uốn cong như mong muốn</t>
  </si>
  <si>
    <t>Mũi gate</t>
  </si>
  <si>
    <t xml:space="preserve"> 6 mũi /hộp</t>
  </si>
  <si>
    <t>Mũi khoan răng kim cương</t>
  </si>
  <si>
    <t>Mũi khoan kim cương 5 mũi/vĩ</t>
  </si>
  <si>
    <t>Mũi nội nha</t>
  </si>
  <si>
    <t>Size từ 10-35, hộp/6 mũi</t>
  </si>
  <si>
    <t xml:space="preserve">Nạo ngà </t>
  </si>
  <si>
    <t>Nạo ngà (nhỏ, trung, lớn) bằng chất liệu thép </t>
  </si>
  <si>
    <t>Nhồi đầu tròn trám răng</t>
  </si>
  <si>
    <t>Gói 1 cây</t>
  </si>
  <si>
    <t xml:space="preserve">Ống hút nước bọt </t>
  </si>
  <si>
    <t>Oxit kẽm</t>
  </si>
  <si>
    <t>Hũ</t>
  </si>
  <si>
    <t>Sò đánh bóng</t>
  </si>
  <si>
    <t>Con</t>
  </si>
  <si>
    <t>Tăm bond</t>
  </si>
  <si>
    <t>Cọ quét keo với đầu lông mịn, cán cọ bằng chất liệu nhựa</t>
  </si>
  <si>
    <t>Thám trâm</t>
  </si>
  <si>
    <t>Dùng để định vị các lỗ ống tủy</t>
  </si>
  <si>
    <t>Trâm gai lấy tủy</t>
  </si>
  <si>
    <t>Số 15 (12 cây/vĩ)</t>
  </si>
  <si>
    <t>Số 20 (12 cây /vĩ )</t>
  </si>
  <si>
    <t>Trám tạm</t>
  </si>
  <si>
    <t>Vaseline</t>
  </si>
  <si>
    <t>Vaseline được sử dụng như chất cách ly trong nha khoa bôi bảo vệ môi trong quá trình chiếu đèn tẩy trắng. 20g/lọ</t>
  </si>
  <si>
    <t>Vật liệu trám bít</t>
  </si>
  <si>
    <t>Vật liệu hàn ống tủy</t>
  </si>
  <si>
    <t>Verni Fluor</t>
  </si>
  <si>
    <t>Ngăn ngừa sâu răng trẻ em. Hộp 200 cái</t>
  </si>
  <si>
    <t>Xi măng hàn răng Luna hoặc tương đương</t>
  </si>
  <si>
    <t>Vật liệu trám răng Composite.
Hộp 4g
Các màu: A2, A3, A3.5</t>
  </si>
  <si>
    <t>Que Nitrate bạc</t>
  </si>
  <si>
    <t>Tube 100 que, Silver nitrate 75%, Potassium Nitrate 25%</t>
  </si>
  <si>
    <t>Chỉ phẫu thuật MERSILENE 2 kim hoặc tương đương</t>
  </si>
  <si>
    <t>Chỉ Polyglactine 910 6/0 </t>
  </si>
  <si>
    <t>số 6/0, chiều dài chỉ từ 40cm đến 90cm, kim tròn  đầu tròn, 1/2c, kim dài từ 10mm đến 30mm</t>
  </si>
  <si>
    <t>Que phết nông tử cung</t>
  </si>
  <si>
    <t>Tạp dề y tế</t>
  </si>
  <si>
    <t xml:space="preserve">Tạp dề y tế. Kích thước: (≥120cm) x (≥70cm) </t>
  </si>
  <si>
    <t xml:space="preserve">Bộ dây máy gây mê co giãn dùng 1 lần </t>
  </si>
  <si>
    <t>Nhựa PVC y tế mềm, dây dài 2 x 1,6m. Co chữ Y, không sắc nhọn, vô trùng</t>
  </si>
  <si>
    <t>Dây máy điện châm</t>
  </si>
  <si>
    <t>Zắc tròn</t>
  </si>
  <si>
    <t>Điện cực máy điện xung</t>
  </si>
  <si>
    <t>Săng mổ</t>
  </si>
  <si>
    <t>Bộ nẹp xương gỗ</t>
  </si>
  <si>
    <t>Bộ 10 cây</t>
  </si>
  <si>
    <t>Các màu</t>
  </si>
  <si>
    <t xml:space="preserve">Côn guttpercha </t>
  </si>
  <si>
    <t>Số 25</t>
  </si>
  <si>
    <t>Số 30</t>
  </si>
  <si>
    <t>Eugenol Sultan Cheists INC hoặc tương đương</t>
  </si>
  <si>
    <t>Fuji IX lớn hoặc tương đương</t>
  </si>
  <si>
    <t>Hydroxyt Canci</t>
  </si>
  <si>
    <t>Dạng bột, lọ/10g</t>
  </si>
  <si>
    <t>Lentulo</t>
  </si>
  <si>
    <t>số 25. 04 cái /hộp</t>
  </si>
  <si>
    <t>số 30. 04 cái /hộp</t>
  </si>
  <si>
    <t>Mũi khoan chóp</t>
  </si>
  <si>
    <t>Phủ kim cương, các loại</t>
  </si>
  <si>
    <t>Mũi khoan thẳng</t>
  </si>
  <si>
    <t>Mũi khoan tròn</t>
  </si>
  <si>
    <t>Mũi khoan trụ</t>
  </si>
  <si>
    <t>Ống hút nước bọt nha khoa</t>
  </si>
  <si>
    <t>ống</t>
  </si>
  <si>
    <t>Reamer Mani hoặc tương đương</t>
  </si>
  <si>
    <t>Từ số 15 đến số 40, Vỉ 6 cây, dài 21mm đến 25mm</t>
  </si>
  <si>
    <t>Vỉ</t>
  </si>
  <si>
    <t>Thuốc diệt tủy</t>
  </si>
  <si>
    <t>Arsenic dùng diệt tủy trong nha khoa. Lọ 5g.</t>
  </si>
  <si>
    <t>Cassette Centurion Gravity hoặc tương đương</t>
  </si>
  <si>
    <t>Màng lọc máu Thận nhân tạo</t>
  </si>
  <si>
    <t>Lọ đựng bệnh phẩm (đờm)</t>
  </si>
  <si>
    <t>Bằng nhựa, có nắp</t>
  </si>
  <si>
    <t>Gạc Vaseline</t>
  </si>
  <si>
    <t>Bông viên tiêm thuốc chưa tiệt trùng</t>
  </si>
  <si>
    <t>152mm x150mm, 200 tờ/ xấp</t>
  </si>
  <si>
    <t>Gạc Vaseline Petrolatum Gauze
 được dùng trong trường hợp vết thương bị bỏng, da bị khô nứt, làm mềm mịn da.</t>
  </si>
  <si>
    <t>Đường kính 2cm,
 100g/túi, 100% bông xơ tự nhiên</t>
  </si>
  <si>
    <t xml:space="preserve">Giấy thấm </t>
  </si>
  <si>
    <t>Kích thước 20cm x 20cm</t>
  </si>
  <si>
    <t>Bịch</t>
  </si>
  <si>
    <t>Falcol nhựa tiệt trùng, 50ml, đáy nhọn, nắp vặn tiệt trùng, trong suốt, chia vạch, chất liệu: PS</t>
  </si>
  <si>
    <t>Giấy lau kính</t>
  </si>
  <si>
    <t>Tập</t>
  </si>
  <si>
    <t>Khẩu trang N95</t>
  </si>
  <si>
    <t>Khẩu trang bảo vệ dạng hạt được NIOSH (Viện Quốc gia về An toàn và Sức khỏe Nghề nghiệp) chứng nhận, lọc các hạt có đường kính khí động học và đường kính vật lý 0,075µm ± 0,020µm với hiệu suất lọc hơn 95%</t>
  </si>
  <si>
    <t>Phin lọc khuẩn dùng cho máy đo chức năng hô hấp</t>
  </si>
  <si>
    <t>Tương thích máy KoKo</t>
  </si>
  <si>
    <r>
      <t>Tạo ẩm, Lọc khuẩn, trao đổi nhiệt và có cổng đo CO</t>
    </r>
    <r>
      <rPr>
        <vertAlign val="subscript"/>
        <sz val="10"/>
        <color theme="1"/>
        <rFont val="Times New Roman"/>
        <family val="1"/>
      </rPr>
      <t>2</t>
    </r>
  </si>
  <si>
    <t>Dây nối Oxy</t>
  </si>
  <si>
    <t>Chất liệu bằng nhựa, dài 2m</t>
  </si>
  <si>
    <t>1. Ổ cối nhân tạo:  Có kích cỡ phù hợp, có 3 lỗ vít ...  Ổ cối được thiết kế phù hợp, có bờ chống trật. Vật liệu hợp kim Titanium...
2. Vít cố định ổ cối khớp háng: Làm bằng Titanium, đường kính và chiều dài phù hợp.
3. Lớp đệm ổ cối:  Vật liệu bằng kim loại tốt, có bờ chống trật, có đường kính và kích cỡ phù hợp...
4. Chỏm xương đùi:  Vật liệu hợp kim tốt, có đường kính và các cỡ phù hợp.
5. Chuôi khớp háng:  Hợp kim Titanium (Ti6Al4V)..., tiết diện hình phù hợp và đủ các cỡ..</t>
  </si>
  <si>
    <t>0,1m x 2,7m. Vỏ giấy bạc chống ẩm.</t>
  </si>
  <si>
    <t>0,15m x 2,7m. Vỏ giấy bạc chống ẩm.</t>
  </si>
  <si>
    <t>Có độ mềm dẻo, bề mặt mịn không có xơ, thích hợp để lau kính hiển vi 
10 x 15cm</t>
  </si>
  <si>
    <t>* Hộp/ 100 cái
* Đường kính: 47mm
* Kích thước lỗ lọc: 0.45 µm
* Màu sắc: trắng</t>
  </si>
  <si>
    <t>Hộp/ 100 cái
 Đường kính: 47mm 
Màu sắc: trắng
Giấy lọc sợi thủy tinh</t>
  </si>
  <si>
    <t>Vòng tránh thai Tcu</t>
  </si>
  <si>
    <t>Dụng cụ vô trùng đặt vào tử cung để tránh thai, hình chữ T bằng nhựa dẻo, có ống đồng khoảng 66.5 mg (ở 2 ngành ngang và ngành dọc), có dây ở cuối ngành dọc giúp lấy ra dễ dàng, có thước đo và ống đặt. * Đóng gói tiệt trùng.</t>
  </si>
  <si>
    <t>Mỏ vịt nhựa vô trùng</t>
  </si>
  <si>
    <t>Nhựa PS đã được vô trùng, 1 que nhựa cấy gồm 1 đầu vòng và 1 đàu thẳng thuận tiện việc nuôi cấy và đã được vô trùng, thể tích cấy 1µl, 20 que/túi</t>
  </si>
  <si>
    <t>Giấy pH 0-14 kiểm tra nhanh 
độ pH của bất kỳ dung dịch nước nào với thang đo rộng từ 1-14 kèm theo bảng chỉ thị so màu.</t>
  </si>
  <si>
    <t>Túi  đựng mẫu vi sinh tiệt trùng</t>
  </si>
  <si>
    <t>Túi  đựng mẫu vi sinh,
 tiệt trùng, 532 ml, 115x230mm, miệng có tape đóng, có write - on, đứng được, (hộp 500 cái)</t>
  </si>
  <si>
    <t>Ống giấy thổi đo chức năng hô hấp</t>
  </si>
  <si>
    <t>* Hộp/ 100 cái* Đường kính: 47mm
* Kích thước lỗ lọc: 0.2 µm
* Màu sắc: trắng</t>
  </si>
  <si>
    <t>Oxyt kẽm</t>
  </si>
  <si>
    <t>Chất hàn ống tủy Cortisomol hoặc tương đương</t>
  </si>
  <si>
    <t>Hộp 13.5g</t>
  </si>
  <si>
    <t xml:space="preserve">Côn chính guttpercha </t>
  </si>
  <si>
    <t>Số 25, hộp 120 cây</t>
  </si>
  <si>
    <t>Côn phụ Guttta Percha</t>
  </si>
  <si>
    <t>Số B</t>
  </si>
  <si>
    <t xml:space="preserve">File H </t>
  </si>
  <si>
    <t>Các số, hộp 6 cây; chiều dài 25mm</t>
  </si>
  <si>
    <t xml:space="preserve">File-K </t>
  </si>
  <si>
    <t>Số 10, dài 21mm, Hộp 6 cây</t>
  </si>
  <si>
    <t>Số 15, dài 21mm, Hộp 6 cây</t>
  </si>
  <si>
    <t>Số 20, dài 21mm, Hộp 6 cây</t>
  </si>
  <si>
    <t>Số 25, dài 21mm, Hộp 6 cây</t>
  </si>
  <si>
    <t>2cm x 2cm x 0.5cm</t>
  </si>
  <si>
    <t>10cm x 4m (không tính độ giãn)</t>
  </si>
  <si>
    <t xml:space="preserve">20cm x 25cm/(8 inch x 10 inch), 
sử dụng tương thích với máy in phim Drypix 6000 </t>
  </si>
  <si>
    <t>Giấy điện tim 12 cần</t>
  </si>
  <si>
    <t>Cuôn</t>
  </si>
  <si>
    <t>Bao bì màng đóng túi thuốc sắc</t>
  </si>
  <si>
    <t>Cặp</t>
  </si>
  <si>
    <t>Dùng cho máy điện xung ito</t>
  </si>
  <si>
    <t>Đầu dò máy siêu âm điều trị</t>
  </si>
  <si>
    <t>Đai kéo cổ</t>
  </si>
  <si>
    <t>Dùng để kéo giãn cột sống cổ</t>
  </si>
  <si>
    <t>Composite</t>
  </si>
  <si>
    <t>3M của Mỹ, cây 4g</t>
  </si>
  <si>
    <t>Denfil của Hàn Quốc, cây 4g</t>
  </si>
  <si>
    <t>Composite lỏng</t>
  </si>
  <si>
    <t>Denfil 3M của Mỹ, cây 2g</t>
  </si>
  <si>
    <t>152mm x 150mm, ≥150 tờ/xấp</t>
  </si>
  <si>
    <t>Falcol nhựa tiệt trúng, 15ml, đáy nhọn, nắp vặn tiệt trùng</t>
  </si>
  <si>
    <t>Bao gồm 03 túi, thể tích mỗi túi 250ml và có kích thước 130±5mm. 
Túi có bộ lấy mẫu chân không, bọc bao đầu kim và van khóa dạng bẻ trên đường dây lấy máu. Có túi bảo quản tiểu cầu TOTM (vật liệu NON-DEHP), giúp bảo quản tiểu cầu được đến 5 ngày
Túi 1: chứa 35ml dung dịch chống đông CPD 
Túi 2: túi chuyển                                            Túi 3: chứa 56ml dung dịch bảo quản hồng cầu SAG-M. Dung tích danh định: 300ml± 5ml.
Chiều dài dây lấy máu: 1100±10mm, có 12 đoạn mã code, có kẹp nhựa. Đường kính ống: đường kính ngoài 4,4±0,1mm và đường kính trong 3±0,1mm
Bộ mã vạch ISBT 128 trên nhãn túi.
Sức chịu lực ly tâm (Centrifugation resistance): 5000g trong 10 phút
Sức chịu áp suất (Pressure resistance): 0.7kg/cm2 trong 10 phút
Sức chịu nhiệt độ (Thermal resistance): trong khoảng -80°C tới 37°C ±2°</t>
  </si>
  <si>
    <t>Bao gồm 03 túi, thể tích mỗi túi 350ml và có kích thước 160±5mm. Có bộ lấy mẫu chân không, bọc bao đầu kim và van khóa dạng bẻ trên đường dây lấy máu. Có túi bảo quản tiểu cầu TOTM (vật liệu NON-DEHP), giúp bảo quản tiểu cầu được đến 5 ngày.
Túi 1: chứa 49ml dung dịch chống đông CPD
Túi 2: túi chuyển
Túi 3: chứa 78ml dung dịch bảo quản hồng cầu SAGM
Chiều dài dây lấy máu: 1100±10mm, có 12 đoạn code, có kẹp nhựa
Bộ mã vạch ISBT 128 trên nhãn túi.
Sức chịu lực ly tâm (Centrifugation resistance): 5000g trong 10 phút
Sức chịu áp suất (Pressure resistance): 0.7kg/cm2 trong 10 phút
Sức chịu nhiệt độ (Thermal resistance): trong khoảng -80°C tới 37°C ±2°</t>
  </si>
  <si>
    <t>Bao gồm 02 túi, thể tích mỗi túi 250ml và có kích thước 130±5mm. Có bộ lấy mẫu chân không, bọc bao đầu kim và van khóa dạng bẻ trên đường dây lấy máu. 
Túi 1: chứa 35ml CPDA-1
Túi 2: Túi chuyển. Chiều dài đường ống từ túi 2 đến túi 1: dài 580mm±10mm, trên đường ống có 6 đoạn mã số.  
Chiều dài dây lấy máu: 1100±10mm, đường kính ngoài 4,4±0,1mm và đường kính trong 3±0,1mm. 
Bộ mã vạch ISBT 128 trên nhãn túi.
Sức chịu lực ly tâm (Centrifugation resistance): 5000g trong 10 phút
Sức chịu áp suất (Pressure resistance): 0.7kg/cm2 trong 10 phút
Sức chịu nhiệt độ (Thermal resistance): trong khoảng -80°C tới 37°C ±2°</t>
  </si>
  <si>
    <t xml:space="preserve">Chiếc </t>
  </si>
  <si>
    <t xml:space="preserve">Miếng vá khuyết sọ </t>
  </si>
  <si>
    <t xml:space="preserve">Nẹp vá lỗ khoan sọ </t>
  </si>
  <si>
    <t xml:space="preserve">Catheter đo áp lực nội sọ và nhiệt độ tại nhu mô não </t>
  </si>
  <si>
    <r>
      <t xml:space="preserve">Miếng dán </t>
    </r>
    <r>
      <rPr>
        <sz val="10"/>
        <color rgb="FFFF0000"/>
        <rFont val="Times New Roman"/>
        <family val="1"/>
      </rPr>
      <t xml:space="preserve"> </t>
    </r>
    <r>
      <rPr>
        <sz val="10"/>
        <color theme="1"/>
        <rFont val="Times New Roman"/>
        <family val="1"/>
      </rPr>
      <t xml:space="preserve">dùng trong phẫu thuật </t>
    </r>
  </si>
  <si>
    <r>
      <t>Vật liệu: Titanium
- Thiết kế dạng thanh tròn đặc, 2 đầu: một đầu tròn, một đầu có hình lục giác. 
- Thanh nối</t>
    </r>
    <r>
      <rPr>
        <sz val="10"/>
        <color rgb="FFFF0000"/>
        <rFont val="Times New Roman"/>
        <family val="1"/>
      </rPr>
      <t xml:space="preserve"> </t>
    </r>
    <r>
      <rPr>
        <sz val="10"/>
        <color theme="1"/>
        <rFont val="Times New Roman"/>
        <family val="1"/>
      </rPr>
      <t xml:space="preserve"> được khắc đường kẽ bằng laser giúp định hướng khi uốn. 
- Thanh nối  dùng tương thích với vít chân cung đơn - đa trục các loại.
- Đường kính: 3.5mm; 5.5mm 
- Chiều dài: &lt;100mm
- Tiêu chuẩn chất lượng: ISO 13485</t>
    </r>
  </si>
  <si>
    <r>
      <t>Băng dán vô trùng trước và sau mổ</t>
    </r>
    <r>
      <rPr>
        <sz val="10"/>
        <color rgb="FFFF0000"/>
        <rFont val="Times New Roman"/>
        <family val="1"/>
      </rPr>
      <t xml:space="preserve"> </t>
    </r>
  </si>
  <si>
    <t xml:space="preserve">Miếng </t>
  </si>
  <si>
    <t xml:space="preserve">Băng gạc tiệt trùng </t>
  </si>
  <si>
    <r>
      <t>Ống thông lấy huyết khối các cỡ</t>
    </r>
    <r>
      <rPr>
        <sz val="10"/>
        <color rgb="FFFF0000"/>
        <rFont val="Times New Roman"/>
        <family val="1"/>
      </rPr>
      <t xml:space="preserve"> </t>
    </r>
  </si>
  <si>
    <t xml:space="preserve"> Cái </t>
  </si>
  <si>
    <t>Mạch máu nhân tạo</t>
  </si>
  <si>
    <r>
      <t>Mạch máu nhân tạo</t>
    </r>
    <r>
      <rPr>
        <sz val="10"/>
        <color rgb="FFFF0000"/>
        <rFont val="Times New Roman"/>
        <family val="1"/>
      </rPr>
      <t xml:space="preserve"> </t>
    </r>
  </si>
  <si>
    <t>Miếng vá sinh học, vá tim, vá mạch máu</t>
  </si>
  <si>
    <t xml:space="preserve">Keo sinh học vá mạch máu và màng não </t>
  </si>
  <si>
    <t xml:space="preserve">Tuýp </t>
  </si>
  <si>
    <t>Dụng cụ tước tĩnh mạch</t>
  </si>
  <si>
    <t xml:space="preserve">Sợi </t>
  </si>
  <si>
    <t xml:space="preserve">Dụng cụ khâu cắt nối thẳng nội soi gập góc </t>
  </si>
  <si>
    <r>
      <t>Băng ghim cho dụng cụ khâu cắt nối thẳng nội soi</t>
    </r>
    <r>
      <rPr>
        <sz val="10"/>
        <color rgb="FFFF0000"/>
        <rFont val="Times New Roman"/>
        <family val="1"/>
      </rPr>
      <t xml:space="preserve"> </t>
    </r>
  </si>
  <si>
    <t xml:space="preserve">Băng ghim cho dụng cụ khâu cắt nối thẳng nội soi </t>
  </si>
  <si>
    <t xml:space="preserve">Dụng cụ khâu cắt nối vòng </t>
  </si>
  <si>
    <t xml:space="preserve">Dụng cụ khâu cắt nối vòng điều trị bệnh trĩ </t>
  </si>
  <si>
    <t xml:space="preserve">Catheter tĩnh mạch trung tâm 3 nòng </t>
  </si>
  <si>
    <t xml:space="preserve">Catheter tĩnh mạch trung tâm 1 nòng </t>
  </si>
  <si>
    <t xml:space="preserve">Kích thước: VBMax 48mm
 -Chất liệu: modocrylic-polypropylene technostat
</t>
  </si>
  <si>
    <r>
      <t>Ống Silicone cầm máu thực quản và dạ dày</t>
    </r>
    <r>
      <rPr>
        <sz val="10"/>
        <color rgb="FFFF0000"/>
        <rFont val="Times New Roman"/>
        <family val="1"/>
      </rPr>
      <t xml:space="preserve"> </t>
    </r>
  </si>
  <si>
    <t xml:space="preserve">Băng đạn (ghim khâu) cắt khâu nối thẳng mổ mở </t>
  </si>
  <si>
    <t xml:space="preserve">Dụng cụ khâu cắt nối thẳng mổ mở các cỡ </t>
  </si>
  <si>
    <t>Dụng cụ khâu nối ống tiêu hóa dạng vòng  hoặc tương đương</t>
  </si>
  <si>
    <t>Dụng cụ khâu cắt trĩ theo phương pháp Longo</t>
  </si>
  <si>
    <t>Lưới điều trị thoát vị</t>
  </si>
  <si>
    <t xml:space="preserve">Lưới điều trị thoát vị </t>
  </si>
  <si>
    <t xml:space="preserve">Dụng cụ khâu cắt nối thẳng mổ mở </t>
  </si>
  <si>
    <t xml:space="preserve">Băng ghim cho dụng cụ khâu cắt nối thẳng mổ mở </t>
  </si>
  <si>
    <r>
      <t>Catheter dẫn lưu đường mật qua da</t>
    </r>
    <r>
      <rPr>
        <sz val="10"/>
        <color rgb="FFFF0000"/>
        <rFont val="Times New Roman"/>
        <family val="1"/>
      </rPr>
      <t xml:space="preserve"> </t>
    </r>
  </si>
  <si>
    <t xml:space="preserve">Túi dẫn lưu dịch 800ml
</t>
  </si>
  <si>
    <t>Banh bảo vệ đường mổ (nội soi) dùng 1 lần loại có thể điều chỉnh chiều cao</t>
  </si>
  <si>
    <t>Bộ dụng cụ mở đường.</t>
  </si>
  <si>
    <t>Đầu nối, phụ kiện gói Tim Phổi (hoặc tên Van cầm máu chữ Y loại bấm)</t>
  </si>
  <si>
    <t>Dụng cụ đóng mạch máu bằng chỉ ngoại khoa. 
Khả năng đóng mạch máu có kích thước lên tới 5 - 21F (động mạch) và 5 - 24F (tĩnh mạch)
Cơ chế kéo cắt (QuickCut) nằm ngay trên thân, Nút thắt được tạo sẵn, có các bước đánh số ghi trên thân.</t>
  </si>
  <si>
    <t>Khăn có lỗ tròn</t>
  </si>
  <si>
    <t>Vải y tế không dệt, không thấm chất lỏng, không thấm cồn, không có bụi vải</t>
  </si>
  <si>
    <t>Vi ống thông can thiệp mạch não</t>
  </si>
  <si>
    <t xml:space="preserve">Ống thông can thiệp dùng cho can thiệp mạch máu thần kinh, chất liệu bằng thép không rỉ, chiều dài khoảng từ 140cm đến 170cm, đường kính ngoài từ 2.1F đến 2.8F </t>
  </si>
  <si>
    <t xml:space="preserve">Vi ống thông siêu nhỏ mềm mang bóng </t>
  </si>
  <si>
    <t>Vi ống thông dùng mang bóng, dài 165cm, có đầu mềm dài 10cm, đường kính: đầu gần 1.8F, đầu xa 2.7F.</t>
  </si>
  <si>
    <t>Dây dẫn đường (guide wire) cho ống thông</t>
  </si>
  <si>
    <t>Dây dẫn có chất liệu bằng thép không rỉ, chiều dài sử dụng từ 150m đến 300cm, với các đường kính từ 0.010 inch đến 0.018 inch</t>
  </si>
  <si>
    <t>Kìm cắt tách vòng xoắn kim loại đã được tích điện sẵn. Được sử dụng để cắt vòng xoắn.</t>
  </si>
  <si>
    <t>Vi ống thông có lớp phủ ưa nước hai lớp, có khả năng cuộn, xoắn vặn chịu lực tốt. Đầu ống thông linh hoạt và trục ổn định giúp điều hướng. Lớp phủ PTFE trong lòng ống giảm ma sát . Đường kính trong 0.0165", 0.021", 0.027", 0.039". Chiều dài 125cm, 135cm, 145cm, 155cm, 160cm, 167cm, đầu ống thẳng, số marker ở đầu tip là 1 với ống 0.027", 0.039" và 2 với ống 0.0165", 0.021"</t>
  </si>
  <si>
    <t>Ống thông can thiệp dùng cho can thiệp mạch máu thần kinh, chất liệu bằng thép không rỉ, chiều dài khoảng từ 140cm đến 170cm, đường kính ngoài từ 2.1F đến 2.8F</t>
  </si>
  <si>
    <t>Nẹp tạo hình thẳng</t>
  </si>
  <si>
    <t xml:space="preserve">Nẹp khoá mặt lòng đầu dưới xương quay </t>
  </si>
  <si>
    <t xml:space="preserve">Vít khoá 7.3mm </t>
  </si>
  <si>
    <t>Catheter đo áp lực nội sọ tại não thất kèm dẫn lưu giải áp</t>
  </si>
  <si>
    <t xml:space="preserve">Micropipet </t>
  </si>
  <si>
    <t>5µl</t>
  </si>
  <si>
    <t>Điện cực máy điện xung ito hoặc tương đương</t>
  </si>
  <si>
    <t>Điện cực máy điện xung zimmer hoặc tương đương</t>
  </si>
  <si>
    <t>Thiết kế dạng súng, đinh khâu tự động; Đầu chụp có vòng cao su để cầm máu; Đường kính vòng cắt có các cỡ khoảng: 26mm, 30mm.</t>
  </si>
  <si>
    <t>Chỉ định: xoang I; xoang II, ít chịu lực, trám tái tạo cùi. Hộp/(15g:8g), màu A3 hoặc A 3,5</t>
  </si>
  <si>
    <t>Kích thước: cao khoảng 50mm. Độ dày: khoảng 1mm, đường kính miệng cốc: khoảng 35mm, chất liệu: nhựa PP có nắp xoáy, có nhãn ghi</t>
  </si>
  <si>
    <t>Lọ đựng bệnh phẩm</t>
  </si>
  <si>
    <t>Dùng cho máy điện xung Zymmer</t>
  </si>
  <si>
    <t>Dây máy điện xung ito hoặc tương đương</t>
  </si>
  <si>
    <t>Dây máy điện xung Zymmer hoặc tương đương</t>
  </si>
  <si>
    <t>Dùng để tách bào tương trứng trước khi làm ICSI, nuôi cấy và đông lạnh. Gồm 5 giếng có đánh số. Vật liệu polystyrene.
- Truyền nhiệt tối ưu: dưới đáy hoàn toàn bằng phẳng với độ tiếp xúc 100% trên từng đĩa đơn và trên mọi loại đĩa.
- Kiểm nghiệm MEA-test.Khử trùng bằng chiếu xạ. Đạt tiêu chuẩn ISO 13485 hoặc tương đương</t>
  </si>
  <si>
    <t>Kích thước 112mm x 27mm.  Tương thích với máy điện tim Kenz-Cardico 600</t>
  </si>
  <si>
    <t xml:space="preserve">Nẹp titan mini thẳng </t>
  </si>
  <si>
    <t>50cm x 50cm</t>
  </si>
  <si>
    <t>Gồm: Ống thông polyethylene cực kỳ linh hoạt, lỗ mở xa.
- Chiều dài 18 cm, chiều dài đầu tip linh động: 4.5 cm, ID-OD: 1,1-1,6 mm.</t>
  </si>
  <si>
    <t xml:space="preserve">Bộ dây truyền dịch có kim cánh bướm </t>
  </si>
  <si>
    <t>Bộ dây truyền dịch PE</t>
  </si>
  <si>
    <t>Chỉ Silk 2/0 kim tròn</t>
  </si>
  <si>
    <r>
      <t>Chỉ không tiêu thiên nhiên đa sợi 2/0, kim tròn 1/2, chiều dài chỉ 75cm, chiều dài kim 26, chỉ phủ sáp, kim làm từ thép không gỉ, kim phủ silicon. Đóng gói PVC - giấy tráng PE, bên ngoài có bao Polyeste - giấy hàn kín. Tiệt trùng EO/CO</t>
    </r>
    <r>
      <rPr>
        <vertAlign val="subscript"/>
        <sz val="10"/>
        <color theme="1"/>
        <rFont val="Times New Roman"/>
        <family val="1"/>
      </rPr>
      <t>2</t>
    </r>
    <r>
      <rPr>
        <sz val="10"/>
        <color theme="1"/>
        <rFont val="Times New Roman"/>
        <family val="1"/>
      </rPr>
      <t xml:space="preserve"> tỉ lệ 20:80.</t>
    </r>
  </si>
  <si>
    <t>Lô 11:  BỘ NẸP VÍT KHÓA CHẤN THƯƠNG CHỈNH HÌNH  (HỖ TRỢ BỘ DỤNG CỤ PHẪU THUẬT TRONG THỜI GIAN TRÚNG THẦU)</t>
  </si>
  <si>
    <t>Lọ đựng bệnh phẩm sinh thiết</t>
  </si>
  <si>
    <t>Chỉ Polyglactine 910 số 2/0</t>
  </si>
  <si>
    <t>10µl</t>
  </si>
  <si>
    <t>1000µl</t>
  </si>
  <si>
    <t>Cầm máu Spongel hoặc tương đương</t>
  </si>
  <si>
    <t>Dùng cho máy siêu âm hiệu ito</t>
  </si>
  <si>
    <t>10cm x 20cm, vô trùng, gói/1 miếng</t>
  </si>
  <si>
    <t>80mm x 30m</t>
  </si>
  <si>
    <t>(2,5 đến 2,54)cm x (4,5 đến 5)m</t>
  </si>
  <si>
    <t>(3,8 đến 4.2)cm x (6 đến 7,5)cm</t>
  </si>
  <si>
    <t>Bơm tiêm nhựa dùng một lần 50ml, đốc xi lanh nhỏ lắp vừa kim tiêm các số. Pít tông có khía bẻ gãy để hủy sau khi sử dụng, không chứa độc tố DEHP. Tiêu chuẩn ISO 13485.</t>
  </si>
  <si>
    <t xml:space="preserve">Bơm tiêm nhựa 1ml, có lắp sẵn kim, cỡ kim 26Gx1/2''; gioăng có núm bơm hết hành trình giúp tiêm hết thuốc, không chứa độc tố DEHP. Tiêu chuẩn ISO 13485 </t>
  </si>
  <si>
    <t>Bơm tiêm nhựa 1ml, có lắp sẵn kim, cỡ kim 26Gx1/2''; không chứa độc tố DEHP. Tiêu chuẩn ISO 13485</t>
  </si>
  <si>
    <t>Băng có cấu tạo nền vải lụa acetate taffeta khoảng 50 đến 70%. Phủ lớp keo Acrylate (nền keo: 30 đến 50%), không chứa mủ cao su. Có thể xé được theo 2 chiều. Kích thước: 2,5cm x 9,1m</t>
  </si>
  <si>
    <t>Bơm tiêm nhựa 5ml, có lắp sẵn kim, cỡ kim 23G; 25G, đầu kim sắc nhọn, vát 3 cạnh có nắp đậy. Pít tông có khía bẻ gãy để hủy sau khi sử dụng, không chứa độc tố DEHP. Tiêu chuẩn ISO 13485.</t>
  </si>
  <si>
    <t>Bơm tiêm nhựa 10ml, có lắp sẵn kim, cỡ kim 23G; 25G, đầu kim sắc nhọn, vát 3 cạnh có nắp đậy. Pít tông có khía bẻ gãy để hủy sau khi sử dụng, không chứa độc tố DEHP. Tiêu chuẩn ISO 13485.</t>
  </si>
  <si>
    <t>Que quấn tăm bông, vô trùng, chiều dài que ≥150mm</t>
  </si>
  <si>
    <t>2 nhánh các số (có dây cho trẻ sơ sinh). Dây dẫn có chiều dài 2m, chất liệu nhựa PVC nguyên sinh không chứa DEHP. Tiêu chuẩn ISO 13485.</t>
  </si>
  <si>
    <t>Các số 6, 8, 10, 12, 14, 16, 18. Chất liệu nhựa PVC. Tiêu chuẩn ISO 13485.</t>
  </si>
  <si>
    <t>Các số 6, 8, 10, 12, 14, 16, 18. Chất liệu nhựa PVC, không chứa DEHP. Tiêu chuẩn ISO 13485.</t>
  </si>
  <si>
    <r>
      <t>Bộ hút đàm</t>
    </r>
    <r>
      <rPr>
        <sz val="10"/>
        <color rgb="FFFF0000"/>
        <rFont val="Times New Roman"/>
        <family val="1"/>
      </rPr>
      <t/>
    </r>
  </si>
  <si>
    <t>Chiều dài chỉ 75cm (30"), kim tròn, 3/8C, kim dài 26mm</t>
  </si>
  <si>
    <t>Sợi chỉ được bọc bởi 50% là Polyglactine 370 và 50% là Calcium Stearate, dài 100cm, kim đầu tù khâu gan, kim dài 65mm, 3/8C. Thời gian giữ vết khâu: 28 đến 35 ngày, thời gian tiêu hoàn toàn: 56 đến 70 ngày. Tiêu chuẩn CE.</t>
  </si>
  <si>
    <t>Sợi chỉ được bọc bởi Polyglactine 370 và Calcium Stearate, dài chỉ 90cm, dài kim 40mm, 1/2C, kim tròn đầu tròn. Thời gian giữ vết khâu: 28 đến 35 ngày, thời gian tiêu hoàn toàn: 56 đến 70 ngày. Tiêu chuẩn CE.</t>
  </si>
  <si>
    <t>Sợi chỉ bọc bởi Calcium Stearate (hoặc epsilon-caprolactone), số 1, dài 90cm, kim tròn 40mm, 1/2C. Giữ vết mổ 28 đến 35 ngày, tan hoàn toàn 56 đến 90 ngày. Tiêu chuẩn CE và FDA</t>
  </si>
  <si>
    <t>Sợi chỉ được bao phủ bởi Polyglactine 370 và Calcium Stearate, dài 75cm, kim 26mm, 1/2C, kim tròn đầu tròn. Thời gian giữ vết khâu: 28 đến 35 ngày, thời gian tiêu hoàn toàn: 56 đến 70 ngày.</t>
  </si>
  <si>
    <t>Sợi chỉ được bao phủ bởi Polyglactine 370 và Calcium Stearate, dài 75cm, kim 26mm, 1/2C, kim tròn đầu tròn. Thời gian giữ vết khâu: 28 đến 35 ngày, thời gian tiêu hoàn toàn: 56 đến 70 ngày. Tiêu chuẩn CE</t>
  </si>
  <si>
    <t>Chỉ tan tổng hợp đa sợi tan nhanh polyglactin 910 số 2/0,  dài 90cm, kim tròn phủ silicon 1/2C dài 36 đến 37mm, áo bao poly(glycolide-co-l-lactid 35/65) + CaSt. Đóng gói 02 lớp DDP</t>
  </si>
  <si>
    <t>Sợi chỉ được bọc bởi Polyglactine 370 và Calcium Stearate, dài chỉ 75cm, dài kim 26mm, 1/2C, kim tròn đầu tròn. Thời gian giữ vết khâu: 28 đến 35 ngày, thời gian tiêu hoàn toàn: 56 đến 70 ngày. Tiêu chuẩn CE</t>
  </si>
  <si>
    <t>Sợi chỉ được bọc bởi Polyglactine 370 và Calcium Stearate, dài chỉ 75cm, dài kim 20mm, 1/2C, kim tròn đầu tròn. Thời gian giữ vết khâu: 28 đến 35 ngày, thời gian tiêu hoàn toàn: 56 đến 70 ngày. Tiêu chuẩn CE</t>
  </si>
  <si>
    <t xml:space="preserve">Chỉ tan tổng hợp đa sợi Polyglactin 910 được bọc bởi 50% là Polyglactin 370 và 50% là Calcium Stearate số 1 dài 90cm, kim tròn đầu tròn CT dài 40 mm 1/2 vòng tròn. Thời gian giữ vết khâu: 28 đến 35 ngày, thời gian tiêu hoàn toàn: 56 đến 70 ngày. </t>
  </si>
  <si>
    <t xml:space="preserve">Chỉ tan nhanh tổng hợp Polyglactine 910 được bọc bởi 50% là Polyglactin 370 và 50% là Calcium Stearate số 2/0 dài 90cm, kim tròn đầu cắt V-34 có rãnh chạy dọc bên trong và ngoài thân kim, bằng thép Ethalloy có phủ silicone, dài 36mm 1/2 vòng tròn. Lực căng giữ vết thương: 50% sau 5 ngày, 0% sau 10 đến 14 ngày. Thời gian tiêu hoàn toàn 42 ngày. </t>
  </si>
  <si>
    <t xml:space="preserve">Chỉ tiêu tổng hợp Polyglactine 910 được bọc bởi 50% là Polyglactine 370 và 50% là Calcium Stearate số 4/0, dài chỉ 75cm, kim 20mm, kim 1/2 đường tròn, kim tròn đầu tròn, kim SH-2 plus bằng thép Ethalloy có phủ silicone. Thời gian giữ vết khâu: 28 đến 35 ngày, thời gian tiêu hoàn toàn: 56 đến 70 ngày. Tiêu chuẩn CE. </t>
  </si>
  <si>
    <t xml:space="preserve">Chỉ tiêu tổng hợp Polyglactine 910 được bọc bởi 50% là Polyglactine 370 và 50% là Calcium Stearate số 5/0, dài chỉ 75cm, kim 17mm, kim 1/2 đường tròn, kim tròn đầu tròn, kim RB-1 plus bằng thép Ethalloy có phủ silicone. Thời gian giữ vết khâu: 28 đến 35 ngày, thời gian tiêu hoàn toàn: 56 đến 70 ngày. Tiêu chuẩn CE. </t>
  </si>
  <si>
    <t>Chỉ phẫu thuật kháng khuẩn</t>
  </si>
  <si>
    <t>Chỉ phẫu thuật kháng khuẩn số</t>
  </si>
  <si>
    <t>Dài 70 đến75cm
Hai đầu dây là khóa female luer và male luer xoay. Dây chống xoắn. 
Thể tích tồn dư 0.45 ml, đường kính trong 1.0mm đường kính ngoài ≥ 2.0mm</t>
  </si>
  <si>
    <t>Dài 70 đến 75cm</t>
  </si>
  <si>
    <t>Dây nối máy bơm tiêm điện, dài 140 đến 150cm, hai đầu có khóa vặn xoắn an toàn chịu áp lực cao. ID/OD: 1.0mm/2.0mm</t>
  </si>
  <si>
    <t xml:space="preserve"> Chất liệu cao su, có bột, dài 240 đến 280mm, các cỡ (S, M  hoặc tương đương các số 7; 7,5)</t>
  </si>
  <si>
    <t xml:space="preserve"> Chất liệu cao su, dài 240 đến 280mm, các cỡ (S, M  hoặc tương đương các số 7; 7,5)</t>
  </si>
  <si>
    <t>Chiều dài chỉ 90cm, kim dài 40mm, kim tròn đầu tròn, 1/2C.Tiêu chuẩn CE.</t>
  </si>
  <si>
    <t>Chiều dài chỉ 75cm (30"), kim tròn, kim dài 26mm, 1/2C.Tiêu chuẩn CE.</t>
  </si>
  <si>
    <t>Can 5lít hoặc 5kg</t>
  </si>
  <si>
    <t xml:space="preserve">Lọ nước tiểu vô trùng </t>
  </si>
  <si>
    <t>Ống 5ml. * Hóa chất bên trong là Trisodium Citrate 3.8%. Chịu được lực quay ly tâm gia tốc 3.000 vòng/phút trong  thời gian 5 đến10 phút 
* Đạt tiêu chuẩn ISO 13485</t>
  </si>
  <si>
    <t>Ống nghiệm chân không, Có chứa chất chống đông EDTA; (12 đến 13)mm x 75mm</t>
  </si>
  <si>
    <t>Ống nghiệm lấy máu chân không</t>
  </si>
  <si>
    <t>Ống nghiệm lấy máu chân không chứa chống đông</t>
  </si>
  <si>
    <t>Dung dịch chất chống đông: K3 EDTA dạng phun sương trên thành ống.
Lượng chất chống đông: 10,8 mg 
Thể tích lấy mẫu chân không: 6ml
Kích thước ống: đường kính ngoài 13mm; chiều dài ống 100mm;
Chất liệu ống: PET, chống sốc, trong suốt.
Nắp màu tím gồm 2 phần: phần bằng cao su butyl để duy trì chân không và dễ cắm kim trong quá trình lấy máu; phần nắp bằng nhựa PE để bảo vệ, chống nứt vỡ, có rãnh nhỏ, không bị trơn, trượt tay khi thao tác. 
Ống đã được tiệt trùng theo phương pháp tiệt trùng bằng tia Gamma
 Hộp kín được niêm phong tránh ánh sáng và tiếp xúc hóa chất
Tiêu chuẩn: ISO 13485, CE</t>
  </si>
  <si>
    <t>Ống Falcon</t>
  </si>
  <si>
    <t xml:space="preserve">Que chuyên dụng lấy mẫu tỵ hầu.
- Không dùng cán gỗ.
</t>
  </si>
  <si>
    <t>Bộ quả lọc máu
liên tục/ hấp 
phụ Oxiris hoặc tương đương</t>
  </si>
  <si>
    <t>Zắc vuông</t>
  </si>
  <si>
    <t>Chất liệu cao su, tiệt trùng, có bột, các số 6,5; 7; 7,5; 8 dài ≥ 275mm</t>
  </si>
  <si>
    <t>Hộp ≥ 72 cái</t>
  </si>
  <si>
    <t>1 túi /1 cái size 100mm tiệt trùng. Phù hợp cho dao điện lấy da Nouvag</t>
  </si>
  <si>
    <r>
      <t>Phin lọc khuẩn</t>
    </r>
    <r>
      <rPr>
        <sz val="10"/>
        <color rgb="FFFF0000"/>
        <rFont val="Times New Roman"/>
        <family val="1"/>
      </rPr>
      <t xml:space="preserve"> </t>
    </r>
  </si>
  <si>
    <t>Đường kính ngoài: 33.3mm
- Đường kính trong: 30.5mm
- Chiều dài: 41.5mm
- Độ dày: 2mm
- Phần ngậm miệng: Ø 30mm</t>
  </si>
  <si>
    <t xml:space="preserve">Que cấy </t>
  </si>
  <si>
    <t xml:space="preserve">Bơm tiêm chọc hút noãn </t>
  </si>
  <si>
    <t xml:space="preserve">Đầu tip tiệt trùng </t>
  </si>
  <si>
    <t xml:space="preserve">Đĩa nuôi cấy </t>
  </si>
  <si>
    <r>
      <t>Chất liệu: Polystyrene. 35 mm.
- Đĩa petri tạo điều kiện trao đổi khí với nắp thông hơi.
- Không xử lý bề mặt
- Diện tích nuôi cấy: 8.8 cm</t>
    </r>
    <r>
      <rPr>
        <vertAlign val="superscript"/>
        <sz val="10"/>
        <rFont val="Times New Roman"/>
        <family val="1"/>
      </rPr>
      <t>2</t>
    </r>
    <r>
      <rPr>
        <sz val="10"/>
        <rFont val="Times New Roman"/>
        <family val="1"/>
      </rPr>
      <t>/well</t>
    </r>
  </si>
  <si>
    <t>Đĩa nuôi cấy</t>
  </si>
  <si>
    <t xml:space="preserve">Đĩa thu trứng </t>
  </si>
  <si>
    <t xml:space="preserve">Ống nghiệm  </t>
  </si>
  <si>
    <t>- Làm bằng Polypropylene, thể tích 5ml. Đáy tròn 
- MEA ≥ 80%.
- Không gây độc, nội độc tố.
- Khả năng sống sót và di chuyển của tinh trùng người (SMI ≥ 0.75%).
- Tiệt trùng.</t>
  </si>
  <si>
    <t xml:space="preserve">Pipet </t>
  </si>
  <si>
    <t xml:space="preserve">Tube ly tâm 
</t>
  </si>
  <si>
    <t>Vật liệu: Titanium
- Đầu vít dạng hoa Tulip. 
- Mũi vít nhọn và có 2 rãnh cắt giúp vít tự taro.
- Thân vít có 2 loại ren: ren bén và ren tù.
- Thân vít được phủ lớp HA (Hydroxylapatite).
- Vít đa trục thay đổi được góc giữa thân và mũ vít. Góc xoay thay đổi từ 0 độ đến 60 độ. 
- Đường kính thân vít: từ 4.0mm đến 7.0mm
- Chiều dài thân vít: từ 20mm đến 60mm
- Kèm theo ốc khóa trong, đường kính từ 9mm đến 11mm. Thiết kế của đầu ốc hình ngôi sao/hoa mai, tương thích với các trợ cụ hãng.
- Tiêu chuẩn chất lượng: ISO 13485</t>
  </si>
  <si>
    <r>
      <t>Vít titan mini tự khoan</t>
    </r>
    <r>
      <rPr>
        <sz val="10"/>
        <color rgb="FFFF0000"/>
        <rFont val="Times New Roman"/>
        <family val="1"/>
      </rPr>
      <t xml:space="preserve"> </t>
    </r>
  </si>
  <si>
    <t>Mũ vít có lỗ.
Cổ vít có ren khóa.
Bước ren dài 1 mm.</t>
  </si>
  <si>
    <t xml:space="preserve">Băng đạn (ghim khâu) cắt khâu nối nội soi </t>
  </si>
  <si>
    <t>Băng ghim cho dụng cụ khâu cắt nối thẳng mổ mở</t>
  </si>
  <si>
    <t>Băng ghim 60mm xanh dương  dùng cho mô mỏng/ vừa/ dày, 6 hàng ghim làm bằng hợp kim titan (Ti3Al2.5V), chiều cao ghim đóng 1,5mm</t>
  </si>
  <si>
    <t>Băng ghim 45mm màu trắng dùng cho mô vừa, 6 hàng ghim làm bằng hợp kim titan (Ti3Al2.5V), chiều cao ghim đóng 1,5mm</t>
  </si>
  <si>
    <t>Dụng cụ khâu cắt nối nội soi gập góc 45mm, đường kính cán 12mm, gập góc mỗi bên 45 độ, hàm đe bằng thép đúc không gỉ, lưỡi dao hình chữ C làm bằng thép mác 400 không gỉ, công nghệ 3 điểm tiếp xúc, độ mở hàm 22mm</t>
  </si>
  <si>
    <r>
      <t>Dụng cụ khâu cắt nối vòng</t>
    </r>
    <r>
      <rPr>
        <sz val="10"/>
        <color rgb="FFFF0000"/>
        <rFont val="Times New Roman"/>
        <family val="1"/>
      </rPr>
      <t xml:space="preserve"> </t>
    </r>
    <r>
      <rPr>
        <sz val="10"/>
        <color theme="1"/>
        <rFont val="Times New Roman"/>
        <family val="1"/>
      </rPr>
      <t>29mm, chiều dài cán 18cm, đường kính trong 20,4m, chiều cao ghim mở 5,2mm, chiều cao ghim đóng điều chỉnh 1,5-2,2mm; số lượng ghim: 24, chất liệu ghim bằng titanium alloy (Ti-3Al-2,5V), vòng đệm cho phản hồi âm thanh và xúc giác, nút cảm nhận ở cần bắt cho biết quy trình bắn hoàn tất</t>
    </r>
  </si>
  <si>
    <t>Sử dụng tương thích với máy Cool-tip RFA.
 Một điện cực đơn cực tích hợp thước đo dài 17cm
Hai điện cực bệnh nhân (REM)
Bộ ống dẫn cấp và thoát nước
Chiều dài: 7.87 "(20 cm)
Đầu dò điện cực: 3.0cm</t>
  </si>
  <si>
    <t xml:space="preserve">Dụng cụ cắt bao quy đầu </t>
  </si>
  <si>
    <t>Chất liệu: màng ngoài tim bò 
 - Chỉ định: để tái tạo mạch máu và thủ thuật cắt bỏ nội mạc mạch. Sử dụng công nghệ mô tương tự để hoàn thiện cho van tim.
- Đặc điểm: Tương thích sinh học. Độ dày Collagen đồng nhất, Cắt dễ dàng để có hình dạng kích thước mong muốn.
- Độ dày 0,35mm-0,75mm. Cỡ 4x6cm
- Tiêu chuẩn chất lượng: FDA</t>
  </si>
  <si>
    <t>Chất liệu bóng: Latex
Đường kính các cỡ 2F, 3F, 4F, 5F, 6F, 7F. Dài 80cm. Đường kính bóng lần lượt 4,5mm, 8mm, 10,5mm, 13mm, 13,5mm, 14mm. Thể tích bóng 0,05ml, 0,2ml, 0,75ml, 1,5ml, 1,6ml, 1,75ml
Tiêu chuẩn chất lượng: FDA</t>
  </si>
  <si>
    <t>Vòng xoắn kim loại chất liệu Platium với các kiểu hình xoắn khác nhau: Xoắn ốc, phức hợp 3D, siêu mềm 2D, siêu mềm 3D… Đường kính vòng xoắn từ 1mm đến 30mm, chiều dài coil từ 1cm đến 70cm.</t>
  </si>
  <si>
    <t>Vòng xoắn bằng platinum. lõi bằng Nitinol. Đường kính sợi coil kích cỡ 0.020". Có nhiều kích cỡ khác nhau đường kính có: 2mm đến 32mm, độ dài đa dạng có: 2cm đến 60cm.</t>
  </si>
  <si>
    <t>3cm x 4cm,  rửa liền, có thuốc rửa phim đi kèm.</t>
  </si>
  <si>
    <t>Chất liệu bằng nhựa, có nắp, đường kính ≥ 2cm</t>
  </si>
  <si>
    <t xml:space="preserve">Dụng cụ tước tĩnh mạch dùng kỹ thuật Stripping. Dây GW bọc nhựa, bện bằng nhiều sợi nhỏ; linh hoạt, không có hiệu ứng nhớ. Dùng cho Stripping ngoài và trong. Đầu dây sắc bén giảm thiểu tổn thương. Đường kính đầu 09, 12, 15mm                  </t>
  </si>
  <si>
    <t>Chất liệu: ống làm từ PolyStyrene. Hình nón, trong suốt, tương thích với roto ly tâm thông thường. Vạch chia rõ ràng
- Thể tích: 11ml.
- Lực ly tâm 3000 g. Tiệt trùng
- Kích thước bên ngoài: 16 mm x 110 mm
- Không chứa nội độc tố
- MEA test (≥ 80%), Kiểm tra sự sống của tinh trùng: HSSA test ( ≥70%)</t>
  </si>
  <si>
    <t>Kích thước điện cực: 40x50 mm; Kích thước tiếp xúc: 40x50 mm; cảm biến bằng Ag/AgCl, kết nối thiết bị bằng cổng DIN 42802; tương thích cho các kỹ thuật đo điện cơ; Dây dài 100cm; Tiêu chuẩn ISO 13485</t>
  </si>
  <si>
    <t>Chỉ tan nhanh tổng hợp đa sợi polyglactine 910 phủ epsilone-caprolactone hoặc Calcium stearate số 2/0, dài 90cm, kim tròn đầu cắt 36-37mm, 1/2C. Làm bằng thép không gỉ phủ silicone. Tan trong 42 ngày, giữ vết mổ 10 đến 14 ngày. Tiêu chuẩn CE và ISO 13485.</t>
  </si>
  <si>
    <t>Chỉ tan tổng hợp đa sợi Polyglactin 910, được bọc bởi 50% polyglactin 370 và 50% Calcium Stearate, có chất kháng khuẩn Irgacare MP số 3/0 dài 70cm, kim tròn đầu tròn SH, có rãnh chạy dọc bên trong và ngoài thân, bằng thép Ethalloy có phủ silicone, dài 26mm 1/2 vòng tròn. Lực căng giữ vết thương 75% sau 14 ngày, 50% sau 21 ngày, 25% sau 28 ngày, thời gian tiêu hoàn toàn: 56 đến 70 ngày. Đạt Tiêu chuẩn: ISO 13485, CE, FDA.</t>
  </si>
  <si>
    <t>Khâu hở eo cổ tử cung, chất liệu polyester dài 40cm dầy 5mm, 2 kim tròn 48mm 1/2 vòng tròn
Đạt Tiêu Chuẩn: ISO 13485, CE</t>
  </si>
  <si>
    <t>Kim 24G
- Có đầu bảo vệ bằng kim loại dạng lò xo gồm 2 cánh tay đòn bắt chéo nhau
- Đầu kim vát 3 mặt (Tạo độ bén tối ưu)
- Cathether nhựa Có 4 đường cản quang ngầm. vật liệu FEP-Telfon
- Có chứng nhận ISO 13485</t>
  </si>
  <si>
    <t>Kim 18G, 20G, 22G
- Có đầu bảo vệ bằng kim loại dạng lò xo gồm 2 cánh tay đòn bắt chéo nhau
- Đầu kim vát 3 mặt (Tạo độ bén tối ưu)
- Cathether nhựa Có 4 đường cản quang ngầm. vật liệu FEP-Telfon
- Có chứng nhận ISO 13485</t>
  </si>
  <si>
    <t>Kim 18G, 20G, 22G
- Có đầu bảo vệ bằng kim loại dạng lò xo gồm 2 cánh tay đòn bắt chéo nhau
- Có vách ngăn chống máu trào ngược, sử dụng nhiều lần
- Đầu kim vát 3 mặt (Tạo độ bén tối ưu)
- Cathether nhựa Có 4 đường cản quang ngầm. vật liệu FEP-Telfon
- Màng kị nước chống máu tràn ra khi thiết lập đường truyền
- Có chứng nhận ISO 13485
- Chứng nhận CE</t>
  </si>
  <si>
    <t>Bộ dây máu bao gồm: dây động mạch, dây tĩnh mạch và dây bù dịch (Safeline). Thiết kế hợp lý, các thành phần có mã màu rõ ràng. Đầu bảo vệ bộ cảm biến tích hợp các cửa sổ kiểm tra, cổng tiêm thuốc với lá chắn bảo vệ ngón tay mở rộng. Chất liệu tương hợp tốt với máu và phản ứng độc tế bào thấp, không có DEHP
Đạt tiêu chuẩn: ISO 13485; EC</t>
  </si>
  <si>
    <t>Tiêu chuẩn: ISO 13485, EC.
Đầu kim 2 mặt vát, cánh bướm xoay được, có khóa cài, đầu nối luer-lock, lòng kim tráng silicon, kích cỡ kim 17G,  kim dài 25mm x dây dài 300mm, tiệt trùng.</t>
  </si>
  <si>
    <r>
      <t>Chất liệu: Polysulfone
Diện tích: 2.2m</t>
    </r>
    <r>
      <rPr>
        <vertAlign val="superscript"/>
        <sz val="10"/>
        <color theme="1"/>
        <rFont val="Times New Roman"/>
        <family val="1"/>
      </rPr>
      <t>2</t>
    </r>
    <r>
      <rPr>
        <sz val="10"/>
        <color theme="1"/>
        <rFont val="Times New Roman"/>
        <family val="1"/>
      </rPr>
      <t xml:space="preserve">
Thông số lọc: 5ml/phút mm HG (3.75L/phút bar; max.2bar)
Thời hạn sử dụng: 12 tuần với điều trị HD tiêu chuẩn hoặc 100 ca điều trị hoặc 12 tuần với điều trị HDF-Online
Đạt tiêu chuẩn: ISO 13485; EC</t>
    </r>
  </si>
  <si>
    <r>
      <t>Diện tích 1.8m</t>
    </r>
    <r>
      <rPr>
        <vertAlign val="superscript"/>
        <sz val="10"/>
        <color theme="1"/>
        <rFont val="Times New Roman"/>
        <family val="1"/>
      </rPr>
      <t>2</t>
    </r>
    <r>
      <rPr>
        <sz val="10"/>
        <color theme="1"/>
        <rFont val="Times New Roman"/>
        <family val="1"/>
      </rPr>
      <t>, 
Hệ số siêu lọc Kuf = 64(ml/h x mmHg)
Thanh thải Urea KoAUrea = 1,429
Thanh thải ở lưu lượng máu 300 ml/ph ( Urea: 280, Creatinine: 261, Phosphate: 248, Vitamin B12: 190, Inuline:127, Cytochrome C: 111 )
Đạt tiêu chuẩn: ISO 13485; EC
Phương pháp tiệt trùng: INLINE steam</t>
    </r>
  </si>
  <si>
    <r>
      <t>Tiêu chuẩn: ISO 13485, EC.
Chất liệu  α Polysulfone Pro hoặc Polyethersulfone, tiệt trùng bằng tia gamma, hoặc bằng hơi nước, diện tích 1,6 m</t>
    </r>
    <r>
      <rPr>
        <vertAlign val="superscript"/>
        <sz val="10"/>
        <color theme="1"/>
        <rFont val="Times New Roman"/>
        <family val="1"/>
      </rPr>
      <t>2</t>
    </r>
    <r>
      <rPr>
        <sz val="10"/>
        <color theme="1"/>
        <rFont val="Times New Roman"/>
        <family val="1"/>
      </rPr>
      <t>. Hệ số siêu lọc: từ 68 - 85 ml/h/mmHg. Độ thanh thải ở tốc độ máu 300ml/phút và tốc độ dịch 500 ml/phút: Urea từ 250 -  270 ml/phút, Creatinine từ 248 -  227 ml/phút, Phosphate từ 218 - 230ml/phút, Vitamin B12 từ 166 -  170 ml/phút, Inulin 106, Cytochrome C 81.</t>
    </r>
  </si>
  <si>
    <t>Tương thích với máy Haemonetics MCS+, có kèm túi chống đông ACDA ratio 1:9, dung tích 500ml; Hệ thống gồm: Bầu li tâm Latham 225ml; Kim 17G có tay nắm và nắp bảo vệ SAGE; 1 túi lấy mẫu máu toàn phần 50ml, tương thích với ống mẫu chân không; 1 Túi chứa tiểu cầu bảo quản trong 7 ngày (CPP) 1000 ml, kèm túi lấy mẫu và đuổi khí 90ml, 1 túi huyết tương 1000 ml, 1 túi điều hoà khí 600 ml, Dây chống đông có sẵn kim và bộ lọc khuẩn, dây dẫn có chỉ thị màu. Tương thích Chương trình phần mềm tách tiểu cầu đa năng MCS+ UPP 112320. Tiệt trùng bằng EtO.  ISO 13485, CE và CFS</t>
  </si>
  <si>
    <t>Catheter TMTT dùng lọc máu 2 nòng 6.5Fr bao gồm: 
1. Catheter Polyurethan 6.5Fr.
2. Dây dẫn đường đầu J 0.018'
3. Cây nong 7Fr
4. Kim dẫn đường 20G
5. Dao mổ số 11 
* Vô trùng
*Tiêu chuẩn: ISO 13485, CE.</t>
  </si>
  <si>
    <t>Dây dài 1.25m, đầu gắn kim loại pogo pin, đầu kết nối bộ khếch đại loại 5-pole DIN. Cắm vào hầu hết các thiết bị EMG.
Tiêu chuẩn ISO 13485, CE.</t>
  </si>
  <si>
    <t xml:space="preserve">Kích thước: (từ 6cm đến 6,4cm)  x (từ 11cm đến 11,4cm), 
-thành phần polypropylene không tiêu.
-Trọng lượng 45g/mét vuông, 
kích thước lỗ lưới: 2,38 ±0,03mm
Đạt tiêu chuẩn ISO 13485  </t>
  </si>
  <si>
    <t xml:space="preserve">Kích thước: 15cm  x 15cm, 
-thành phần polypropylene không tiêu.
-Trọng lượng 45g/mét vuông, 
kích thước lỗ lưới: 2,38 ±0,03mm
Đạt tiêu chuẩn ISO 13485  </t>
  </si>
  <si>
    <r>
      <t>Lưới Prolene mesh dùng trong điều trị thoát vị 15 x 15cm. Thành phần: sợi polypropylene không tiêu. Kích thước lỗ lưới &lt; 1mm. Trọng lượng: &gt; 95g/m</t>
    </r>
    <r>
      <rPr>
        <vertAlign val="superscript"/>
        <sz val="10"/>
        <rFont val="Times New Roman"/>
        <family val="1"/>
      </rPr>
      <t>2</t>
    </r>
    <r>
      <rPr>
        <sz val="10"/>
        <rFont val="Times New Roman"/>
        <family val="1"/>
      </rPr>
      <t>. Chiều dày: khoảng 0,5mm. Đạt Tiêu Chuẩn: ISO 13485, CE, FDA</t>
    </r>
  </si>
  <si>
    <r>
      <t>Lưới Prolene mesh dùng trong điều trị thoát vị 6 x 11cm. Thành phần: sợi polypropylene không tiêu. Kích thước lỗ lưới &lt; 1mm. Trọng lượng: &gt; 95 g/m</t>
    </r>
    <r>
      <rPr>
        <vertAlign val="superscript"/>
        <sz val="10"/>
        <rFont val="Times New Roman"/>
        <family val="1"/>
      </rPr>
      <t>2</t>
    </r>
    <r>
      <rPr>
        <sz val="10"/>
        <rFont val="Times New Roman"/>
        <family val="1"/>
      </rPr>
      <t>. Chiều dày: khoảng 0,5 mm.</t>
    </r>
    <r>
      <rPr>
        <sz val="10"/>
        <color rgb="FFFF0000"/>
        <rFont val="Times New Roman"/>
        <family val="1"/>
      </rPr>
      <t xml:space="preserve"> </t>
    </r>
    <r>
      <rPr>
        <sz val="10"/>
        <rFont val="Times New Roman"/>
        <family val="1"/>
      </rPr>
      <t xml:space="preserve"> Đạt Tiêu Chuẩn: ISO 13485, CE, FDA</t>
    </r>
  </si>
  <si>
    <t>Thể tích: 14ml. Đáy tròn. Chất liệu tube polystyrene, nắp bằng polystylene.
- Được bọc trong bao bì thoáng khí, không chứa chất hữu cơ dễ bay hơi. 
- Kích thước: đường kính ngoài 17.5mm, độ dài 95 mm
- Lực ly tâm tối đa 6000 g. Tiệt trùng, đóng gói từng cái
- MEA test (≥80%). Không gây dị ứng
- Độ đảm bảo vô trùng
- Tiệt trùng từng cái. Tiêu chuẩn ISO 13485</t>
  </si>
  <si>
    <t xml:space="preserve">Vật liệu: Titanium
- Thiết kế dạng thanh tròn đặc, 2 đầu: một đầu tròn, một đầu có hình lục giác. 
- Thanh nối  được khắc đường kẽ bằng laser giúp định hướng khi uốn. 
- Thanh nối  dùng tương thích với vít chân cung đơn - đa trục các loại.
- Đường kính: 5.5mm 
- Chiều dài từ: 100mm đến 160mm
- Tiêu chuẩn chất lượng: ISO 13485
</t>
  </si>
  <si>
    <r>
      <t>Băng đạn khâu cắt nối nội soi thiết kế 3 hàng ghim, chiều cao ghim từ trong ra ngoài là: 2.0mm- 2.5mm- 3.0mm, 3.0mm - 3.5mm - 4.0mm, cỡ 30mm, 45mm, 60mm</t>
    </r>
    <r>
      <rPr>
        <sz val="10"/>
        <color theme="1"/>
        <rFont val="Times New Roman"/>
        <family val="1"/>
      </rPr>
      <t>, có màu</t>
    </r>
    <r>
      <rPr>
        <sz val="10"/>
        <rFont val="Times New Roman"/>
        <family val="1"/>
      </rPr>
      <t xml:space="preserve">
- Thiết kế thanh chữ I, đe rộng, dao mới, ghim dập chữ B.
- Tương thích với dụng cụ khâu cắt nối nội soi đa năng, dụng cụ khâu cắt nối nội soi cùng nhà sản xuất.
- Tiêu chuẩn: ISO 13485, FDA, CE</t>
    </r>
  </si>
  <si>
    <t>Băng đạn (ghim khâu) dùng cho dụng cụ cắt khâu nối thẳng mổ mở cỡ 60mm, 80mm, có ba hàng ghim chiều cao khác nhau, có màu, dùng cho mô trung bình/ mô dày, chiều cao ghim 3.0mm, 3.5mm, 4.0mm; 4.0mm, 4.5mm, 5.0mm. Tiêu chuẩn ISO 13485, CE, FDA.</t>
  </si>
  <si>
    <t>Dụng cụ cắt khâu nối nội soi đa năng có trục dài 16cm
Tương thích với băng đạn Tri-staple cùng hãng sản xuất
Chỉ thị báo lắp nối không đúng, 10 vị trí gập góc (5 mỗi bên) và  một vị trí chính giữa
Cơ chế cầm bằng 1 tay
Đạt tiêu chuẩn ISO 13485, CE, FDA</t>
  </si>
  <si>
    <t xml:space="preserve">Dụng cụ khâu cắt nối thẳng mổ mở cỡ 60mm, 80mm, có màu, có 3 hàng ghim chiều cao khác nhau mỗi bên, dùng cho mô trung bình/ mô dày, chiều cao ghim từ trong ra ngoài là: 3.0mm, 3.5mm, 4.0mm; 4.0mm, 4.5mm, 5.0mm. Tiêu chuẩn ISO 13485, CE, FDA. </t>
  </si>
  <si>
    <t>Kích thước: Miếng gạc: 2cm x 4cm. Phần băng: 5cm x 8cm. Chất liệu: Miếng gạc: vải không dệt sợi nhân tạo rayon polyester, có tính thấm hút. Lớp tiếp xúc với vết thương: bề mặt dạng lưới không dính làm từ polyester  
Lớp băng: vải không dệt polyester, chất kết dính acrylic, có khả năng chống thấm nước từ bên ngoài.
ISO 13485 hoặc TCCL tương đương</t>
  </si>
  <si>
    <t>Kích thước: Miếng gạc: 5cm x 20cm. Phần băng: 10cm x 25cm. Chất liệu: Miếng gạc: vải không dệt sợi nhân tạo rayon polyester, có tính thấm hút. Lớp tiếp xúc với vết thương: bề mặt dạng lưới không dính làm từ polyester  
Lớp băng: vải không dệt polyester, chất kết dính acrylic, có khả năng chống thấm nước từ bên ngoài.
ISO 13485 hoặc TCCL tương đương</t>
  </si>
  <si>
    <t>Rọ lấy sỏi có kênh đi dây dẫn hướng, tương thích với dây dẫn hướng 0.035 inch; tích hợp với dụng cụ phá sỏi cơ học Alliance II; Đường kính độ mở rọ: 1.5cm, 2cm, 2,5cm, 3cm. Đi được vào kênh sinh thiết của dây nội soi có đường kính 3,2 mm. Có kênh bơm rửa để bơm cản quang, thiết kế dây rọ có khóa hoặc mở trong quá trình làm ca để không vỡ sỏi.
Đảm bảo vô khuẩn; bao gói không hở, không thủng. Tiêu chuẩn ISO 13485</t>
  </si>
  <si>
    <t>Ống thông 2 nòng có gắn bóng nong dùng trong can thiệp điều trị xơ vữa động mạch nội sọ.
- Đường kính 1.5, 2.0, 2.5, 3.0, 3.5, 4.0mm, chiều dài bóng nong 8mm, đường kính trong 0.0165"-0.017'. 
- Đường kính ngoài đầu xa - gần là 2.7F/ 3.7F, chiều dài 150cm. 
- Tiêu chuẩn kỹ thuật: ISO 13485, CE.</t>
  </si>
  <si>
    <t>Stent tự giãn nở dùng trong can thiệp điều trị xơ vữa động mạch nội sọ. 
- Đường kính 3.0mm, 4.0mm, 5.0 mm.
- Chiều dài 15mm, 20mm, 25mm, 30mm. 
- Stent tương thích với mạch máu đường kính 2.0-2.5mm, 2.5-3.5mm, 3.5-4.5mm. 
- Tương thích với ống thông gắn bóng đường kính 1.5-4.0mm, chiều dài bóng 8mm.
- Có thể thu hồi sau khi thả 90% chiều dài stent.
- Tiêu chuẩn kỹ thuật: ISO 13485, CE.</t>
  </si>
  <si>
    <t>Bơm tiêm 3ml
- Đat tiêu chuẩn chất lượng FDA, ISO 13485, CE.
- Bơm tiêm có đầu luer lock dùng trong can thiệp mạch máu
- Vật liệu làm bằng Polycarbonate chịu áp lực</t>
  </si>
  <si>
    <t>Chất liệu: Cobalt Chromium. 
- Loại durable polymer, phủ thuốc Novolimus. 
- Độ dày thanh mắt cáo 81 µm.  
- Lớp phủ thuốc và polimer mỏng 3µm. 
- Nồng độ: 5microgram/mm độ dài stent. 
- Đường kính: 2.5; 2.75;3.0;3.5;4.0mm. 
- Độ dài: 14,18,23,28,32,38mm.
- Đạt tiêu chuẩn chất lượng  CE, ISO 13485</t>
  </si>
  <si>
    <r>
      <t>_Stent lõi Co-Cr(L605), thành Stent mỏng 60µm tất cả các đường kính nền tảng Tetrinium. Cấu trúc LDZ-link tăng tính linh hoạt. Phủ thuốc Sirolimus liều lượng 1.4µg/mm</t>
    </r>
    <r>
      <rPr>
        <vertAlign val="superscript"/>
        <sz val="10"/>
        <color theme="1"/>
        <rFont val="Times New Roman"/>
        <family val="1"/>
      </rPr>
      <t>2</t>
    </r>
    <r>
      <rPr>
        <sz val="10"/>
        <color theme="1"/>
        <rFont val="Times New Roman"/>
        <family val="1"/>
      </rPr>
      <t>. Polymer 3 thành phần: PLLA, PLCL, PVP tự tiêu. Tỷ lệ co lại &lt;4% &amp; rút ngắn 0%. Hai marker Pt/Ir trên bóng. Sóng stent 4 crown - 6 crown - 8 crown tùy đường kính đảm bảo sự toàn vẹn cấu trúc stent. 
_ Đường kính: 2.0-4.5 mm, dài: 8-48mm. NP: 10 atm, RBP: 16 atm
_Chứng nhận: ISO 13485, CE.</t>
    </r>
  </si>
  <si>
    <t xml:space="preserve">Thông số kỹ thuật: 
* Đường kính trục: 0.63mm/1.9Fr đoạn gần
                              0.80mm/2.4Fr hoặc 0.84mm/2.5Fr đoạn xa
* Độ dài trục: 145 cm
* Số điểm định vị bóng: 1 điểm hoặc 2 điểm
* Áp lực tham chiếu: 6atm/608kPa
* Áp lực tối đa: 14atm/1419kPa
* Vật liệu đầu vào: Elastomer
* Bóng được làm bằng Polyamide 
* Lớp phủ:
- Đoạn xa phủ lớp ái nước hydrophilic M II
- Đoạn gần phủ PTFE
* Bóng có đường kính từ 2.25mm đến 3.0mm có cấu trúc 3 nếp gấp. Bóng có đường kính từ 1.25mm đến 2.0mm có cấu trúc 2 nếp gấp.
* Kích thước bóng:
   - Đường kính bóng: 1.25mm; 1.5mm; 2.0mm; 2.25mm; 2.5mm; 2.75mm; 3.0mm
   - Chiều dài bóng: 10mm; 15mm; 20mm
* Tiêu chuẩn kỹ thuật: ISO 13485, EC
</t>
  </si>
  <si>
    <r>
      <t>Thông số kỹ thuật:
* Chiều dài catheter: 140 cm
* Chiều dài đầu tip: 6 mm
* Lớp phủ ái nước Hydrophilic Coating dài 40 cm
* Có 2 kích cỡ: 6F và 7F
* Đường kính trong, đường kính ngoài và diện tích lòng ống đoạn xa tương ứng của:
- Loại 6F: 1.00mm; 1.70mm và 0.78 mm</t>
    </r>
    <r>
      <rPr>
        <vertAlign val="superscript"/>
        <sz val="10"/>
        <color theme="1"/>
        <rFont val="Times New Roman"/>
        <family val="1"/>
      </rPr>
      <t>2</t>
    </r>
    <r>
      <rPr>
        <sz val="10"/>
        <color theme="1"/>
        <rFont val="Times New Roman"/>
        <family val="1"/>
      </rPr>
      <t xml:space="preserve">
- Loại 7F: 1.25mm; 1.96mm và 1.23 mm</t>
    </r>
    <r>
      <rPr>
        <vertAlign val="superscript"/>
        <sz val="10"/>
        <color theme="1"/>
        <rFont val="Times New Roman"/>
        <family val="1"/>
      </rPr>
      <t>2</t>
    </r>
    <r>
      <rPr>
        <sz val="10"/>
        <color theme="1"/>
        <rFont val="Times New Roman"/>
        <family val="1"/>
      </rPr>
      <t xml:space="preserve">
* Các bộ phận khác đi kèm: xylanh 30 ml có khóa, dây nối có khóa 2 chiều, màng lọc máu 70 µm.
* Tiêu chuẩn: ISO 13485, EC</t>
    </r>
  </si>
  <si>
    <t>Bơm tiêm 10ml
- Đat tiêu chuẩn chất lượng FDA, ISO 13485, CE.
- Bơm tiêm có đầu luer lock dùng trong can thiệp mạch máu
- Vật liệu làm bằng Polycarbonate chịu áp lực
- Có 7 màu sắc khác nhau để phân biệt.</t>
  </si>
  <si>
    <t xml:space="preserve">Thông số kỹ thuật: 
* Cấu tạo: 
-  Lõi là vật liệu Nitinol, hợp kim siêu đàn hồi.
-  Lớp ngoài là Polyurethane, tăng tính cản quang bằng lớp Tungsten.
-  Lớp phủ ái nước M coat.
* Hình dạng đầu tip: đầu thẳng, góc 45 độ hoặc hình chữ J (Straight, Angled, J-Curve)
* Kích thước: 
- Chiều dài: 150 cm
- Chiều dài của phần đầu linh hoạt: 3cm
- Đường kính: 0.035''
* Tiêu chuẩn kỹ thuật: ISO 13485, EC
</t>
  </si>
  <si>
    <t>Thông số kỹ thuật: 
* Cấu tạo:
- Đoạn đầu mềm 0.7 mm không gây tổn thương mạch vành, ôm sát dây dẫn đường can thiệp mạch vành
- Sau đoạn đầu mềm là đoạn có lớp cuộn bằng vàng 0.7mm để tăng tính cản quang
- Đoạn tiếp theo là lớp bện SUS.
* Kích thước: 
- Đường kính ngoài đoạn xa: 1.8Fr (0.60mm)
- Đường kính ngoài đoạn gần: 2.6Fr (0.87mm)
- Chiều dài: 130 cm hoặc 150 cm
* Tiêu chuẩn kỹ thuật: ISO 13485, EC</t>
  </si>
  <si>
    <t>Bóng nong mạch vành có phủ thuốc Paclitaxel với liều lượng 3.0 μg/mm². Thuốc Paclitaxel được hấp thu trên Butyryl-Tri-Hexyl Citrate (BTHC), có 3 nếp gấp, 2 điểm đánh dấu bằng Platinum-Iridium
Đường kính: 2.0; 2.5; 3.0; 3.5; 4.0 mm
Chiều dài: 10, 15, 20, 25, 30 mm
Chứng nhận chất lượng: CE</t>
  </si>
  <si>
    <t>Ống hút nước bọt nhựa, dùng trong nha khoa. 100 cái/gói</t>
  </si>
  <si>
    <t>Bơm tiêm nha khoa</t>
  </si>
  <si>
    <t>Bơm tiêm áp lực nha khoa dùng cho răng hàm mặt. Chất liệu Inox</t>
  </si>
  <si>
    <t xml:space="preserve">Bonding </t>
  </si>
  <si>
    <t>Cán gương nha khoa</t>
  </si>
  <si>
    <t>Chất liệu: kim loại</t>
  </si>
  <si>
    <t>Cây lấy cao răng siêu âm</t>
  </si>
  <si>
    <t>Đầu cạo vôi răng dùng cho máy siêu âm.</t>
  </si>
  <si>
    <t>Cọ quẹt keo</t>
  </si>
  <si>
    <t>Dùng để quét keo dán nha khoa. Chất liệu nhựa.</t>
  </si>
  <si>
    <t>Chốt răng số 03</t>
  </si>
  <si>
    <t>Dùng trong trám tái tạo cùi răng, phục hồi và gia cố. 
Chốt kim loại số 3</t>
  </si>
  <si>
    <t>Dùng trong trám bít ống tủy. Số 25</t>
  </si>
  <si>
    <t>Dùng trong trám bít ống tủy. Số 30</t>
  </si>
  <si>
    <t>Dùng trong trám bít ống tủy. Số 35</t>
  </si>
  <si>
    <t xml:space="preserve">Cement trám bít ống tủy trong điều trị nội nha. </t>
  </si>
  <si>
    <t>Gram</t>
  </si>
  <si>
    <t>CMC</t>
  </si>
  <si>
    <t>Dung dịch Camphenol sát trùng tủy sống.</t>
  </si>
  <si>
    <t>ml</t>
  </si>
  <si>
    <t>Cung Tiguerstedt</t>
  </si>
  <si>
    <t>Chất liệu thép không gỉ, trên cung có móc đúc sẵn (hoặc phải uốn tạo móc).</t>
  </si>
  <si>
    <t>Đài cao su đánh bóng răng</t>
  </si>
  <si>
    <t>Dùng làm sạch và đánh bóng bề mặt răng sau cạo vôi, đánh bóng composite và bề mặt răng sứ.</t>
  </si>
  <si>
    <t>Đai trám nhựa</t>
  </si>
  <si>
    <t>Dao số 3</t>
  </si>
  <si>
    <t>Dụng cụ cắt sáp, bóc tách sáp. Chất liệu thép không gỉ. Số 3</t>
  </si>
  <si>
    <t>Denfil lỏng hoặc tương đương</t>
  </si>
  <si>
    <t>Vật liệu trám composite. Màu A3, tuýp ≥2g.</t>
  </si>
  <si>
    <t>Denfil hoặc tương đương</t>
  </si>
  <si>
    <t>Vật liệu trám composite. Màu A1 tuýp ≥2g.</t>
  </si>
  <si>
    <t>Vật liệu trám composite. Màu A2 tuýp ≥2g.</t>
  </si>
  <si>
    <t>Vật liệu trám composite. Màu A3 tuýp ≥2g.</t>
  </si>
  <si>
    <t>Vật liệu trám composite. Màu A3.5 tuýp ≥2g.</t>
  </si>
  <si>
    <t>Etching</t>
  </si>
  <si>
    <t>Acid xóa mòn men răng và ngà răng.
Tuýp ≥3g hoặc tuýp ≥3ml.</t>
  </si>
  <si>
    <t>Fuji IX A3 lớn hoặc tương đương</t>
  </si>
  <si>
    <t>Cement trám răng. Hộp/(15g, 8g), màu A3</t>
  </si>
  <si>
    <t>Fuji IX A3.5 hoặc tương đương</t>
  </si>
  <si>
    <t>Cement trám răng. Hộp gồm 2 lọ (lọ 5g và lọ 3g) hoặc (lọ 15g và lọ 8g), màu A3,5</t>
  </si>
  <si>
    <t>Fuji one hoặc tương đương</t>
  </si>
  <si>
    <t>Cement trám răng. Hộp gồm 2 lọ (lọ 15g và lọ 10g) hoặc (lọ 35g và lọ 25g)</t>
  </si>
  <si>
    <t xml:space="preserve">Giấy nhám kẽ thiếc đỏ,vàng </t>
  </si>
  <si>
    <t>Chất liệu thiếc không gỉ. Dùng trong mài kẽ nha khoa.</t>
  </si>
  <si>
    <t>Chất nội nha che tủy dạng bột.</t>
  </si>
  <si>
    <t>Dùng quay thuốc trám bít ống tủy. 
Mũi Lentulo số 25.</t>
  </si>
  <si>
    <t>Dùng quay thuốc trám bít ống tủy
Mũi Lentulo số 30.</t>
  </si>
  <si>
    <t>Dùng quay thuốc trám bít ống tủy
Mũi Lentulo số 35.</t>
  </si>
  <si>
    <t xml:space="preserve">Mũi đánh bóng Composite </t>
  </si>
  <si>
    <t>Dùng đánh bóng bề mặt men răng và các phục hồi, tái tạo nét thẩm mỹ và chức năng cho răng. Mũi hình ngọn lửa</t>
  </si>
  <si>
    <t>Chất liệu nhựa.</t>
  </si>
  <si>
    <t xml:space="preserve"> Bột Oxid kẽm dùng trong nha khoa.</t>
  </si>
  <si>
    <t>Dùng đánh bóng sau khi cạo vôi răng trám răng. Màu đỏ.</t>
  </si>
  <si>
    <t>Tay khoan thẳng NSK hoặc tương đương</t>
  </si>
  <si>
    <t>Công suất hoạt động 16W • Tốc độ quay: 350,000 - 420,000 V/phút.
• Ánh sáng: không đèn.
• Lực kẹp mũi 30N.
• Hệ thống phun nước 4 tia / 1 tia.</t>
  </si>
  <si>
    <t>Thạch cao trắng</t>
  </si>
  <si>
    <t>Vật liệu lấy dấu nha khoa.</t>
  </si>
  <si>
    <t>Arsenic dùng diệt tủy trong nha khoa.</t>
  </si>
  <si>
    <t>Trâm giũa 10</t>
  </si>
  <si>
    <t>Dùng để làm rộng và làm láng thành ống tủy. Số 10</t>
  </si>
  <si>
    <t>Trâm giũa 15</t>
  </si>
  <si>
    <t>Dùng để làm rộng và làm láng thành ống tủy. Số 15</t>
  </si>
  <si>
    <t>Trâm giũa 20</t>
  </si>
  <si>
    <t>Dùng để làm rộng và làm láng thành ống tủy. Số 20</t>
  </si>
  <si>
    <t>Trâm giũa 25</t>
  </si>
  <si>
    <t>Dùng để làm rộng và làm láng thành ống tủy. Số 25</t>
  </si>
  <si>
    <t>Trâm giũa 30</t>
  </si>
  <si>
    <t>Dùng để làm rộng và làm láng thành ống tủy. Số 30</t>
  </si>
  <si>
    <t>Trâm giũa 35</t>
  </si>
  <si>
    <t>Dùng để làm rộng và làm láng thành ống tủy. Số 35</t>
  </si>
  <si>
    <t>Trâm giũa 40</t>
  </si>
  <si>
    <t>Dùng để làm rộng và làm láng thành ống tủy. Số 40</t>
  </si>
  <si>
    <t xml:space="preserve">Dùng để lấy tủy răng. Màu xanh. </t>
  </si>
  <si>
    <t xml:space="preserve">Dùng để lấy tủy răng. Màu vàng. </t>
  </si>
  <si>
    <t xml:space="preserve">Dùng để lấy tủy răng. Màu trắng. </t>
  </si>
  <si>
    <t xml:space="preserve">Chỉ thép </t>
  </si>
  <si>
    <t>Dùng để cố định xương hàm. Đường kính khoảng từ 0,5mm đến 0,6mm, chiều dài ≥ 5m.</t>
  </si>
  <si>
    <t>Dầu tra tay khoan</t>
  </si>
  <si>
    <t>Dùng làm sạch và bôi trơn tát cả các loại tay khoan nhanh, tay khoan chậm, motor hơi. Chai ≥ 550ml</t>
  </si>
  <si>
    <t xml:space="preserve">Chỉ co nướu </t>
  </si>
  <si>
    <t>Dùng trong tách nướu nha khoa. Kích cỡ 00.</t>
  </si>
  <si>
    <t>cm</t>
  </si>
  <si>
    <t>Đai kim loại</t>
  </si>
  <si>
    <t>Đai tách kẽ, hỗ trợ trám răng</t>
  </si>
  <si>
    <t>Chất lấy dấu Alginate</t>
  </si>
  <si>
    <t>Vật liệu lấy dấu Alginate dùng trong nha khoa.</t>
  </si>
  <si>
    <t>Dùng giảm đau, chống viêm trong nha khoa. 
Lọ dung tích ≥25ml.</t>
  </si>
  <si>
    <t>Số 4; 5; 6; 7  (0.3x40mm; 0.3x50mm; 0.3x60mm; 0.3x70mm) tiệt trùng, đóng vỉ 5 cây và có thể tách vỉ riêng từng cây khi sử dụng, vỉ gồm 1 mặt bằng giấy và 1 mặt bằng nhựa. Thân kim được làm bằng thép không gỉ, cán kim được cuộn bằng sợi thép. Đầu kim sắc bén.</t>
  </si>
  <si>
    <t>Dùng cho máy Fukada-denshi FX 8322 sử dụng giấy cuộn gấp khổ rộng 210mm (210mm x 30m)</t>
  </si>
  <si>
    <t>Số 7; 7,5. Tiệt trùng.</t>
  </si>
  <si>
    <t>*Có thể chịu được áp lực ≥ 2 bar. có dây 50cm.
*Dây nối không chứa chất phụ gia DEHP
*Có chứng nhận EN ISO 13485</t>
  </si>
  <si>
    <t>Khoá ba chạc Discofix hoặc tương đương</t>
  </si>
  <si>
    <t>18. VẬT TƯ Y TẾ DÙNG CHO ĐIỀU TRỊ HIẾM MUỘN</t>
  </si>
  <si>
    <t>19. VẬT TƯ DÙNG CHO NGOẠI THẦN KINH</t>
  </si>
  <si>
    <t>20. VẬT TƯ KẾT HỢP XƯƠNG KHOA RĂNG HÀM MẶT</t>
  </si>
  <si>
    <t>21. DỤNG CỤ PHẪU THUẬT XƯƠNG</t>
  </si>
  <si>
    <t>22. VẬT TƯ ĐINH, NẸP, VÍT PHẪU THUẬT KẾT HỢP XƯƠNG</t>
  </si>
  <si>
    <t>23. CÁC DỤNG CỤ DÙNG CHO KHOA NGOẠI TỔNG HỢP</t>
  </si>
  <si>
    <t>24. VẬT TƯ Y TẾ DÙNG CHO ĐIỀU TRỊ VẾT THƯƠNG LÂU LÀNH BẰNG KỸ THUẬT HÚT ÁP LỰC ÂM</t>
  </si>
  <si>
    <t>25. VẬT TƯ Y TẾ DÙNG CHO KỸ THUẬT TÁN SỎI THẬN QUA DA</t>
  </si>
  <si>
    <t>26 VẬT TƯ Y TẾ HƯ HAO THEO MÁY - DAO MỔ SIÊU ÂM HARMONIC</t>
  </si>
  <si>
    <t>27. VẬT TƯ Y TẾ HƯ HAO THEO MÁY - DỤNG CỤ NỘI SOI</t>
  </si>
  <si>
    <t>28. VẬT TƯ Y TẾ DÙNG CHO KỸ THUẬT ECMO</t>
  </si>
  <si>
    <t>29. VẬT TƯ Y TẾ DÙNG CHO PHẪU THUẬT MẠCH MÁU</t>
  </si>
  <si>
    <t>30. VẬT TƯ Y TẾ DÙNG CHO RĂNG HÀM MẶT</t>
  </si>
  <si>
    <t>31. VẬT TƯ Y TẾ DÙNG CHO CAN THIỆP MẠCH MÁU NÃO</t>
  </si>
  <si>
    <t>32. VẬT TƯ DSA: STENT ĐMV PHỦ THUỐC</t>
  </si>
  <si>
    <t xml:space="preserve">33. NHÓM BÓNG NONG MẠCH VÀNH </t>
  </si>
  <si>
    <t>34. DỤNG CỤ MỞ ĐƯỜNG: Động mạch Quay</t>
  </si>
  <si>
    <t>35. DỤNG CỤ MỞ ĐƯỜNG: Bộ hút huyết khối</t>
  </si>
  <si>
    <t>36. VẬT TƯ TIM MẠCH CAN THIỆP: Máy tạo nhịp và các phụ kiện</t>
  </si>
  <si>
    <t>37. NHÓM BƠM TIÊM ÁP LỰC</t>
  </si>
  <si>
    <t>38. NHÓM KIM CHỌC DÒ</t>
  </si>
  <si>
    <t>39. NHÓM DÂY DẪN ĐƯỜNG</t>
  </si>
  <si>
    <t>40. DÂY DẪN CAN THIỆP</t>
  </si>
  <si>
    <t>100UI 
- Đường kính nhỏ 31G,
- với đường kính lòng kim 0.25mm 
-Vạch chia từng đơn vị đậm và rõ nét
- Có các cỡ: 0.3ml hoặc 0.5ml hoặc 1ml.</t>
  </si>
  <si>
    <t xml:space="preserve">Ngáng miệng dùng một lần, chất liệu nhựa, có dây choàng, kích thước 48FR 
</t>
  </si>
  <si>
    <t>Ống nội khí quản có lò xo trong thành ống giúp ống không bị gập. Thân ống có đường cản quang. Từ số 3 đến số 8</t>
  </si>
  <si>
    <t>Vật liệu bằng nhựa Silicone PVC, không Latex, không Phthalate
- Đầu ống có lỗ Murphy eye 
- Thân ống có vạch cản tia X-quang 
- Từ số 3.0 đến số 8.0. Tiệt trùng.</t>
  </si>
  <si>
    <t>3 nhánh, các số 18, 20, 22, 24. Chất liệu: 100% cao su tự nhiên.
Đầu thon mịn. Hai lỗ lớn ở đầu ống. Có bóng mở rộng giúp lưu giữ trong bàng quang. Van bằng nhựa hay bằng cao su. Tiệt trùng bằng phóng xạ Gamma hoặc khí ETO.</t>
  </si>
  <si>
    <t>Chất liệu polyurethane 2 đầu cong hình chữ J.
- Chiều dài từ  24cm đến 26cm, bao gồm các cỡ:  6Fr và 7Fr .
- 1 cái/ 1 túi, tiệt trùng.</t>
  </si>
  <si>
    <t>Chiều dài chỉ 60cm, 2 kim tròn đầu tròn, kim dài  ≥ 8mm, 3/8C</t>
  </si>
  <si>
    <t>*Dây truyền dịch dài tối thiểu 180cm, 20 giọt/ml. *Có chức năng đuổi khí tự động và khóa dịch tự động. *Có bầu đếm giọt 2 ngăn cứng - mềm. *Màng lọc khuẩn tối đa 0.2µm tại van thông khí. *Đầu khóa vặn xoắn Luer Lock
*Không có DEHP *Có chứng nhận ISO 13485
*Đường kính trong dây: 3 mm. đường kính ngoài 4.1 mm</t>
  </si>
  <si>
    <t>1. Dây truyền dịch trẻ em 60 giọt/ ml.
2. Chiều dài dây tối thiểu 150cm làm bằng chất liệu PVC y tế, có vent lọc khí 
3. Có màng lọc được đặt ở cuối đường dây lọc sạch cặn hạt, an toàn cho bệnh nhi.
4. Đầu nối trơn thẳng. 5. Non DEHP. 6. Có cổng tiêm chữ Y. 7. Tiệt trùng bằng ETO gas. 8. Đạt ISO 13485, EC</t>
  </si>
  <si>
    <t xml:space="preserve">Có khoá điều chỉnh giọt linh hoạt, đầu kim tiêm vát 3 cạnh, không có gờ, chất liệu thép không gỉ; - Có bầu đếm giọt 20 giọt/ml
Màng lọc khuẩn tối đa 0.2μm tại van thông khí, thể tích ≥ 8.5m. - Đầu khóa vặn xoắn Luer Lock, cổng tiêm thuốc an toàn chữ Y
- Dây truyền làm từ nguyên liệu PVC y tế, không có chất DEHP. Đường kính trong 3,5mm và đường kính ngoài 4,5mm 
- Chiều dài tối thiểu của dây dẫn  ≥1500mm
Kim cánh bướm dài 300mm
Kim: 21G x 1½ , 22G x 1½", 23G x 1½" , 22x3/4 và các cỡ khác theo yêu cầu.
Đạt tiêu chuẩn ISO 13485 và CE </t>
  </si>
  <si>
    <r>
      <t>Dây truyền dịch có cổng thông khí và màng lọc hydrophobic ngăn chặn vi khuẩn. Buồng nhỏ giọt hình trụ trong suốt. Đĩa lọc chất lỏng 15micro bên dưới buồng nhỏ giọt, lọc bất kì hạt nào trong chất lỏng. Có cổng Y, không chứa latex, vật liệu poly isoprene, dùng để bơm thuốc. Khóa điều chỉnh con lăn đảm bảo kiểm soát tốc độ dòng chảy.</t>
    </r>
    <r>
      <rPr>
        <sz val="10"/>
        <color rgb="FFFF0000"/>
        <rFont val="Times New Roman"/>
        <family val="1"/>
      </rPr>
      <t xml:space="preserve"> </t>
    </r>
    <r>
      <rPr>
        <sz val="10"/>
        <color theme="1"/>
        <rFont val="Times New Roman"/>
        <family val="1"/>
      </rPr>
      <t>Ống dây chống gẫy gập dài 150cm, 20 giọt/phút. Tiệt trùng EO, Không DEPH, Không latex</t>
    </r>
  </si>
  <si>
    <t>Kim luồn tĩnh mạch an toàn không có cổng chích thuốc. Kim 24G. - Có đầu bảo vệ bằng kim loại dạng lò xo gồm 2 cánh tay đòn bắt chéo nhau. - Đầu kim vát 3 mặt. - Cathether nhựa Có 4 đường cản quang ngầm. vật liệu FEB-Telfon. - Có chứng nhận ISO 13485. - Chứng nhận CE. - Chấp thuận của FDA</t>
  </si>
  <si>
    <t>Kim 24G
- Có đầu bảo vệ bằng kim loại dạng lò xo gồm 2 cánh tay đòn bắt chéo nhau. - Có vách ngăn chống máu trào ngược, sử dụng nhiều lần
- Đầu kim vát 3 mặt (Tạo độ bén tối ưu). - Cathether nhựa Có 4 đường cản quang ngầm. vật liệu FEB-Telfon. - Màng kị nước chống máu tràn ra khi thiết lập đường truyền. - Có chứng nhận ISO 13485. - Chứng nhận CE. - ISO 10555</t>
  </si>
  <si>
    <t>Gồm: kim luồn an toàn và dây nối 3 chạc
- có 2 cổng bơm truyền kín,
- chất liệu nhựa Vialon, có đầu bảo vệ toàn bộ thân kim bằng nhựa nguyên khối</t>
  </si>
  <si>
    <t>Chất liệu: Vải cotton, vải không dệt, vải có lỗ thoáng khí. Khóa Velcro, nẹp hợp kim nhôm. Các cỡ.</t>
  </si>
  <si>
    <t>Cassette sử dụng cho máy phaco Centurion bao gồm:
-  Đầu típ U/S. -Dụng cụ giữ/ clê đầu típ. -Clê vặn đầu típ I/A. -Bầu kiểm tra. - Hệ thống quản lý dịch FMS. -02 sleeve. Bao phủ. - Kim chọc FMS trọng lực</t>
  </si>
  <si>
    <t>Hộp dịch nhầy được thiết kế với 2 chất dịch nhầy khác nhau, sử dụng trong mổ đục thủy tinh thể. - Ống 1: ống 0.4ml chứa sodium hyaluronate 10mg/ml. - Ống 2: ống 0.35 ml chứa  sodium chondroitin sulfate 40mg/ml, sodium hyaluronate 30mg/ml</t>
  </si>
  <si>
    <t>Thành phần có trypan blue 0.06% kết hợp với Natri chlorid và dung dịch đệm, đóng gói trong lọ vô khuẩn. Dung tích 1 ml</t>
  </si>
  <si>
    <t>Thủy tinh thể mềm 1 mảnh, đơn tiêu, phi cầu cân bằng, màu vàng, chất liệu Acrylic; 
- Chặn tia cực tím (UV); lọc ánh sáng xanh (UY)
- Optic đường kính ≥  6,0mm, chiều dài thủy tinh thể  ≤ 13,0mm;
- Optic thiết kế phi cầu cân bằng, rìa vuông.
-Thủy tinh thể được cài đặt sẵn trong injector liền cartridge, qua vết mổ: từ 2,0 mm đến 2,2mm; - Chỉ số khúc xạ: ≥ 1,548;
- Độ sâu tiền phòng ACD: ≥ 5,49;
- Độ mịn bề mặt Optic: &lt; 1 nano mét.
- Hằng số A:≥ 118,9; - Dải công suất trong khoảng từ +6  tới +30,0 Diop. - Đóng gói vô trùng. - Tiêu chuẩn: ISO 13485</t>
  </si>
  <si>
    <t>Thủy tinh thể mềm 1 mảnh, đơn tiêu, phi cầu cân bằng, trong suốt, chất liệu Acrylic; 
- Chặn tia cực tím (UV);
- Optic đường kính  ≤  6,0mm, chiều dài thủy tinh thể ≤ 13,0mm; - Optic thiết kế phi cầu cân bằng, rìa vuông. - Góc càng 0 độ.
-Thủy tinh thể được cài đặt sẵn trong injector liền cartridge, qua vết mổ: từ 2,0 mm đến 2,2mm; - Chỉ số khúc xạ: ≤ 1,548; - Độ sâu tiền phòng ACD: ≤ 5,49; - Hằng số A: ≤ 118,9; - Đóng gói vô trùng. - Tiêu chuẩn:  ISO 13485</t>
  </si>
  <si>
    <t>Chất liệu hydrophobic acrylic; thiết kế một mảnh; đường kính optic ≤ 6mm, tổng chiều dài ≤ 11mm. Chỉ số khúc xạ &gt; 1,46. Thủy tinh thể lọc tia UV,  lọc ánh sáng xanh. Diop: -10.0D đến +30D.</t>
  </si>
  <si>
    <t>Thiết kế thấu kính với vùng kéo dài dải tiêu cự (EDOF) ở trung tâm, vùng chuyển trung gian, và vùng quang học ở chu biên.
- Chất liệu Acrylic ngậm nước 26%, nhuộm vàng, lọc tia UV và ánh sáng xanh.
- Thấu kính phi cầu, dịch chuyển ra sau, bề mặt đồng nhất suốt dải công suất.
- Càng 4 điểm cố định.
- Góc càng ≥0 độ. - Bờ vuông 360 độ. 
- Đường kính thấu kính: ≥6 mm. 
- Có 3 đường kính tổng phù hợp túi bao 10,5mm; 10,7mm; 11mm.
- Dải công suất từ 0D đến +32D. 
- Chỉ số khúc xạ:  ≥ 1,46. - Chỉ số Abbe:  ≥ 57.
- Có thể đặt qua vết mổ ≤ 2,2 mm.
- Lắp sẵn trong dụng cụ đặt kính.</t>
  </si>
  <si>
    <t>Mô tả: Thủy tinh thể nhân tạo mềm đơn tiêu 
- Kích cỡ: Optic: 6mm, tổng chiều dài: ≤12.5mm
- Tiêu chuẩn kỹ thuật: 
Thiết kế một mảnh dạng 4 càng. Lọc tia UV
Thiết kế với công nghệ rìa vuông đôi (double square edge). Góc càng:  ≥5 độ
Optic dạng phi cầu hai mặt. Hằng số A:  ≥118.6
Độ sâu tiền phòng:  ≥5.14
Chỉ số SA(quang sai cầu): -0,14µm 
Chỉ số khúc xạ:  ≥1.46 ở 35 độ C. Chỉ số Abbe:  ≥46.94. Dãi công suất từ 0D đến +40D; từ 0D đến +10D: tăng dần 1D, từ +10D đến +30D tăng đều 0.5D
Kèm cartridge và dụng cụ đặt thuỷ tinh thể. Thực hiện qua vết mổ ≤ 2.2mm</t>
  </si>
  <si>
    <t>Chất liệu: Acrylic kỵ nước (Hydrophobic Acrylic), mềm, đơn tiêu, phi cầu, không nhuộm vàng.
- Càng dạng : Chữ C cải tiến. - Góc càng : 0 độ.
- Thiết kế optic: bờ vuông hoặc cạnh vuông 360 độ. - Đường kính optic: 6,0 mm. - Đường kính tổng: 13,0 mm. - Lọc tia UV: có
- Dải công suất: từ +6,00D đến +30,00D
- Kích thước vết mổ ≤  2,0 mm
- Chỉ số khúc xạ : 1,548.
- Kính Thiết kế phi cầu cân bằng, chỉ số SA = -0,18 µm. Độ mịn bề mặt optic ≤ 1 nano mét
- Kính lắp sẵn trong súng (injector) dạng xoay.
- Tiêu chuẩn: ISO 13485, CE, Có giấy phép nhập khẩu của Bộ Y Tế.</t>
  </si>
  <si>
    <t>Dung dịch chất chống đông: Trisodium Citrate hoặc Sodium Citrate; Ống nghiệm được hút chân không với thể tích mẫu
1,8ml; Chất liệu ống: PET; Kích thước ống: đường kính ngoài (12 đến 13)mm; chiều dài ống 75mm; Nắp nhựa màu xanh bọc cao su; Tiêu chuẩn: ISO 13485</t>
  </si>
  <si>
    <t>Thể tích lấy mẫu: 2ml, nắp xanh dương, mous thấp. * Hóa chất bên trong là Ethylenediaminetetra Acid (EDTA). chịu được lực quay ly tâm gia tốc 3.000 vòng/phút trong  thời gian 5 đến 10 phút. * Đạt tiêu chuẩn ISO 13485</t>
  </si>
  <si>
    <r>
      <t>Quả lọc máu liên tục có gắn Heparin kèm bộ dây dẫn có 3 chức năng: loại bỏ Cytokine, loại bỏ nội độc tố, lọc máu liên tục (loại bỏ dịch và độc tố Urê huyết)
Chất liệu: - Màng lọc cấu tạo 3 lớp:
    + Sợi rỗng AN69 (Acrylonitrile và sodium methallyl sulfonate copolymer)
    + PolyethyleneImine (PEI)
    + Bề mặt sợi lọc được gắn heparin (4500+/-1500 IU/m</t>
    </r>
    <r>
      <rPr>
        <vertAlign val="superscript"/>
        <sz val="10"/>
        <color theme="1"/>
        <rFont val="Times New Roman"/>
        <family val="1"/>
      </rPr>
      <t>2</t>
    </r>
    <r>
      <rPr>
        <sz val="10"/>
        <color theme="1"/>
        <rFont val="Times New Roman"/>
        <family val="1"/>
      </rPr>
      <t>). - Vỏ và đầu quả lọc: Polycarbonate
  - Vách đầu quả lọc: Polyurethane
  - Ống dẫn: PVC. - Cartridge: PETG
Tiệt trùng: EtO (ethylene oxide)
Thông số kỹ thuật của quả lọc
  - TMP tối đa* (mmHg/kPa): 450/60
  - Áp lực máu tối đa (mmHg/kPa): 500/66,6
  - Thể tích máu trong quả lọc (±10%): 193 ml
  - Diện tích màng: 1,5m</t>
    </r>
    <r>
      <rPr>
        <vertAlign val="superscript"/>
        <sz val="10"/>
        <color theme="1"/>
        <rFont val="Times New Roman"/>
        <family val="1"/>
      </rPr>
      <t xml:space="preserve">2 </t>
    </r>
    <r>
      <rPr>
        <sz val="10"/>
        <color theme="1"/>
        <rFont val="Times New Roman"/>
        <family val="1"/>
      </rPr>
      <t>- Đường kính trong của sợi lọc (khi ướt): 240µm
  - Độ dày thành sợi lọc: 50µm
  - Tốc độ máu: 100 - 450 ml / phút
  - Cân nặng bệnh nhân tối thiểu: 30 kg</t>
    </r>
  </si>
  <si>
    <t>. Dụng cụ hoạt hóa huyết tương giàu tiểu cầu 
Bộ vật tư tiêu hao hỗ trợ thu nhận huyết tương- (đi kèm) - bao gồm:
-  01 kim lấy máu cánh bướm vô trùng, gắn với giá đỡ kim 
-  01 Holder. - 02 miếng alcohol pad
-  01 băng cá nhân. -  04 kim tiêm 10 ml
-  01 kim dài 10cm
-  03 ống lấy máu chân không có sẵn chất chống đông máu, vô trùng (nắp xanh dương) thu PRP
-  01 màng lọc vô trùng. -  01 đầu nối vô trùng</t>
  </si>
  <si>
    <t>Kích thước: 15cm x 28cm. Chất liệu: Nylon trong suốt kháng nước.</t>
  </si>
  <si>
    <r>
      <t>Bộ dây gồm:
- Dây 2 nhánh có thể co giãn 1,8m, có cổng trích khí CO</t>
    </r>
    <r>
      <rPr>
        <vertAlign val="subscript"/>
        <sz val="10"/>
        <color theme="1"/>
        <rFont val="Times New Roman"/>
        <family val="1"/>
      </rPr>
      <t xml:space="preserve">2. </t>
    </r>
    <r>
      <rPr>
        <sz val="10"/>
        <color theme="1"/>
        <rFont val="Times New Roman"/>
        <family val="1"/>
      </rPr>
      <t>- Dây nối dài 0,9m. - Túi mê 2L</t>
    </r>
  </si>
  <si>
    <r>
      <t>Bộ dây gồm:
- Dây 2 nhánh có thể co giãn 1,8m, có cổng trích khí CO</t>
    </r>
    <r>
      <rPr>
        <vertAlign val="subscript"/>
        <sz val="10"/>
        <color theme="1"/>
        <rFont val="Times New Roman"/>
        <family val="1"/>
      </rPr>
      <t xml:space="preserve">2 </t>
    </r>
    <r>
      <rPr>
        <sz val="10"/>
        <color theme="1"/>
        <rFont val="Times New Roman"/>
        <family val="1"/>
      </rPr>
      <t>- Dây nối dài 0,9m. - Túi mê 0.5L</t>
    </r>
  </si>
  <si>
    <t xml:space="preserve"> Làm từ vật liệu PE-foam, độ bám dính cao, không để lại chất kết dính
- Tương thích hầu hết với các loại cáp kết nối
- Bắt tín hiệu nhanh, cho tín hiệu ổn định, chính xác
- Sử dụng được cho da nhạy cảm
- Đóng gói tiệt trùng
- Hình oval, kích thước: 36mm x 50mm
- Đạt chuẩn: ISO 13485</t>
  </si>
  <si>
    <t>Khoá ba chạc</t>
  </si>
  <si>
    <t>Khoá ba chạc có dây nối</t>
  </si>
  <si>
    <t>Chất liệu nhựa. Dây nối dài 50cm, các loại</t>
  </si>
  <si>
    <t>Mỏ vịt nhựa khám phụ khoa; Chất liệu nhựa, vô trùng, các size; Đóng gói 
Bì/1 cái</t>
  </si>
  <si>
    <t>Ống giấy đường kính 30mm; Phù hợp máy đo chức năng hô hấp Spirolab III (MIR)</t>
  </si>
  <si>
    <t>Gồm 3 lớp: lọc HEPA, than hoạt tính dừa, profilter. - Kích thước: + Chiều dài tổng: 30cm
+ Đường kính lỗ lọc HEPA 0.1µm, chứa bộ lọc HEPA dài 12.5 cm. + Lớp profilter dài 2,5cm</t>
  </si>
  <si>
    <t>Chất liệu: Polypropylen (PP)
- Bơm tiêm được đóng gói vô trùng riêng từng chiếc. - Thân bơm tiêm bằng chất liệu trong suốt, có vạch chia thể tích
- Miếng đệm đôi giúp kín khí
- Thiết kế giúp ngón tay kẹp chắc chắn
- Dung tích: 10 ml.</t>
  </si>
  <si>
    <t>Ống bơm tinh trùng làm bằng PE và PP, đầu kín, có đường kính ngoài 1,65mm (5CH), đường kính trong 1,1mm (0,2ml), 2 mắt có đường kính 1mm nằm ở 2 bên đầu ống. Chiều dài của phần đầu xa là 45mm. Có đánh dấu từ 5-10cm/ 6 vạch chia: 5, 6,7 ,8 ,9 và 10).
- Đế có vảy mật độ cao với khóa nối.
- Tiệt trùng. - Đạt ISO 13485: 2016</t>
  </si>
  <si>
    <t>Đầu cone không khía, thể tích 0-200 µl. Đường kính trên 7mm. Vô trùng.
- Chất liệu: Polypropylen. - Đạt ISO 13485</t>
  </si>
  <si>
    <t>Là loại đĩa nuôi cấy 4 giếng (Không xử lý bề mặt). Được làm bằng Polystyrene, có nắp và được tiệt trùng.
- Test thử nghiệm trên phôi chuột: MEA≥ 80% Blastocyst. Dung tích: ≥7ml</t>
  </si>
  <si>
    <t>Đầu cryotop được vát nhọn
- Được thiết kế có dấu hiệu nhận dạng ở bề mặt mà noãn/phôi được load vào.
- Giới hạn chịu nhiệt: - 2300°C  đến 4200°C
- Vô trùng.</t>
  </si>
  <si>
    <t>Kim được sử dụng để thực hiện sinh thiết phôi (phôi nang) hoặc tế bào trứng (thể cực)
Kim được làm từ thuỷ tinh borosilicate (O.D 1mm; I.D 0,78 mm).
Đầu kim nhọn và cong 35°.
Chiều dài của tay là 0,5 mm, nghiêng 35° với I.D của típ từ 30µm.
Đóng gói riêng từng cái và được tiệt trùng, sử dụng 1 lần. Sai số: ±5%</t>
  </si>
  <si>
    <t>Làm bằng Polypropylene, thể tích 15ml. Đáy nhọn. -  MEA ≥ 80% 
- Không gây độc nội độc tố.
- Khả năng sống sót và di chuyển của tinh trùng người (SMI ≥ 0.75%). - Tiệt trùng</t>
  </si>
  <si>
    <t>Chất liệu: Thủy tinh
- Chiều dài: 150mm, đường kính ngoài thân: 6,5mm. - Có bông chặn. - Tiệt trùng</t>
  </si>
  <si>
    <t>Chất liệu: Aluminum, loại cryo storage cane, thiết kế stepped
- Chiều dài: 29cm - ≥48 cái/hộp</t>
  </si>
  <si>
    <t>Catheter đo áp lực nội sọ tại não thất kèm dẫn lưu giải áp, kiểu cáp quang cỡ 4Fr/ 1.35mm. Catheter não thất với khóa vặn: đường kính ngoài cỡ 11Fr/ 3,7mm, đường kính trong cỡ 7Fr/ 2.2mm, chiều dài 6-8mm (có thể điều chỉnh), đầu mũi khoan sọ tự dừng cỡ 16Fr/5.3mm. Kèm ống kết nối dẫn dịch não tủy. Bộ dụng cụ hỗ trợ:
- Dụng cụ điều chỉnh áp lực 0.
- Mũi khoan sọ cỡ 5,3mm, có thể điều chỉnh độ dài. Tương thích với máy ICP CAMINO.</t>
  </si>
  <si>
    <t>Chất liệu PEEK
- Cao 7, 8, 9, 10, 11, 12, 13, 14, 15mm, dài ≥ 24mm, rộng ≥ 9mm
- Mặt răng cưa nghiêng 0° và 6°
- Có ≥ 2 điểm đánh dấu cản quang</t>
  </si>
  <si>
    <t xml:space="preserve">Vật liệu: PEEK và Titanium.
- Thiết kế dạng cong (hình trái chuối/ hạt đậu…)
- Mặt trên và mặt dưới có răng cưa (độ cao răng từ 0.5mm – 0.8mm) 
- Góc nghiêng giữa mặt trên và mặt dưới đĩa đệm từ 0 độ đến 8 độ, độ ưỡn từ 0 độ đến 10 độ,
- Hai đầu đĩa đệm được vát góc 30 độ 
- Đĩa đệm có thể xoay một góc từ 10 độ đến 90 độ khi đặt.
- Khoang nhồi xương lớn .
- Thân đĩa đệm có các lỗ suốt .  
- Đĩa đệm có 3 điểm đánh dấu làm bằng Titanium có thể dễ dàng quan sát trên phim X-quang hoặc C-Arm.
- Độ dài: 25mm đến 30mm. 
- Đường kính/ Độ cao: 7, 8, 9, 10, 11, 12, 13mm. 
- Bán kính cong từ 28mm đến 34mm.
- Tiêu chuẩn chất lượng: ISO 13485
</t>
  </si>
  <si>
    <t>Chất liệu: Titan .
- Thiết kế: Cấu trúc lưới có thể uốn 3 chiều (3D). - Có lỗ bắt vít chìm.
- Rộng: 89mm đến 90mm, 
- Dài: từ 90mm đến 135mm
- Độ dày: 0.6mm</t>
  </si>
  <si>
    <t>Trocar nội soi nhựa, không dao, đường kính 15mm, thân dài 100mm, thân ngoài có rãnh cố định. Van giữ khí 4 mảnh
Đường vào hình phễu có khóa giữ camera</t>
  </si>
  <si>
    <t>Trocar nội soi nhựa, không dao, đường kính 12mm, thân dài 100mm, thân ngoài có rãnh cố định. Van giữ khí 4 mảnh
Đường vào hình phễu có khóa giữ camera.</t>
  </si>
  <si>
    <t>Etching dạng bán gel với thành phần 37% axit photphoric. Thể tích ≥5ml</t>
  </si>
  <si>
    <t>Thuốc tê bôi bề mặt, hương dâu dễ sử dụng, đặc biệt cho trẻ em. Lọ ≥30g</t>
  </si>
  <si>
    <t>Bột Zinc oxide (oxit kẽm) tinh khiết, mịn đồng nhất được sử dụng trong điều trị nội nha, trám tạm, gắn tạm. Hũ ≥50g</t>
  </si>
  <si>
    <t>Dùng trám tạm theo dõi hoặc trám tạm trong quá trình chữa tủy. Lọ ≥30g</t>
  </si>
  <si>
    <r>
      <t>1. Khung stent (Strut thickness):
- Chất liệu: Cobalt Chromium (Cobalt Crom L-605). - Độ mỏng: 0.0032".
2. Bóng trong stent: - Nguyên liệu: Pebax đa lớp. - RBP: 16atm - 18atm.
3. Thuốc &amp; Polymer: - Thuốc: Everolimus, độ phủ thuốc 100µg/cm</t>
    </r>
    <r>
      <rPr>
        <vertAlign val="superscript"/>
        <sz val="10"/>
        <color theme="1"/>
        <rFont val="Times New Roman"/>
        <family val="1"/>
      </rPr>
      <t>2</t>
    </r>
    <r>
      <rPr>
        <sz val="10"/>
        <color theme="1"/>
        <rFont val="Times New Roman"/>
        <family val="1"/>
      </rPr>
      <t>.
- Thời gian phóng thuốc là 120 ngày.
- Cấu trúc polymer: Fluorinated Copolymer.
- Crossing profile: 0.039 inch (3.0x18mm), 0.0425 inch (3.0x18mm), 0.0439 inch (3.0 x 48 mm).
4. Kích thước: - Đường kính: 2.0, 2.25, 2.5, 2.75, 3.0, 3.25, 3.5, 4.0mm. - Chiều dài: 8, 12, 15, 18, 23, 28, 33, 38mm. - Riêng các size: 2.5, 2.75, 3.0, 3.5 có chiều dài đến 48mm.
- Post- Dilatation limit (Giới hạn giãn nở): từ size 2.0-&gt;3.25mm lên đến 3.75 mm; Từ size 3.5-&gt; 4mm lên đến 5.5mm</t>
    </r>
  </si>
  <si>
    <t>1. Vật liệu:
- Chất liệu khung stent bằng hợp kim Cobalt Chromium (Cobalt Crom L-605), bề dày 0.0032". phủ thuốc Everolimus 88µg phóng thích thuốc trong 120 ngày, bề dày khung 81µm
2. Kích thước: - Đường kính: 2.0, 2.25, 2.5, 2.75, 3.0, 3.25, 3.5, 4.0mm. - Chiều dài: 8, 12, 15, 18, 23, 28, 33, 38mm.
3. Đặc điểm thiết kế:
- Khuôn thiết kế dạng mở, lượn sóng, liên kết giữa các vòng cao và rộng giúp tăng độ uốn và lực đỡ.
- Bóng trong stent bằng pebax, 2 lớp ái nước, điểm đánh dấu bằng thép tungsten, phủ thuốc everolimus ngăn cản sự tăng sinh mà không làm chết tế bào.
-Thiết kế tip linh hoạt với đồng trục hệ thống định vị (CPS) cho hiệu suất cao nhất trong các tổn thương vôi hóa, ngoằn ngoèo, phức tạp.</t>
  </si>
  <si>
    <t>Bóng nong động mạch vành PTCA phủ ái nước.  Đường kính bóng: 1.5; 1.75; 2.0; 2.25; 2.5; 2.75; 3.0; 3.25; 3.5; 4.0mm. Chiều dài bóng: 10, 15, 20, 25, 30, 35, 40, 45, 50mm. Chất liệu bóng: Hợp chất Proprietary polyamide. Chất liệu phần thân xa: Polyamide, ống nhiều lớp. Chất liệu phần thân gần: thép không gỉ, phủ PTFE. Kích thước Shaft: Đầu gần là 1.9F (0.63mm), Đầu xa là 2.8F (0.93mm) có phủ ái nước. Khẩu kính đầu vào: 0.017 inch (0.43mm). 2 Marker bằng Platinum/Iridium. Nếp gấp: bóng 3 nếp gấp. Áp lực định danh: 8bar (0.8 MPa). Áp lực vỡ bóng: 19bar cho bóng có đường kính 1.5 - 2.5mm; 18bar cho bóng có đường kính 2.75mm; 17bar cho bóng có đường kính 3.0mm; 16bar cho bóng có đường kính 3.5mm; 15bar cho bóng có đường kính 4.0mm. Catheter mở đường được khuyến khích là 5F (đường kính trong tối thiểu là 0.056 inch / 1.42mm). Chiều dài Catheter khả dụng 138cm. Chiều dài nòng dây dẫn 27cm. Đường kính dây dẫn tối đa 0.014 inch (0.36mm). Khẩu kính đầu vào hình nón kép để tiếp cận các tổn thương phức tạp. Được chứng nhận CE.</t>
  </si>
  <si>
    <t xml:space="preserve"> Bền, chịu áp lực bình thường 14atm, áp lực vỡ bóng 20atm (ngoại trừ 4.5 và 5.0, áp lực vỡ bóng là 18atm).
Đường kính hệ thống bóng (Profile) 0.018”.
Chiều dài thân hữu dụng bóng 145cm. Guiding tương thích 5F. Dây dẫn tương thích 0.014"
Thiết kế: hypotube
Phủ đan xen (patchwork) kị nước.
Vật liệu bóng làm bằng SCP (Semi Crystalline Polymer)
Đường kính bóng ít thay đổi nhất từ NP đến RBP. 3 fold (3 nếp gấp).
Điểm đánh dấu (Marker típ): Platinum-Iridium.
Đủ kích thước khác nhau: đường kính : 2.0, 2.25, 2.5, 2.75, 3.0, 3.25, 3.5, 3.75, 4.0, 4.5, 5.0 mm; chiều dài : 8, 12, 15, 20, 30 mm.
Tiêu chuẩn chất lượng ISO 13485</t>
  </si>
  <si>
    <t xml:space="preserve"> Chất liệu: Tetrafluoroethylene và polyethylene
 - Nòng dây dẫn dài 12 cm (loại GR) và 20cm (loại SL), gia cố ở đầu giúp tăng khả năng đẩy vừa giảm nguy cơ ống thông bị xoắn vặn. Ngoài ta, thiết kế stylet ở nòng hút làm tăng khả năng đẩy
- Mặt cắt xiên, đường kính lòng hút lớn cho hiệu suất hút cao.
- Thể tích hút: 5ml - 12ml tùy đường kính catheter
- Tráng phủ Hydrophilic 30cm từ đầu típ đảm bảo trơn trượt khi đưa catheter vào mạch máu.
- Kích cỡ 6F, 7F. Chiều dài khả dụng Catheter: 140cm. - Tiêu chuẩn CE, ISO 13485</t>
  </si>
  <si>
    <t>Bộ máy tạo nhịp tim 1 buồng đáp ứng tần số, với chức năng tự động kiểm tra ngưỡng thất cho mỗi xung tạo nhịp, tương thích MRI (chuyển chế độ MRI bằng thiết bị cầm tay nhỏ gọn), Thời gian hoạt động: ≥ 12 năm với điều kiện tạo nhịp 100% ở biên độ ≥ 2,5 V; độ rộng xung ≥ 0,4ms; điện trở điện cực ≥ 500ohm; ≥ 60 nhịp/phút; lưu trữ điện đồ tim bật. + Trọng lượng máy: ≤ 23 g. + Bề dày máy: ≤ 6 mm. + Thể tích toàn máy: ≤ 10,5cc. + Nhịp cơ bản: 30- 170 nhịp/phút. + Biên độ xung nhĩ hoặc thất: 0 - 7,5 V. + Độ rộng xung (nhĩ hoặc thất): 0.05 - 1.5 ms. + Độ nhạy: 0.5- 12.5 mV, chia thành nhiều bước điều chỉnh
+ Kiểu nhận cảm: Đơn cực hoặc lưỡng cực
+ Kiểu tạo nhịp: Đơn cực hoặc lưỡng cực
+ Có chương trình điều chỉnh biên độ xung tự động ở thất với kiểm sau sau mỗi xung và có xung dự phòng.+ Có nhịp nghỉ tự động theo giờ ngủ của bệnh nhân. + Lưu giữ được điện đồ trong máy. Tiêu chuẩn kỹ thuật: EC hoặc FDA</t>
  </si>
  <si>
    <t>• Tạo nhịp tim, 2 buồng
• Thể tích máy ≤ 13,1cc, trọng lượng ≤ 31,3 gram • SureScan: cho phép chụp MRI toàn thân 1,5T và 3T • Đáp ứng nhịp
• Tự động theo dõi và điều chỉnh: ngưỡng nhận cảm, trở kháng dây, cực tính của dây.
• Biểu đồ Trend của điện trở dây dẫn.
• Quản lý tạo nhịp nhĩ thất : ACM và VCM
• Dò tìm tự động khoảng nhĩ thất (Search AV+), giúp giảm tạo nhịp thất không cần thiết
• Có chức năng TherapyGuide gợi ý các thông số giúp bác sĩ lập trình máy thích hợp cho bệnh nhân. Tiêu chuẩn FDA.</t>
  </si>
  <si>
    <t>Thời gian hoạt động: ≥ 9.5 năm với điều kiện tạo nhịp 100% cả nhĩ và thất, ở biên độ 2,5 V; độ rộng xung 0,4 ms; điện trở điện cực 500 ohm; 60 nhịp/phút; lưu trữ điện đồ tim bật
+ Bảo hành: ≥ 5 năm. + Trọng lượng: ≤ 24g
+ Bề dày máy: ≤ 6 mm. + Dung tích toàn máy: ≤ 11 cc
+ Có chương trình điều chỉnh biên độ xung tự động ở thất với kiểm tra sau mỗi xung và có xung dự phòng nếu không dẫn
+ Chương trình điều chỉnh biên độ xung nhĩ tự động. + Chương trình giảm tạo nhịp thất, có hiệu quả trong giảm suy tim.
+ Có chương trình cưỡng chế rung nhĩ
+ Lưu lại được trong máy điện đồ trong tim
+ Tự động theo dõi sóng P/RTiêu chuẩn kỹ thuật: EC hoặc FDA</t>
  </si>
  <si>
    <t xml:space="preserve">Thông số kỹ thuật:
* Kích thước của dây dẫn đường cho bóng và khung giá đỡ động mạch
    - Đường kính: 0.014''/0.36mm
    - Chiều dài dây dẫn: 180 cm
    - Chiều dài phần đầu cản quảng: 3 cm 
* Vật liệu: - Phần lõi: Nickel - Titanium 
   - Đoạn đầu của lớp cuộn: hợp kim bạch kim (Platinum)   - Đoạn sau của lớp cuộn: thép không gỉ (stainless)
* Khớp nối sử dụng công nghệ nối trực tiếp.
* Phân biệt các loại dây dẫn bằng số điểm đánh dấu ở đầu gần:  - Floppy: không đánh dấu.  - Extra Floppy: 1 dấu.  - Hypercoat: 2 dấu - Intermediate: 3 dấu
* Tiêu chuẩn kỹ thuật: ISO 13485, EC
</t>
  </si>
  <si>
    <r>
      <t>1. Nguyên liệu:
- Chất liệu nền thép không rỉ Durasteel, bọc Polymer toàn thân, phủ lớp Hydrophilic ái nước trơn.
2. Kích thước: - Đường kính: 0.014''.
- Chiều dài: 190cm hoặc 300cm.
- Lực tải đầu (Tip load): 1.5g; 2.7g; 4.1g. 
- Thiết kế đầu: Core-to-tip (đầu liền thân).
- Kiểu đầu (Tip Shape): đầu cong chữ J hoặc đầu thẳng (Straight), mài nhẵn, bo tròn.
- Đầu dây có điểm đánh dấu cản quang (Marker Band): 1.5mm, mạ vàng.
- Điểm đánh dấu duy nhất cách đầu dây dẫn 4.5cm.</t>
    </r>
    <r>
      <rPr>
        <b/>
        <sz val="10"/>
        <rFont val="Times New Roman"/>
        <family val="1"/>
      </rPr>
      <t/>
    </r>
  </si>
  <si>
    <t xml:space="preserve">41. CATHETER CHẨN ĐOÁN </t>
  </si>
  <si>
    <t>Ống thông chẩn đoán mạch vành JL, JR, AL, AR 
- Chất liệu Nylon Pebax giúp bề mặt dụng cụ nhẵn, trơn, bền ở nhiệt độ cơ thể, thành ống mỏng, đầu tip nhớ hình tốt
- Loại có thân bằng chất liệu thép không gỉ bện giúp thân ống thông giữ được hình dáng tốt, dễ lái. - Đầu tip làm bằng chất liệu cản quang, có khả năng nhớ hình tốt
- Có các loại JL, JR, AL, AR
- Loại có lỗ bên hoặc không có lỗ bên
- Đủ các kích cỡ 4F, 5F dài 100cm/125cm
- Đường kính trong 0.042"/1.07mm loại 4F, 0.046"/1.17mm loại 5F, 0.054"/1.37mm loại 6F
- Dùng được với guide wire 0.035”/0.038”
- Chịu áp lực dòng chảy cao 1,200 psi/ 81.6 bar. Đạt tiêu chuẩn FDA</t>
  </si>
  <si>
    <t>* Ống thông trợ giúp can thiệp mạch vành 
*  Vật liệu Vest-Tech Nylon tăng khả năng bắt cản quang
* Kích thước lòng lớn cho phép đưa nhiều dụng cụ hỗ trợ hơn vào lòng ống
* Kích thước: đầy đủ các kích cỡ 5F, 6F,7F,8F với lòng ống tương ứng là 0.058"; 0.071"; 0.081"; 0,090"
* Có nhiều kiểu dáng với trên 230 độ cong khác nhau JL, JR, AL,AR, SL, SAL, CHAMP, RBU, NOTO, 3DRIGHT... để đáp ứng các thủ thuật can thiệp. Đặc biệt có độ cong tốt, ổn định, an toàn, ít gây tổn thương.
Tiêu chuẩn FDA và CE</t>
  </si>
  <si>
    <t xml:space="preserve">Manifold 3 cổng
-Chất liệu Poly Carbonate. 
- Đường kính trong 0.093" (2.36mm)
- Có luer xoay và đầu xoay đuổi khí
- Có các loại 2,3,4  cổng phù hợp với các mục đích sử dụng khác nhau.
- Chịu áp lực 200, 500  PSI (tùy mã sản phẩm). Đạt tiêu chuẩn FDA. </t>
  </si>
  <si>
    <t>* Ống thông trợ giúp can thiệp mạch vành 
*  Vật liệu Vest-Tech Nylon tăng khả năng bắt cản quang
* Kích thước lòng lớn cho phép đưa nhiều dụng cụ hỗ trợ hơn vào lòng ống
* Kích thước: đầy đủ các kích cỡ 5F, 6F,7F,8F với lòng ống tương ứng là 0.058"; 0.071"; 0.081"; 0,090"
* Có nhiều kiểu dáng với trên 230 độ cong khác nhau JL, JR, AL,AR, SL, SAL, CHAMP, RBU, NOTO, 3DRIGHT... để đáp ứng các thủ thuật can thiệp. Đặc biệt có độ cong tốt, ổn định, an toàn, ít gây tổn thương. Tiêu chuẩn FDA và CE</t>
  </si>
  <si>
    <t>1. Đầu khớp háng lưỡng cực (Bipolar head): 
- Gồm vỏ kim loại bên ngoài làm bằng kim loại tốt, lớp đệm bên trong bằng Polyethylene cao phân tử, có nhiều kích cỡ. 
2. Chỏm xương đùi: Vật liệu bằng kim loại tốt, không rỉ có đường kính, kích cỡ phù hợp
3. Chuôi khớp háng: 
- Được làm bằng hợp kim Titanium .., góc cổ chuôi phù hợp ...phần cổ chuôi được đánh bóng gương hoặc ... Kích cỡ chuôi: có nhiều kích cỡ.</t>
  </si>
  <si>
    <r>
      <t>Bao gồm 03 túi, thể tích mỗi túi 350ml và có kích thước 160±5mm. 
Túi 1: có 49ml dung dịch chống đông CPD ( trong 100ml CPD chứa: Citric Acid (Anhydr.): 0,299g; Sodium Citrate (Dihydr.): 2,63g, Monobasic Sodium Phosphate (Monohydr.): 0,222g, Dextrose (Monohydr.): 2,55g). 
Túi 2: túi chuyền
Túi 3: chứa 80ml dung dịch bảo quản hồng cầu AS-5 (trong 100ml dung dịch AS-5 chứa: Sodium Chloride: 0,877g; Dextrose (Anhydr.): 0,818g; Adenine: 0,03g; Mannitol: 0,525g). Ống dây lấy máu dài 980 ± 40 mm, có 12 đoạn ống nhận máu, có kẹp Polycetal ép phun. Ống nhận và chuyền có đường kính ngoài 4,4±0,1mm và đường kính trong 3±0,1mm.
. Bộ mã vạch ISBT 128 trên nhãn túi.
. Sức bền của túi: Sức chịu lực ly tâm (Centrifugation resistance): 5000g trong 10 phút. Sức chịu áp suất (Pressure resistance): 0.7kg/cm</t>
    </r>
    <r>
      <rPr>
        <vertAlign val="superscript"/>
        <sz val="10"/>
        <color theme="1"/>
        <rFont val="Times New Roman"/>
        <family val="1"/>
      </rPr>
      <t>2</t>
    </r>
    <r>
      <rPr>
        <sz val="10"/>
        <color theme="1"/>
        <rFont val="Times New Roman"/>
        <family val="1"/>
      </rPr>
      <t xml:space="preserve"> trong 10 phút
         Sức chịu nhiệt độ (Thermal resistance): trong khoảng -80°C tới 37°C ±2°</t>
    </r>
  </si>
  <si>
    <r>
      <t>Bao gồm 03 túi, thể tích mỗi túi 250ml và có kích thước 130±5mm. 
Túi 1: có 35ml dung dịch chống đông CPD (trong 100ml CPD chứa: Citric Acid (Anhydr.): 0,299g; Sodium Citrate (Dihydr.): 2,63g, Monobasic Sodium Phosphate (Monohydr.): 0,222g, Dextrose (Monohydr.): 2,55g). 
Túi 2: túi chuyền
Túi 3: chứa 56ml dung dịch bảo quản hồng cầu AS-5 (trong 100ml dung dịch AS-5 chứa: Sodium Chloride: 0,877g; Dextrose (Anhydr.): 0,818g; Adenine: 0,03g; Mannitol: 0,525g). Ống dây lấy máu dài 980 ± 40 mm, có 12 đoạn ống nhận máu, có kẹp Polycetal ép phun. Ống nhận và chuyền có đường kính ngoài 4,4±0,1mm và đường kính trong 3±0,1mm. Bộ mã vạch ISBT 128 trên nhãn túi.
.Sức bền của túi: Sức chịu lực ly tâm (Centrifugation resistance): 5000g trong 10 phút. Sức chịu áp suất (Pressure resistance): 0.7kg/cm</t>
    </r>
    <r>
      <rPr>
        <vertAlign val="superscript"/>
        <sz val="10"/>
        <color theme="1"/>
        <rFont val="Times New Roman"/>
        <family val="1"/>
      </rPr>
      <t>2</t>
    </r>
    <r>
      <rPr>
        <sz val="10"/>
        <color theme="1"/>
        <rFont val="Times New Roman"/>
        <family val="1"/>
      </rPr>
      <t xml:space="preserve"> trong 10 phút
         Sức chịu nhiệt độ (Thermal resistance): trong khoảng -80°C tới 37°C ±2°</t>
    </r>
  </si>
  <si>
    <t>Thành phần Nylon, Hương bạc hà. Cuộn 50m</t>
  </si>
  <si>
    <t>Chỉ nha khoa Oral- B hoặc tương đương</t>
  </si>
  <si>
    <t xml:space="preserve">Dây cung niti tròn </t>
  </si>
  <si>
    <t>Các size: 0.12, 0.14, 0.16. Archwire Size (Metric): 0.305 mm
Dây cung: Dưới, Trên
Hình dây cung: Hình trứng, Tiêu chuẩn
Vật chất: niken và titanium
Đơn vị mỗi gói bên trong: 10 sợi</t>
  </si>
  <si>
    <t xml:space="preserve">Dây cung niti vuông </t>
  </si>
  <si>
    <t>Các size: 16.16, 16.22, 17.25, 19.25. Dây cung: Dưới, Trên
Vật chất: niken và titanium
Đơn vị mỗi gói bên trong: 10 sợi</t>
  </si>
  <si>
    <t xml:space="preserve">Dây cung ss </t>
  </si>
  <si>
    <t>Các size: 17.25; 19.25. Dây cung: Dưới, Trên
Vật chất: thép không gỉ
Đơn vị mỗi gói bên trong: 10 sợi</t>
  </si>
  <si>
    <t xml:space="preserve">Kim khoan răng </t>
  </si>
  <si>
    <t>Kim khoan răng</t>
  </si>
  <si>
    <t>Dùng trong trám răng thẩm mỹ. Kích thước: 10cm x 1cm</t>
  </si>
  <si>
    <t>Chất liệu: Hợp kim nhôm đặc biệt dễ uốn cong nhưng chắc chắn khi cố định. Lớp xốp mềm, thoáng khí.</t>
  </si>
  <si>
    <t>Bao gồm:
* 01 pigtail phủ hydrophilic có khóa
* Kích cỡ: 8F
* Chất liệu: polyurethane
* 01 kim dẫn đường trocar stylet
* 01 kim chọc trocar needle
* 01 bộ duỗi thẳng pigtail spit straightener</t>
  </si>
  <si>
    <t>Vật liệu: Titanium.
- Đầu vít thiết kế dạng hoa Tulip. 
- Vít thay đổi được góc giữa thân và mũ vít. Góc xoay thay đổi từ 0 độ đến 60 độ. 
- Mũi có rãnh cắt giúp vít tự taro.
- Đường kính 3.5mm và 4.0 mm.
- Độ dài: từ 14mm đến 32mm mỗi bước tăng 2mm.
- Kèm theo ốc khóa trong, đường kính 6mm. Thiết kế của đầu ốc hình lục giác/hoa mai, tương thích với các trợ cụ hãng.
- Tiêu chuẩn chất lượng: ISO 13485</t>
  </si>
  <si>
    <t>Băng ghim  45mm màu xanh dương dùng cho mạch máu và mô mỏng, 6 hàng ghim làm bằng hợp kim titan (Ti3Al2.5V), chiều cao ghim đóng 1,0mm</t>
  </si>
  <si>
    <t>Băng ghim 45mm màu xanh lá dùng cho mô dày, 6 hàng ghim làm bằng hợp kim titan (Ti3Al2.5V), chiều cao ghim đóng 2,0 mm</t>
  </si>
  <si>
    <t>Băng ghim 60mm màu trắng dùng cho mô mỏng, 6 hàng ghim làm bằng hợp kim titan (Ti3Al2.5V), chiều cao ghim đóng 1,0mm</t>
  </si>
  <si>
    <t>Băng ghim 60mm màu xanh lá  dùng cho mô dày, 6 hàng ghim làm bằng hợp kim titan (Ti3Al2.5V), chiều cao ghim đóng 2,0mm</t>
  </si>
  <si>
    <t>Dụng cụ khâu cắt nối nội soi gập góc 60mm, đường kính cán 12mm, gập góc mỗi bên 45 độ, hàm đe bằng thép đúc không gỉ, lưỡi dao hình chữ C làm bằng thép mác 400 không gỉ, công nghệ 3 điểm tiếp xúc, độ mở hàm 22mm</t>
  </si>
  <si>
    <t>Bộ dụng cụ khât cắt nối vòng điều trị bệnh trĩ, đường kính đầu 33mm, đường kính dao 24,4mm, 28 ghim titanium alloy, chân ghim 4mm, chiều cao ghim đóng điều chỉnh 0,75-1,5mm</t>
  </si>
  <si>
    <r>
      <t xml:space="preserve">Keo dán quang trùng hợp dùng trong trám răng thẩm mỹ, lọ </t>
    </r>
    <r>
      <rPr>
        <sz val="10"/>
        <color theme="1"/>
        <rFont val="Calibri"/>
        <family val="2"/>
      </rPr>
      <t>≥</t>
    </r>
    <r>
      <rPr>
        <sz val="10"/>
        <color theme="1"/>
        <rFont val="Times New Roman"/>
        <family val="1"/>
      </rPr>
      <t xml:space="preserve"> 5ml hoặc 6g.</t>
    </r>
  </si>
  <si>
    <t>42. VẬT TƯ DSA: CÁC VẬT TƯ KHÁC</t>
  </si>
  <si>
    <t xml:space="preserve">Giấy điện tim 6 cần </t>
  </si>
  <si>
    <t xml:space="preserve">110mm x 140mm, (142 đến 143) tờ/xấp. Tương thích với máy N.K.FQW110-2-140 </t>
  </si>
  <si>
    <t xml:space="preserve"> 112mm x27m. Tương thích với máy ME6P</t>
  </si>
  <si>
    <t xml:space="preserve">Giấy in monitor sản khoa </t>
  </si>
  <si>
    <t>130mm x120mm, 300 tờ/xấp. Tương thích với máy Bistos BT- 300</t>
  </si>
  <si>
    <t>Kích thước: 25cm x 30cm/(10inch x 12 inch). Công nghệ in ảnh kỹ thuật số trực tiếp. Thành phần PET dày 168μm, phủ muối bạc và lớp chống trầy xướt và chống ẩm. Tương thích với các máy in phim Agfa: DRYSTAR 5503, DRYSTAR 5500, DRYSTAR 5302, DRYSTAR 5301, DRYSTAR 5300, DRYSTAR AXYS</t>
  </si>
  <si>
    <t>Chất nhầy phẫu thuật phaco</t>
  </si>
  <si>
    <t>Dao mổ mắt Phaco</t>
  </si>
  <si>
    <t xml:space="preserve">Dao mổ mắt Phaco </t>
  </si>
  <si>
    <t>Thủy tinh thể nhân tạo mềm</t>
  </si>
  <si>
    <t>Thủy tinh thể nhân tạo mềm màu vàng, lọc ánh sáng xanh, lọc tia UV. Thủy tinh thể cài đặt sẵn trong injector liền cartridge sử dụng một lần. Chất liệu: Hydrophobic Acrylic, đường kính optic ≥6,0mm, đường kính tổng ≥13 mm, góc càng ≥0 độ, góc giữa càng và kính ≥90 độ, khoảng cách giữa 2 vai càng có đường kính  ≥9,5mm, chiều rộng đáy càng ≥0,62mm, chỉ số cầu sai ≥-0.14µ, chỉ số ABBE ≥ 42, bờ vuông 360 độ, dải công suất từ 11,0D đến 30,0D, hằng số A là 119.1 (khi dùng siêu âm A), hằng số A là ≥119,6 (khi dùng máy đo công suất thùy tinh thể), độ sâu tiền phòng ≥5,7, chỉ số khúc xạ ≥1,52, qua kích thước vết mổ ≤ 2.2mm</t>
  </si>
  <si>
    <t xml:space="preserve">Thủy tinh thể nhân tạo đơn tiêu mềm 1 mảnh chất liệu Acrylic kị nước + chromophore.
- Lọc tia cực tím. Lọc ánh sáng xanh bước sóng từ 400-475nm. - Chỉ số khúc xạ ≥ 1.55. Hằng số A: ≥ 118.7. - Càng hình chữ L.
- Thiết kế phi cầu mặt sau. Đường kính optic  ≤ 6mm, chiều dài ≤ 13mm. Góc càng 0 độ. 
-càng và optic được thiết kế liền một mảnh cùng chất liệu. - Kèm cartridge.
- Dãy Diop: +6.0D đến +30D (mỗi 0.5D). </t>
  </si>
  <si>
    <t>Chất liệu nhựa, có đầu lọc, vô trùng, thể tích: 20 - 100 µl</t>
  </si>
  <si>
    <t xml:space="preserve"> Bộ Kít thu nhận tiểu cầu túi đơn (bao gồm túi chống đông ACDA)</t>
  </si>
  <si>
    <t>5ml, có nắp đậy</t>
  </si>
  <si>
    <t>Kín, không rò rỉ. Tiệt trùng
nắp xoáy 1.8ml</t>
  </si>
  <si>
    <t>Giá đỡ mạch vành có phủ thuốc Biolimus A9 có phủ lớp polymer tự tiêu sinh học. Đường kính từ 2.25mm đến 4.0mm, chiều dài từ 9mm đến 36mm. Chất liệu Cobalt Chromium (CoCr).
Tiêu chuẩn kỹ thuật: Bề dày thanh giá đỡ ≤ 88µm ( thiết kế 9 vành), ≤ 84µm (thiết kế 6 vành). Độ rút ngắn: ≤ 2.29%. Độ co lại đàn hồi: ≤ 3.87%. Đoạn nối S và đoạn nối thẳng. Đường kính mắt cáo ≥ 1.58mm. Tương thích dây dẫn 0.014" và ống thông 5F. Tính chịu lực xuyên tâm &gt; 0.67bar hay 500mmHg.</t>
  </si>
  <si>
    <r>
      <t xml:space="preserve">Thể tích 50ml </t>
    </r>
    <r>
      <rPr>
        <sz val="10"/>
        <rFont val="Calibri"/>
        <family val="2"/>
      </rPr>
      <t>±</t>
    </r>
    <r>
      <rPr>
        <sz val="10"/>
        <rFont val="Times New Roman"/>
        <family val="1"/>
      </rPr>
      <t>10%, vô trùng. Chất liệu: nhựa. 1 cái/gói</t>
    </r>
  </si>
  <si>
    <t xml:space="preserve">Phim X-quang kỹ thuật số </t>
  </si>
  <si>
    <t>Màng lọc Whatman hoặc tương đương</t>
  </si>
  <si>
    <t>Màng lọc Whatman Ø 0.2 hoặc tương đương</t>
  </si>
  <si>
    <t>Màng lọc Whatman Ø 0.45 hoặc tương đương</t>
  </si>
  <si>
    <t>Không độc, không gây kích ứng.
- Có các gờ, cạnh trơn láng, không gây thương tổn cho bệnh nhân. - Hộp ≥100 que</t>
  </si>
  <si>
    <t>Que có 1 đầu quấn tăm bông,
chiều dài que từ 18 đến 22cm, vô trùng</t>
  </si>
  <si>
    <t>Lọ đựng bệnh phẩm tiệt trùng 
- Dung tích: 40 ml</t>
  </si>
  <si>
    <r>
      <t>Catheter đo áp lực nội sọ và nhiệt độ tại nhu mô não (hoặc khoang dưới nhện</t>
    </r>
    <r>
      <rPr>
        <sz val="10"/>
        <color theme="1"/>
        <rFont val="Times New Roman"/>
        <family val="1"/>
      </rPr>
      <t>),</t>
    </r>
    <r>
      <rPr>
        <sz val="10"/>
        <rFont val="Times New Roman"/>
        <family val="1"/>
      </rPr>
      <t xml:space="preserve"> kiểu cáp quang 4Fr/ 1.35mm. Thang đánh dấu độ sâu catheter từ 1-10cm.
Kèm bộ dụng cụ hỗ trợ:
- Chốt cố định có nắp và cánh xoay
- Mũi khoan sọ tự dừng cỡ 8Fr/ 2.7mm, có thể điều chỉnh độ dài. - Dụng cụ điều chỉnh áp lực 0. - Vỏ bảo vệ khớp nối giữa chốt cố định và catheter. -Ống kết nối nhiệt độ. Tương thích với máy ICP CAMINO.</t>
    </r>
  </si>
  <si>
    <t>Nẹp ốp lồi cầu trái /phải, các cỡ L - Buttress Plate</t>
  </si>
  <si>
    <t>1. Nguyên liệu:
- Pebax, đa lớp, phủ lớp ái nước Hydrophilic
- Chủng loại: Bóng nong áp lực cao (Non-Compliant).
2. Kích thước:
- Độ dài taper : khoảng 3 mm.
- Đầu vào (Tip) : được mài nhẵn.
- Norminal (Áp lực thường): 12 atm.
- RBP (Áp lực vỡ bóng): 18 atm.
- Đường kính bóng từ 1,5mm đến 5.0mm. Có cả đường kính 1/4 như: 2.25, 2.75, 3.25, 3.75mm.
- Chiều dài: 6, 8, 12, 15, 20, 25mm.
- Chiều dài làm việc: 143cm
3. Đặc điểm thiết kế:
- Mũi tròn, trơn láng dễ thao tác qua sang thương vôi hóa và khung stent.
- Điểm đánh dấu (Markers): thép Tungsten.</t>
  </si>
  <si>
    <t xml:space="preserve">
Bộ bơm bóng nong mạch vành vật liệu làm bằng Polycarbonate, có áp lực tối đa 30atm, dung tích 20ml (Kim tiêm - syringe 20cc)
-Van kiểm soát máu trào ngược COPILOT: đường kính trong 0,096". Dụng cụ có hai khóa hoạt động độc lập: khóa kẹp và khóa van kiểm soát máu trào ngược, chống rỉ máu.
-Dụng cụ đặt dây dẫn (Guidewire Introducer): có đường kính từ 0,009" đến 0,018"
-Dụng cụ xoay (Torque Device): có đường kính từ 0,009" đến 0,018" 
 Có kèm khóa chữ Y dạng bấm. </t>
  </si>
  <si>
    <t>* Nguyên liệu thermosensitive clear PVC nhạy cảm nhiệt.
* Bóng Soft-Seal thể tích lớn áp lực thấp. Bóng phế quản hình quả đậu có màu, chứa chất cản quang 
 * Chiều dài ống nội phế quản và đường kính 2 bóng lần lượt (Fr x mm/mm): 
- Nội phế quản phải: 28 x 23/13; 32 x 24/13; 35 x 26/21; 37 x 28/21; 39 x 29/21; 41 x 31/21.
 -Nội phế quản trái: 28 x 23/12; 32 x 24/13; 35 x 26/18; 37 x 28/18; 39 x 29/23; 41 x 31/23.
* Độ cong tương thích giải phẫu, có đường cản quang xanh đậm dọc ống, co nối vuông góc 90 độ. 
* Đóng gói có 4 dây hút nhớt chuyên phế quản đi kèm. 
* Tiêu chuẩn CE, ISO 13485.</t>
  </si>
  <si>
    <t>* Nguyên liệu thermosensitive clear PVC nhạy cảm nhiệt.
* Bóng Soft-Seal thể tích lớn áp lực thấp. Bóng phế quản hình quả đậu có màu chứa chất cản quang 
 * Kích cỡ của ống nội phế quản phải và ống nội phế quản trái có các cỡ 28Fr,  32Fr, 35Fr, 37Fr.
* Có đường cản quang dọc ống, có co nối vuông góc 90 độ. 
* Đóng gói có 2 ống nối dây đầu xoay có nắp đậy; 2 sợi dây hút đàm có kiểm soát bằng nhựa, trong suốt; 1 co chữ Y. 
* Tiêu chuẩn CE, ISO 13485.</t>
  </si>
  <si>
    <t>Chỉ không tiêu đơn sợi Nylon có màu 5/0, kim tam giác 3/8, chiều dài chỉ 75cm, chiều dài kim 16mm</t>
  </si>
  <si>
    <t xml:space="preserve"> Chỉ không tiêu đơn sợi Polypropylene có màu 2/0, kim tam giác 1/2, chiều dài chỉ 90cm, chiều dài kim 26mm - 2 kim</t>
  </si>
  <si>
    <r>
      <t>Dung dịch chất chống đông: K2 EDTA dạng phun sương trên thành ống.
Lượng chất chống đông: 7,2 mg
Thể tích lấy mẫu chân không: 4ml
Kích thước ống: đường kính ngoài 13mm; chiều dài ống 75mm;
Chất liệu ống: PET, chống sốc, trong suốt</t>
    </r>
    <r>
      <rPr>
        <sz val="10"/>
        <color rgb="FFFF0000"/>
        <rFont val="Times New Roman"/>
        <family val="1"/>
      </rPr>
      <t>.</t>
    </r>
    <r>
      <rPr>
        <sz val="10"/>
        <color theme="1"/>
        <rFont val="Times New Roman"/>
        <family val="1"/>
      </rPr>
      <t xml:space="preserve">
Nắp màu tím gồm 2 phần: phần bằng cao su butyl để duy trì chân không và dễ cắm kim trong quá trình lấy máu; phần nắp bằng nhựa PE để bảo vệ, chống nứt vỡ, có rãnh nhỏ, không bị trơn, trượt tay khi thao tác. 
Ống đã được tiệt trùng theo phương pháp tiệt trùng bằng tia Gamma. Hộp kín được niêm phong tránh ánh sáng và tiếp xúc hóa chất
Tiêu chuẩn: ISO 13485, CE</t>
    </r>
  </si>
  <si>
    <t>Bộ bao gồm
*Catheter nguyên liệu Polyurethan nhạy nhiệt (thân và đầu ống mềm hơn ở nhiệt độ cơ thể giảm nguy cơ kích ứng thành mạch). Ống cản quang hiển thị được dưới tia X, tương thích MRI. Đầu catheter thiết kế theo kiểu đường hầm (không lỗ bên) giảm nguy cơ máu đông, giảm tắc nghẽn. Thể tích mồi A:1.31 ml, V: 1.46ml
* Dây dẫn đường J làm bằng nguyên liệu Nitinol chống xoắn, phủ PTFE linh động dễ luồn. 
* Kim dẫn đường 18G. * Cây nong
* Nút chặn kim luồn có màu.</t>
  </si>
  <si>
    <t>Kim điện cơ đồng tâm dùng 1 lần, dùng đề ghi nhận sóng điện cơ.
-Chất liệu: Lõi ống bằng thép không gỉ.
-Kích cỡ: dài 37mm, đường kính 0.45mm, chuẩn 26G (Gauge), diện tích ghi 0.085mm², mũi vát 15°, DEHP &lt; 0.1%, chuôi kim có màu, đã được khử trùng.
Tiêu chuẩn ISO 13485, CE.</t>
  </si>
  <si>
    <t xml:space="preserve"> Thanh treo: Vật liệu bằng Titanium. Kích thước: Chiều rộng 3mm, chiều cao 1.5mm, chiều dài 11mm.
- Vòng treo mảnh ghép: Vật liệu bằng chỉ siêu bền Hi-Fi số 5 có màu, chịu được lực căng 1021N, độ dãn 1.02mm.
- Chỉ kéo thanh treo: Vật liệu bằng chỉ siêu bền Hi-Fi số 2 sọc vằn.
- Chỉ của dụng cụ mở đảo ngược: Vật liệu chỉ siêu bền Hi-Fi số 2 có màu.</t>
  </si>
  <si>
    <t xml:space="preserve">Dây dẫn đường dùng trong ERCP: Đầu dây dẫn thiết kế dạng xoắn, có các điểm đánh dấu có màu. 5-7cm đầu típ bằng chất liệu  Hydrophilic. 
Đầu tip có hai hình dạng: dạng thẳng hoặc cong. Chiều dài dây dẫn tùy chọn từ 270cm đến 450cm, đường kính dây dẫn hướng từ 0.025inch đến 0.035inch.  </t>
  </si>
  <si>
    <r>
      <t xml:space="preserve">Chất liệu nhựa, 1,5ml. Gói </t>
    </r>
    <r>
      <rPr>
        <sz val="10"/>
        <color theme="1"/>
        <rFont val="Calibri"/>
        <family val="2"/>
      </rPr>
      <t>≥</t>
    </r>
    <r>
      <rPr>
        <sz val="10"/>
        <color theme="1"/>
        <rFont val="Times New Roman"/>
        <family val="1"/>
      </rPr>
      <t xml:space="preserve"> 500 cái</t>
    </r>
  </si>
  <si>
    <t xml:space="preserve"> Kim 23G; 25G</t>
  </si>
  <si>
    <t xml:space="preserve"> Kim 23G; 25G, tiêu chuẩn CE</t>
  </si>
  <si>
    <t>Bằng nhựa 1 ml. có lắp sẵn kim 29G hoặc 30Gx1/2''. Sản phẩm đạt tiêu chuẩn ISO 13485</t>
  </si>
  <si>
    <t>Kích thước 0,09m x 2,5m</t>
  </si>
  <si>
    <t>6cm x (15 đến 22)cm, vô trùng, gói/1 miếng</t>
  </si>
  <si>
    <t>Chất liệu vải không dệt, tiệt trùng 2 lớp, có gọng, 1 gói/cái</t>
  </si>
  <si>
    <t>100% Cao su thiên nhiên, rộng: trong khoảng từ 50mm đến 54mm, dài: trong khoảng từ 180mm đến 210mm</t>
  </si>
  <si>
    <t>Dùng trong nội soi phế quản, dùng 1 lần (Nhựa). Chiều dài ống hút có sẵn: 40cm, 50cm
- Dung tích: 25ml
- Kích thước: 6Fr; 8Fr; 10Fr; 12Fr; 14Fr</t>
  </si>
  <si>
    <t>Chiều dài chỉ 90cm, 2 kim tròn đầu tròn, kim dài từ 25mm đến 26mm, 1/2C</t>
  </si>
  <si>
    <t>Chỉ tan tổng hợp đa sợi Polyglactin 910, được bọc bởi 50% polyglactin 370 và 50% Calcium Stearate, có chất kháng khuẩn Irgacare MP số 1 dài 90cm, kim tròn đầu tròn taper CT, có rãnh chạy dọc bên trong và ngoài thân kim, bằng thép Ethalloy có phủ silicone, dài 40mm 1/2 vòng tròn. Lực căng giữ vết thương 75% sau 14 ngày, 50% sau 21 ngày, 25% sau 28 ngày, thời gian tiêu hoàn toàn: 56 đến 70 ngày. Đạt Tiêu chuẩn: ISO 13485, CE, FDA.</t>
  </si>
  <si>
    <t>Chỉ tan tổng hợp đa sợi Polyglactin 910, được bọc bởi 50% polyglactin 370 và 50% Calcium Stearate, có chất kháng khuẩn Irgacare MP số 2/0 dài 70cm, kim tròn đầu tròn SH, có rãnh chạy dọc bên trong và ngoài thân kim, bằng thép Ethalloy có phủ silicone, dài 26mm 1/2 vòng tròn. Lực căng giữ vết thương 75% sau 14 ngày, 50% sau 21 ngày, 25% sau 28 ngày, thời gian tiêu hoàn toàn: 56 đến 70 ngày.Đạt Tiêu chuẩn: ISO 13485, CE, FDA.</t>
  </si>
  <si>
    <t xml:space="preserve">Kim Touhy 18G, đầu cong, thân kim có chia vạch từng cm, chiều dài từ 80mm đến 100mm; 
Catheter 20G, có đặc tính cản quang. Thiết kế 3 lỗ thoát thuốc ở đầu catheter
 Thiết bị lọc với lỗ lọc micro được ứng dụng công nghệ hạt nhân, kích thước 0.2 micron.
Có bơm tiêm L.O.R. (Loss Of Resistance) 10ml không latex, dùng cho kỹ thuật mất sức cản; Thích hợp khi dùng với nước và không khí.
Đầu nối catheter. Bộ lọc 0,2 micromet (µm). Miếng dán cố định bộ lọc. Tiệt trùng bằng khí EO. Tiêu chuẩn ISO 13485, CE. </t>
  </si>
  <si>
    <t>Catheter 3 nòng (16G; 18G; 18G): 7 Fr x 16cm polyurethane có chất cản quang gồm và đầu tip có màu.
Dây kim loại dẫn đường đầu J dài 45cm
Kim dẫn đường 18G
Đầu dò truyền áp suất
Bơm tiêm 5 ml có lỗ luồn dây dẫn đường
Cây nong mạch 8.5 Fr
3 nút chặn không có lỗ thông khí
Cánh cố định thứ cấp có thể điều chỉnh vị trí</t>
  </si>
  <si>
    <t>Catheter tĩnh mạch trung tâm 3 nòng (16G; 18G; 18G): 7Fr x 20cm chất liệu polyurethane có cản quang và đầu tip có màu, bao gồm:
Dây kim loại dẫn đường đầu J dài 60 cm
Kim dẫn đường 18G, dài kim 2x1/2'' (6.35cm)
Đầu dò truyền áp suất
Bơm tiêm 5 ml có lỗ luồn dây dẫn đường
Cây nong mạch 8.5 Fr x 10.2 cm
3 nút chặn không có lỗ thông khí
Cánh cố định thứ cấp có thể điều chỉnh vị trí</t>
  </si>
  <si>
    <t>Catheter 1 nòng 16Ga x 20cm chất liệu polyurethane có cản quang
Dây kim loại dẫn đường đầu J dài 45cm
Kim dẫn đường 18Ga, dài kim 2x1/2" (6.35cm)
Bơm tiêm 5ml
Cây nong mạch 7 Fr
Cánh cố định thứ cấp</t>
  </si>
  <si>
    <t>Catheter 1 nòng 14Ga x 20cm chất liệu polyurethane có cản quang với lỗ bên và cánh khâu
Dây kim loại dẫn đường đầu J dài 45cm
Kim dẫn đường 18Ga, dài kim 2x1/2'' (6.35cm)
Bơm tiêm 5ml
Cây nong mạch 7 Fr
Cánh cố định thứ cấp</t>
  </si>
  <si>
    <t xml:space="preserve">Kim dẫn chữ V hoặc chữ Y, có van ngăn chặn máu trào ngược và tránh tắc mạch do khí
Dây kim loại dẫn đường mềm dẻo, tránh vặn xoắn, đầu chữ J giảm tổn thương khi luồn
Có dao mỗ và kim nong bằng nhựa.
Catheter bằng chất liệu polyurethan đường kính ngoài 7F, chiều dài 20cm, 3 nòng, kích cỡ nòng 16G, 18G, 18G.
Đầu nối catheter có van 2 chiều, tránh nhiễm khuẩn.
</t>
  </si>
  <si>
    <t>Cỡ kim 16G, Kim dùng 1 lần chiều dài kim 28mm, điều chỉnh được từ 8mm đến 45mm, có nút xoay điều chỉnh độ sâu, có thang vạch trên thân kim. Đầu nối Luer chuấn kết nối với xylanh.</t>
  </si>
  <si>
    <t>Sản xuất từ nguyên liệu PVC. Theo tiêu chuẩn ISO 13485. Nhỏ giọt với 20 giọt = 1 ml.• Chiều dài ống từ 150cm trở lên. Với cổng kết nối chữ Y. • Kẹp con lăn để kiểm soát dòng chảy. • Phần dưới cùng của buồng, ống và kết nối được làm bằng vật liệu mờ. • Khóa khớp với bộ lọc chất lỏng 15µm. Kết nối với đầu trơn hoặc đầu vặn xoắn. Màng lọc có chức năng lọc vi khuẩn 20µm. Vô trùng EO. Không chứa chất gây sốt (Non toxic, Pyrogen fee). Không chứa latex.</t>
  </si>
  <si>
    <t>*Chiều dài dây dẫn tối thiểu 180cm, 20giọt/ml.
*Đầu khóa vặn xoắn (Luer Lock)
*Bầu đếm giọt 2 ngăn, không có DEHP
*Đường kính trong dây: 3 mm. đường kính ngoài 4.1 mm</t>
  </si>
  <si>
    <t>*Dây truyền dịch dài tối thiểu 180cm, 20 giọt/ml. *Có chức năng đuổi khí tự động và khóa dịch tự động
*Có bầu đếm giọt 2 ngăn cứng - mềm
*Màng lọc khuẩn tại van thông khí
*Đầu khóa vặn xoắn (Luer Lock)
*Chất liệu PVC, Không có chất phụ gia DEHP, thay thế bằng DEHT an toàn
*Bao bì thân thiện với môi trường theo 94/62/EC.  *Có chứng nhận ISO 13485, CE. *Có cửa chích thuốc. *Đường kính trong dây: 3 mm. đường kính ngoài 4.1 mm</t>
  </si>
  <si>
    <t>Các số 3; 4; 4.5; 5; 6 tiệt trùng, đóng gói riêng từng cây. Thân kim được làm bằng thép không gỉ, cán kim được cuộn bằng sợi thép. Đường kính thân kim 0.16mm đến 0.45mm, độ dài thân kim từ 13mm đến 300mm</t>
  </si>
  <si>
    <t>Kim luồn tĩnh mạch có cánh có cổng các cỡ: 18G, 20G, 22G, 24G
-Catheter bằng chất liệu FEP, có cản quang 
-Mũi kim sắc bén,bằng thép không gỉ, vát 3 mặt 
-Cổng bơm thuốc làm bằng chất liệu HDPE+LDP
-Đạt tiêu chuẩn ISO 13485,CE.</t>
  </si>
  <si>
    <r>
      <t xml:space="preserve">Hộp </t>
    </r>
    <r>
      <rPr>
        <sz val="10"/>
        <color theme="1"/>
        <rFont val="Calibri"/>
        <family val="2"/>
      </rPr>
      <t>≥</t>
    </r>
    <r>
      <rPr>
        <sz val="10"/>
        <color theme="1"/>
        <rFont val="Times New Roman"/>
        <family val="1"/>
      </rPr>
      <t xml:space="preserve"> 250 cái</t>
    </r>
  </si>
  <si>
    <t xml:space="preserve"> Chất liệu cao su, có bột, dài 275 đến 280mm, các cỡ (S, M hoặc tương đương các số 7; 7,5), hấp được.</t>
  </si>
  <si>
    <t>Dạng gel, cân bằng chính xác của độ bám dính và độ dẫn, cho phép các điện cực giữ nguyên vị trí trong lúc truyền tín hiệu điện. Tiêu chuẩn: ISO 13485
Lọ ≥ 200g</t>
  </si>
  <si>
    <r>
      <t xml:space="preserve">Gel kết dính và dẫn truyền, sử dụng trong đo điện cơ và đo điện não
Kết dính điện cực chén khi đo điện não
Tăng độ dẫn truyền khi đo điện cơ
Lọ </t>
    </r>
    <r>
      <rPr>
        <sz val="10"/>
        <color theme="1"/>
        <rFont val="Calibri"/>
        <family val="2"/>
      </rPr>
      <t>≥</t>
    </r>
    <r>
      <rPr>
        <sz val="10"/>
        <color theme="1"/>
        <rFont val="Times New Roman"/>
        <family val="1"/>
      </rPr>
      <t>228g .</t>
    </r>
  </si>
  <si>
    <r>
      <t xml:space="preserve">Gel kết dính và dẫn truyền, sử dụng trong đo điện cơ và đo điện não
Kết dính điện cực chén khi đo điện não
Tăng độ dẫn truyền khi đo điện cơ
Lọ </t>
    </r>
    <r>
      <rPr>
        <sz val="10"/>
        <rFont val="Calibri"/>
        <family val="2"/>
      </rPr>
      <t>≥</t>
    </r>
    <r>
      <rPr>
        <sz val="10"/>
        <rFont val="Times New Roman"/>
        <family val="1"/>
      </rPr>
      <t>400g</t>
    </r>
  </si>
  <si>
    <t>152mm x 90mm, 150 tờ</t>
  </si>
  <si>
    <t>Chất nhầy dùng cho phẫu thuật phaco, độ nhầy 2.000.000 Mpas, dung tích 0,85ml, trọng lượng phân tử 3,2 triệu Dalton, thành phần Sodium Hyaluronate 1,8% độ thẩm thấu trong khoảng từ 200 đến 400 mosmol/kg và độ pH trong khoảng từ 6,8 đến 7,6.</t>
  </si>
  <si>
    <t>Thành phần Hypromellose Ophthalmic Solution 2,0% W/v, + Độ tập trung: 20mg/ml (2%), + Độ nhớt: 3000-4500cps, + Độ thẩm thấu: trong khoảng từ  250 đến 350 mOsm/kg, + PH: trong khoảng từ 6,0 đến 7,8. + Đóng gói: 2ml đóng gói trong túi đã tiệt trùng 2 lớp</t>
  </si>
  <si>
    <t>2.2mm; 2.8mm; 3.0mm; Lưỡi bằng thép không rỉ, không gây chói, 1 mặt vát, lưỡi bẻ góc. Tiêu chuẩn: ISO 13485, CE, FDA</t>
  </si>
  <si>
    <t>Hydroxypropyl methyl cellulose: 2.4%
Độ nhày:  trong khoảng từ  6000 đến 8000 mPas. Độ thẩm thấu: trong khoảng từ  270 đến 400 mOsm/kg
pH: trong khoảng từ  6.8 đến 7.5. Thể tích: 2.0ml</t>
  </si>
  <si>
    <r>
      <t>100 mm x 200m. Chất liệu: Giấy y tế màu trắng, không mùi, không độc, không tơ sợi, đã được tẩy sạch và nhựa PET/PP, chịu nhiệt từ 121</t>
    </r>
    <r>
      <rPr>
        <vertAlign val="superscript"/>
        <sz val="10"/>
        <color theme="1"/>
        <rFont val="Times New Roman"/>
        <family val="1"/>
      </rPr>
      <t>0</t>
    </r>
    <r>
      <rPr>
        <sz val="10"/>
        <color theme="1"/>
        <rFont val="Times New Roman"/>
        <family val="1"/>
      </rPr>
      <t>C đến 140</t>
    </r>
    <r>
      <rPr>
        <vertAlign val="superscript"/>
        <sz val="10"/>
        <color theme="1"/>
        <rFont val="Times New Roman"/>
        <family val="1"/>
      </rPr>
      <t>0</t>
    </r>
    <r>
      <rPr>
        <sz val="10"/>
        <color theme="1"/>
        <rFont val="Times New Roman"/>
        <family val="1"/>
      </rPr>
      <t>C</t>
    </r>
  </si>
  <si>
    <r>
      <t>150 mm x 200m. Chất liệu: Giấy y tế màu trắng, không mùi, không độc, không tơ sợi, đã được tẩy sạch và nhựa PET/PP, chịu nhiệt  từ 121</t>
    </r>
    <r>
      <rPr>
        <vertAlign val="superscript"/>
        <sz val="10"/>
        <color theme="1"/>
        <rFont val="Times New Roman"/>
        <family val="1"/>
      </rPr>
      <t>0</t>
    </r>
    <r>
      <rPr>
        <sz val="10"/>
        <color theme="1"/>
        <rFont val="Times New Roman"/>
        <family val="1"/>
      </rPr>
      <t>C đến 140</t>
    </r>
    <r>
      <rPr>
        <vertAlign val="superscript"/>
        <sz val="10"/>
        <color theme="1"/>
        <rFont val="Times New Roman"/>
        <family val="1"/>
      </rPr>
      <t>0</t>
    </r>
    <r>
      <rPr>
        <sz val="10"/>
        <color theme="1"/>
        <rFont val="Times New Roman"/>
        <family val="1"/>
      </rPr>
      <t>C</t>
    </r>
  </si>
  <si>
    <r>
      <t>300 mm x 200m. Chất liệu: Giấy y tế màu trắng, không mùi, không độc, không tơ sợi, đã được tẩy sạch và nhựa PET/PP, chịu nhiệt từ 121</t>
    </r>
    <r>
      <rPr>
        <vertAlign val="superscript"/>
        <sz val="10"/>
        <color theme="1"/>
        <rFont val="Times New Roman"/>
        <family val="1"/>
      </rPr>
      <t>0</t>
    </r>
    <r>
      <rPr>
        <sz val="10"/>
        <color theme="1"/>
        <rFont val="Times New Roman"/>
        <family val="1"/>
      </rPr>
      <t>C đến 140</t>
    </r>
    <r>
      <rPr>
        <vertAlign val="superscript"/>
        <sz val="10"/>
        <color theme="1"/>
        <rFont val="Times New Roman"/>
        <family val="1"/>
      </rPr>
      <t>0</t>
    </r>
    <r>
      <rPr>
        <sz val="10"/>
        <color theme="1"/>
        <rFont val="Times New Roman"/>
        <family val="1"/>
      </rPr>
      <t>C</t>
    </r>
  </si>
  <si>
    <r>
      <t>200 mm x 200m. Chất liệu: Giấy y tế màu trắng, không mùi, không độc, không tơ sợi, đã được tẩy sạch và nhựa PET/PP, chịu nhiệt từ 121</t>
    </r>
    <r>
      <rPr>
        <vertAlign val="superscript"/>
        <sz val="10"/>
        <color theme="1"/>
        <rFont val="Times New Roman"/>
        <family val="1"/>
      </rPr>
      <t>0</t>
    </r>
    <r>
      <rPr>
        <sz val="10"/>
        <color theme="1"/>
        <rFont val="Times New Roman"/>
        <family val="1"/>
      </rPr>
      <t>C đến 140</t>
    </r>
    <r>
      <rPr>
        <vertAlign val="superscript"/>
        <sz val="10"/>
        <color theme="1"/>
        <rFont val="Times New Roman"/>
        <family val="1"/>
      </rPr>
      <t>0</t>
    </r>
    <r>
      <rPr>
        <sz val="10"/>
        <color theme="1"/>
        <rFont val="Times New Roman"/>
        <family val="1"/>
      </rPr>
      <t>C</t>
    </r>
  </si>
  <si>
    <r>
      <t>75 mm x 200m. Chất liệu: Giấy y tế  màu trắng, không mùi, không độc, không tơ sợi, đã được tẩy sạch và nhựa PET/PP, chịu nhiệt từ 121</t>
    </r>
    <r>
      <rPr>
        <vertAlign val="superscript"/>
        <sz val="10"/>
        <color theme="1"/>
        <rFont val="Times New Roman"/>
        <family val="1"/>
      </rPr>
      <t>0</t>
    </r>
    <r>
      <rPr>
        <sz val="10"/>
        <color theme="1"/>
        <rFont val="Times New Roman"/>
        <family val="1"/>
      </rPr>
      <t>C đến 140</t>
    </r>
    <r>
      <rPr>
        <vertAlign val="superscript"/>
        <sz val="10"/>
        <color theme="1"/>
        <rFont val="Times New Roman"/>
        <family val="1"/>
      </rPr>
      <t>0</t>
    </r>
    <r>
      <rPr>
        <sz val="10"/>
        <color theme="1"/>
        <rFont val="Times New Roman"/>
        <family val="1"/>
      </rPr>
      <t>C</t>
    </r>
  </si>
  <si>
    <r>
      <t>50 mm x 200m. Chất liệu: Giấy y tế  màu trắng, không mùi, không độc, không tơ sợi, đã được tẩy sạch và nhựa PET/PP, chịu nhiệt từ 121</t>
    </r>
    <r>
      <rPr>
        <vertAlign val="superscript"/>
        <sz val="10"/>
        <color theme="1"/>
        <rFont val="Times New Roman"/>
        <family val="1"/>
      </rPr>
      <t>0</t>
    </r>
    <r>
      <rPr>
        <sz val="10"/>
        <color theme="1"/>
        <rFont val="Times New Roman"/>
        <family val="1"/>
      </rPr>
      <t>C đến 140</t>
    </r>
    <r>
      <rPr>
        <vertAlign val="superscript"/>
        <sz val="10"/>
        <color theme="1"/>
        <rFont val="Times New Roman"/>
        <family val="1"/>
      </rPr>
      <t>0</t>
    </r>
    <r>
      <rPr>
        <sz val="10"/>
        <color theme="1"/>
        <rFont val="Times New Roman"/>
        <family val="1"/>
      </rPr>
      <t>C</t>
    </r>
  </si>
  <si>
    <r>
      <t>Màng lọc máu có diện tích 1.6 m</t>
    </r>
    <r>
      <rPr>
        <vertAlign val="superscript"/>
        <sz val="10"/>
        <color theme="1"/>
        <rFont val="Times New Roman"/>
        <family val="1"/>
      </rPr>
      <t>2</t>
    </r>
    <r>
      <rPr>
        <sz val="10"/>
        <color theme="1"/>
        <rFont val="Times New Roman"/>
        <family val="1"/>
      </rPr>
      <t xml:space="preserve">. Chất liệu Polysulfone. Hệ số siêu lọc Kuf =16(ml/h xmmHg). Lưu lượng máu: trong khoảng từ 200 đến 500ml/phút. Độ thanh thải KoA với lưu lượng máu 200 ml/ph (Urea: 188, Creatinine: 175, Phosphate: 155, Vitamin B12: 102). Phương pháp tiệt trùng hơi nước INLINE. Đạt tiêu chuẩn ISO 13485, EC. </t>
    </r>
  </si>
  <si>
    <r>
      <t>Màng lọc có diện tích 1.3m</t>
    </r>
    <r>
      <rPr>
        <vertAlign val="superscript"/>
        <sz val="10"/>
        <color theme="1"/>
        <rFont val="Times New Roman"/>
        <family val="1"/>
      </rPr>
      <t>2</t>
    </r>
    <r>
      <rPr>
        <sz val="10"/>
        <color theme="1"/>
        <rFont val="Times New Roman"/>
        <family val="1"/>
      </rPr>
      <t xml:space="preserve">. Chất liệu Polysulfone. Hệ số siêu lọc Kuf =13(ml/h xmmHg). Lưu lượng máu: trong khoảng từ 200 đến 500ml/phút. Độ thanh thải KoA với lưu lượng máu 200 ml/ph (Urea: 186, Creatinine: 173, Phosphate: 148,  Vitamin B12: 92). Phương pháp tiệt trùng hơi nước INLINE- không để lại hóa chất tồn dư. Đạt tiêu chuẩn ISO 13485, EC. </t>
    </r>
  </si>
  <si>
    <t xml:space="preserve"> Dây dài tối thiểu 180cm; có kim truyền 18G, thành mỏng, phủ silicon, đốc kim trong suốt. Lưu lượng 20 giọt /ml, màng lọc kích thước lỗ lọc trong khoảng từ 175 đến 210µm, khóa hãm. Chất liệu dây: Vinyl Chloride, tiệt trùng bằng khí EO. </t>
  </si>
  <si>
    <t>Đầu nối Male</t>
  </si>
  <si>
    <t>Thể tích lấy mẫu: 2ml, nắp cao su xanh dương mous thấp.
* Hóa chất bên trong là Ethylenediaminetetra Acid (EDTA). chịu được lực quay ly tâm gia tốc 3.000 vòng/phút trong  thời gian 5 đến 10 phút 
* Đạt tiêu chuẩn ISO 13485</t>
  </si>
  <si>
    <t>Thể tích lấy mẫu: 4ml, nắp xanh dương, mous thấp.
* Hóa chất bên trong là Ethylenediaminetetra Acid (EDTA). chịu được lực quay ly tâm gia tốc 3.000 vòng/phút trong  thời gian 5 đến 10 phút 
* Đạt tiêu chuẩn ISO 13485</t>
  </si>
  <si>
    <t>* Kích thước (12 đến 13)mm x 75mm. Nắp màu đen. 
* Hóa chất bên trong là chất kháng đông Heparin Lithium.
*Chịu được lực quay ly tâm gia tốc 3.000 vòng/phút trong thời gian từ 5 đến 10 phút.
* Đạt tiêu chuẩn ISO 13485</t>
  </si>
  <si>
    <t>* Kích thước (12 đến 13)mm x 75mm. Nắp màu đỏ. 
* Giúp tiến trình đông máu diễn tiến nhanh chỉ từ 3 đến 5 phút.
* Dùng tách huyết thanh sử dụng trong xét nghiệm sinh hóa, miễn dịch.
*Chịu được lực quay ly tâm gia tốc 3.000 vòng/phút trong thời gian từ 5 đến 10 phút.
* Đạt tiêu chuẩn ISO 13485.</t>
  </si>
  <si>
    <t>Đường kính vòng trên 150mm, đường kính vòng dưới 160mm, chiều cao 150mm, đường kính lòng banh 150mm, sử dụng cho đường rạch kích thước từ 7cm đến 13cm. Chất liệu Vòng banh: PU (polyurethane), thân banh:
PU (polyurethane) + silicon gel
Banh được thiết kế tự giữ giúp bác sỹ rảnh tay trong quá trình phẫu thuật</t>
  </si>
  <si>
    <t>Đường kính vòng trên 80mm, đường kính vòng dưới 90mm, chiều cao 150mm, đường kính lòng banh 80mm, sử dụng cho đường rạch kích thước từ 2.5cm đến 6cm
Chất liệu Vòng banh: PU (polyurethane), thân banh:
PU (polyurethane) + silicon gel
Banh được thiết kế tự giữ giúp bác sỹ rảnh tay trong quá trình phẫu thuật</t>
  </si>
  <si>
    <t>Đường kính vòng trên 120mm, đường kính vòng dưới 130mm, chiều cao 150mm, đường kính lòng banh 120mm, sử dụng cho đường rạch kích thước từ 5cm đến 10cm (mổ nội soi)
- Chất liệu Vòng banh: PU (polyurethane), thân banh: PU (polyurethane)+ silicon gel
- Banh được thiết kế tự giữ giúp bác sỹ rảnh tay trong quá trình phẫu thuật</t>
  </si>
  <si>
    <t>Đường kính vòng trên 180mm, đường kính vòng dưới 190mm, chiều cao 250mm, đường kính lòng banh 180mm, sử dụng cho đường rạch kích thước từ 9cm đến 16cm
Chất liệu Vòng banh: PU (polyurethane), thân banh:
PU (polyurethane) + silicon gel
Banh được thiết kế tự giữ.</t>
  </si>
  <si>
    <t xml:space="preserve"> Chất liệu PET dai bền, chịu nhiệt, chịu lực, đảm bảo an toàn vệ sinh thực phẩm sạch sẽ, dàiì  khoảng 340 đến 360m, độ dày 120-130micromet, 01 cặp túi đóng được khoảng 1800-2000 gói dung tích 180ml</t>
  </si>
  <si>
    <r>
      <t>Băng dán phẫu thuật 30cm x 30cm, thành phần màng polyurethane (trong khoảng từ 8% đến 15%).</t>
    </r>
    <r>
      <rPr>
        <sz val="10"/>
        <color rgb="FFFF0000"/>
        <rFont val="Times New Roman"/>
        <family val="1"/>
      </rPr>
      <t xml:space="preserve"> </t>
    </r>
    <r>
      <rPr>
        <sz val="10"/>
        <color theme="1"/>
        <rFont val="Times New Roman"/>
        <family val="1"/>
      </rPr>
      <t>Bảo vệ vết thương và ngăn cản các tác nhân bên ngoài khác xâm nhập vào vết thương (vi khuẩn ø&gt;27nm), phủ lớp keo (acrylic&lt;30%). Đạt tiêu chuẩn ISO 13485, CE.</t>
    </r>
  </si>
  <si>
    <t>*Bộ buồng tiêm dưới da bao gồm: 
- Buồng chứa làm bằng vật liệu Titanium, thể tích 0.6 - 0,8 ml, vỏ bọc bên ngoài phủ polyurethane, màng chắn silicone
- Catheter làm bằng vật liệu PU tương thích sinh học, linh hoạt chống xoắn size 7.5- 10 Fr, Có cản quang, có vạch đánh dấu xác định vị trí.
- Các loại kim đi kèm theo: kim đầu tù, kim chọc mạch, kim dò...
- Dụng cụ mở  đường (sheath nong an toàn 6Fr hoặc 8.5Fr),
- Dây dẫn đầu J dài 50cm/70cm, 2 bơm tiêm 10ml. - Dụng cụ tạo đường hầm.
* Sử dụng 1 lần, vô trùng, không latex, không pyrogenic</t>
  </si>
  <si>
    <r>
      <t xml:space="preserve">Bằng nhựa, 1ml, không tiệt trùng. Gói </t>
    </r>
    <r>
      <rPr>
        <sz val="10"/>
        <color theme="1"/>
        <rFont val="Calibri"/>
        <family val="2"/>
      </rPr>
      <t>≥</t>
    </r>
    <r>
      <rPr>
        <sz val="10"/>
        <color theme="1"/>
        <rFont val="Times New Roman"/>
        <family val="1"/>
      </rPr>
      <t>500 cái</t>
    </r>
  </si>
  <si>
    <r>
      <t xml:space="preserve">Gói </t>
    </r>
    <r>
      <rPr>
        <sz val="10"/>
        <color theme="1"/>
        <rFont val="Calibri"/>
        <family val="2"/>
      </rPr>
      <t>≥</t>
    </r>
    <r>
      <rPr>
        <sz val="10"/>
        <color theme="1"/>
        <rFont val="Times New Roman"/>
        <family val="1"/>
      </rPr>
      <t xml:space="preserve"> 1.000 cái</t>
    </r>
  </si>
  <si>
    <t xml:space="preserve">Kích thước 199mmx215mmx0.6mm, dùng vít 2.0 mm.
Cấu trúc lưới được thiết kế dạng chữ "Y" có thể uốn 3 chiều (3D), lỗ bắt vít dạng chìm cho phép vít phẳng với bề mặt lưới, xuất xứ Châu âu, tiêu chuẩn CE </t>
  </si>
  <si>
    <t>Đường kính 3.2mm, dài trong khoảng từ 130mm đến150mm</t>
  </si>
  <si>
    <t>Đường kính 1.2 mm, dài trong khoảng từ 290mm đến 320 mm, một đầu nhọn, chất liệu Stainless Steel</t>
  </si>
  <si>
    <t>Đường kính 1.6 mm, dài trong khoảng từ 290mm đến 320 mm, một đầu nhọn, chất liệu Stainless Steel</t>
  </si>
  <si>
    <t>Đường kính 1.8 mm, dài trong khoảng từ 290mm đến 320 mm, một đầu nhọn, chất liệu Stainless Steel</t>
  </si>
  <si>
    <t>Đường kính 2.0 mm, dài trong khoảng từ 290mm đến 320 mm, một đầu nhọn, chất liệu Stainless Steel</t>
  </si>
  <si>
    <t>Đường kính 2.2 mm, dài trong khoảng từ 290mm đến 320 mm, một đầu nhọn, chất liệu Stainless Steel</t>
  </si>
  <si>
    <t>6 lỗ, dùng vít 4.5 mm. Dài trong khoảng từ 98mm đến 108mm, rộng 11mm, dày từ 3mm đến 4mm, chất liệu Stainless Steel</t>
  </si>
  <si>
    <t>8 lỗ, dùng vít 4.5 mm. Dài trong khoảng từ 130 mm đến 140 mm, rộng 11 mm, dày từ 3 mm đến 4 mm, chất liệu Stainless Steel</t>
  </si>
  <si>
    <t>6 lỗ, dùng vít 3.5 mm. Dài trong khoảng từ 69 mm đến 79 mm, rộng 10 mm, dày 3.0 mm, chất liệu Stainless Steel</t>
  </si>
  <si>
    <t xml:space="preserve">Chất liệu thép không rỉ. vít Ø4.5mm, 
Nẹp có  6,  8, 10 lỗ </t>
  </si>
  <si>
    <t>8 lỗ, dùng vít 4.5 mm. Dài trong khoảng từ 130 mm đến 140 mm, rộng 16 mm, dày từ 4 mm đến 5 mm, chất liệu Stainless Steel</t>
  </si>
  <si>
    <t>10 lỗ, dùng vít 4.5 mm. Dài trong khoảng từ 162 mm đến 172mm, rộng 16 mm, dày từ 4 mm đến 5 mm, chất liệu Stainless Steel</t>
  </si>
  <si>
    <t xml:space="preserve">Chất liệu thép không rỉ. vít Ø4.5mm,  
Nẹp có  8, 10, 12 lỗ </t>
  </si>
  <si>
    <t>6 lỗ, dùng vít 3.5 mm. Dài trong khoảng từ 65 mm đến 75 mm, rộng 10 mm, độ dày nẹp từ 2 mm đến 3 mm, chất liệu Stainless Steel</t>
  </si>
  <si>
    <t>8 lỗ, dùng vít 3.5 mm. Dài trong khoảng từ 89 mm đến 99 mm, rộng 10 mm, độ dày nẹp từ 2 mm đến 3 mm, chất liệu Stainless Steel</t>
  </si>
  <si>
    <t xml:space="preserve"> Chất liệu Stainless Steel 316L.
Vít đường kính 2.7mm, lỗ vặn lục giác, dài từ 6mm đến 30mm, bước tăng 2mm</t>
  </si>
  <si>
    <t>Chất liệu thép không rỉ.
Ø4.5mm, dài từ 30mm đến 50 mm</t>
  </si>
  <si>
    <t>Vít xương xốp ren 16 mm 
Đường kính 6.5 ± 0.05 mm...
Chiều dài vít từ 25mm đến 100 mm, bước tăng 5 mm. 
Vật liệu Titanium. Tiệt trùng sẵn.</t>
  </si>
  <si>
    <t>Chất liệu thép không rỉ.
Ø3.5mm, dài từ 8mm đến 120mm, từ 8mm đến 40mm bước tăng 2mm, từ 40mm đến 120mm bước tăng 5mm, tự tạo ren, đầu lục giác</t>
  </si>
  <si>
    <t>Chất liệu thép không rỉ.
Ø4.5mm, dài từ 12mm đến 150mm, từ 12mm đến 90mm bước tăng 2mm, từ 90mm đến 150mm bước tăng 5mm, tự tạo ren, đầu lục giác</t>
  </si>
  <si>
    <t>Băng đạn nội soi loại nghiêng 45mm, dùng cho mô trung bình đến mô dày, có lưỡi dao mới trong mỗi băng đạn, thiết kế 3 hàng ghim dập có chiều cao ghim khác nhau chiều cao kim 3mm - 3,5mm - 4mm trong mỗi băng đạn, tiêu chuẩn FDA</t>
  </si>
  <si>
    <t>Băng ghim của Dụng cụ khâu cắt nối thẳng mổ mở 75mm, chiều cao ghim đóng điều chỉnh được 3 mức 1,5mm - 1,8mm - 2,0mm, ghim dạng 3-D làm bằng titanium allow với 6 hàng ghim</t>
  </si>
  <si>
    <r>
      <t>Dụng cụ khâu cắt nối thẳng mổ mở</t>
    </r>
    <r>
      <rPr>
        <sz val="10"/>
        <color rgb="FFFF0000"/>
        <rFont val="Times New Roman"/>
        <family val="1"/>
      </rPr>
      <t xml:space="preserve"> </t>
    </r>
    <r>
      <rPr>
        <sz val="10"/>
        <rFont val="Times New Roman"/>
        <family val="1"/>
      </rPr>
      <t>55mm, chiều cao ghim đóng điều chỉnh được 3 mức 1,5mm - 1,8mm - 2,0mm, ghim dạng 3-D làm bằng titanium allow với 6 hàng ghim</t>
    </r>
  </si>
  <si>
    <t>Dụng cụ khâu cắt nối thẳng mổ mở 75mm, chiều cao ghim đóng điều chỉnh được 3 mức 1,5mm - 1,8mm - 2,0mm, ghim dạng 3-D làm bằng titanium allow với 6 hàng ghim</t>
  </si>
  <si>
    <t>Băng ghim của Dụng cụ khâu cắt nối thẳng mổ mở 55mm, chiều cao ghim đóng điều chỉnh được 3 mức 1,5mm - 1,8mm - 2,0mm, ghim dạng 3-D làm bằng titanium allow với 6 hàng ghim</t>
  </si>
  <si>
    <t>Dụng cụ khâu cắt trĩ theo định hướng ghim dập chuẩn, công nghệ DST. Đường kính 33mm, 32 ghim titanium. Chiều cao ghim 3.5mm và 4.8mm. 
Đầu đe rời, ống soi trong suốt, có chia vạch. 
Tiêu chuẩn ISO 13485, CE, FDA.</t>
  </si>
  <si>
    <t>Dụng cụ cắt khâu nối tròn, công nghệ ghim dập chuẩn, thân dụng cụ dài 22cm, công nghệ DST loại EEA, đường kính 21mm, 25mm, 28mm, 31mm, 33mm, số lượng ghim tương ứng 18, 22, 26, 30, 32 ghim.
Chiều cao ghim khi mở 3.5mm và 4.8mm, chiều cao ghim đóng 1.5mm và 2.0mm.
Chất liệu ghim titanium
Tiêu chuẩn ISO 13485, FDA, CE.</t>
  </si>
  <si>
    <t>Đường kính ngoài từ 32 mm đến 34mm, đường kính trong từ 23mm đến 25mm, ghim titanium, chứa 32 ghim Titanium cao 4,2 mm. Kích thước mô (chiều cao ghim đóng) từ 0,8mm đến 1,5mm.</t>
  </si>
  <si>
    <t>Gồm: máy tự động khâu cắt tròn đường kính ngoài 34mm, đường kính lưỡi dao 24mm; dụng cụ móc chỉ khâu tự động điều chỉnh chiều cao kim mở 4mm, đóng 0,8mm đến 1,5mm với độ chính xác cao, kim bằng titanium; dụng cụ nong hậu môn, dụng cụ soi hậu môn cây rút chỉ bằng nhựa.</t>
  </si>
  <si>
    <t>Băng ghim của dụng cụ khâu cắt nối thẳng nội soi đa năng Echelon 45mm/60mm làm bằng titanium alloy với 6 hàng ghim, chiều cao ghim đóng 1mm; 1.5mm; 2mm.</t>
  </si>
  <si>
    <t>Kích thước: Miếng gạc: 5cm x 15cm. Phần băng: 10cm x 20cm. Chất liệu: Miếng gạc: vải không dệt sợi nhân tạo rayon polyester, có tính thấm hút. Lớp tiếp xúc với vết thương: bề mặt dạng lưới không dính làm từ polyester  
Lớp băng: vải không dệt polyester, chất kết dính acrylic, có khả năng chống thấm nước từ bên ngoài.
ISO 13485 hoặc TCCL tương đương</t>
  </si>
  <si>
    <t xml:space="preserve"> Kích thước:
Miếng gạc: 5cm x10cm. Phần băng: 10cm x 15cm
Chất liệu: Miếng gạc: vải không dệt sợi nhân tạo rayon polyester, có tính thấm hút. Lớp tiếp xúc với vết thương: bề mặt dạng lưới không dính làm từ polyester
Lớp băng: vải không dệt polyester, chất kết dính acrylic, có khả năng chống thấm nước từ bên ngoài.
ISO 13485 hoặc TCCL tương đương</t>
  </si>
  <si>
    <t xml:space="preserve">Dao cắt cơ vòng 3 kênh, có thể xoay được (ERCP), Chiều dài Catheter:  trong khoảng từ 1700mm đến 2000 mm tương thích dây dẫn: 0.035 inch. Dây cắt:  trong khoảng từ 20mm đến 30mm
Chiều dài đầu trong khoảng từ 3mm đến 7mm. Có đánh dấu bằng màu, đầu tip cản quang. </t>
  </si>
  <si>
    <t xml:space="preserve">Kim chích xơ, cầm máu nội soi, kích cỡ kim trong khoảng từ 21G đến 25G. Kim dài trong khoảng từ 4mm đến 6mm, chiều dài dây dẫn trong khoảng từ 1650mm đến 2300mm. </t>
  </si>
  <si>
    <t xml:space="preserve">Bộ thắt tĩnh mạch thực quản bao gồm tay cầm, có dây kéo gồm 1 sợi với nắp đậy, 1 đầu thắt bằng nhựa trong suốt với 6 vòng thắt bằng cao su; đường kính ngoài dây soi: 9,5mm. 
Có kênh bơm rửa nước </t>
  </si>
  <si>
    <t xml:space="preserve">Bộ đẩy stent nhựa đường mật có đường kính ống các cỡ 7F và 10F. Chiều dài làm việc ≥ 1900mm. Catheter có đánh dấu điểm trong x-quang, tương thích với kênh sinh thiết từ 2.8mm trở lên, tương thích dây guidewire 0.035" </t>
  </si>
  <si>
    <r>
      <t>Bộ gồm ống nong, dây dẫn hướng (guide wire), dao mổ nhỏ, bơm tiêm, kim tiêm
- Kích cỡ:
 đường kính 0,097cm x chiều dài 100cm
- Chất liệu của các chi tiết:
o Ống nong: polyethylene độ đặc cao (HDPE) và BaSO</t>
    </r>
    <r>
      <rPr>
        <vertAlign val="subscript"/>
        <sz val="10"/>
        <color theme="1"/>
        <rFont val="Times New Roman"/>
        <family val="1"/>
      </rPr>
      <t>4</t>
    </r>
    <r>
      <rPr>
        <sz val="10"/>
        <color theme="1"/>
        <rFont val="Times New Roman"/>
        <family val="1"/>
      </rPr>
      <t xml:space="preserve">
o Dây dẫn hướng (guide wire): thép không rỉ
o Dao mổ nhỏ: thép không rỉ, polystyrene, LDPE
o Ống bơm: polypropylene (PP), nhựa isoprene (IR)
o Kim tiêm: thép không rỉ, polyacrylic</t>
    </r>
  </si>
  <si>
    <r>
      <t>Bộ gồm ống nong, dây dẫn hướng (guide wire), dao mổ nhỏ, bơm tiêm, kim tiêm
- Kích cỡ dây dẫn:
 đường kính 0.097cm x chiều dài 150cm
- Chất liệu của các chi tiết:
o Ống nong: polyethylene độ đặc cao (HDPE) và BaSO</t>
    </r>
    <r>
      <rPr>
        <vertAlign val="subscript"/>
        <sz val="10"/>
        <color theme="1"/>
        <rFont val="Times New Roman"/>
        <family val="1"/>
      </rPr>
      <t>4</t>
    </r>
    <r>
      <rPr>
        <sz val="10"/>
        <color theme="1"/>
        <rFont val="Times New Roman"/>
        <family val="1"/>
      </rPr>
      <t xml:space="preserve">
o Dây dẫn hướng (guide wire): thép không rỉ
o Dao mổ nhỏ: thép không rỉ, polystyrene, LDPE
o Ống bơm: polypropylene (PP), nhựa isoprene (IR)
o Kim tiêm: thép không rỉ, polyacrylic</t>
    </r>
  </si>
  <si>
    <t>Chất liệu: ePTFE (khoảng cách các hạt: 20 +/– 10 µm), vòng xoắn ngoài toàn phần chất liệu PTFE
- Độ dày thành mạch 0,63mm. Đường kính trong 6mm; 7mm; 8mm, Dài 80cm
- Sức chịu kéo chỉ khâu: min. 300 grams. 
- Sức chịu nén trung bình tối thiểu (+/- SD): 218 +/– 31 psi
- Tiêu chuẩn chất lượng: FDA</t>
  </si>
  <si>
    <t>Chất liệu: ePTFE (khoảng cách các hạt: 20 +/– 10 µm), vòng xoắn ngoài toàn phần chất liệu PTFE
- Độ dày thành mạch 0,63mm. Đường kính trong 6mm; 7mm; 8mm, Dài 50cm 
- Sức chịu kéo chỉ khâu: min. 300 grams. 
- Sức chịu nén trung bình tối thiểu (+/- SD): 218 +/– 31 psi
- Tiêu chuẩn chất lượng: FDA</t>
  </si>
  <si>
    <r>
      <t>Mạch máu nhân tạo</t>
    </r>
    <r>
      <rPr>
        <sz val="10"/>
        <color rgb="FFFF0000"/>
        <rFont val="Times New Roman"/>
        <family val="1"/>
      </rPr>
      <t xml:space="preserve"> </t>
    </r>
    <r>
      <rPr>
        <sz val="10"/>
        <color theme="1"/>
        <rFont val="Times New Roman"/>
        <family val="1"/>
      </rPr>
      <t>các cỡ</t>
    </r>
  </si>
  <si>
    <t>Chức năng/công dụng: 
   - Bịt kín kẽ hở, dính bề mặt và gia cố các mô mềm
   - Chỉ định với mô tại tim, mạch máu, phổi, sinh dục, màng cứng, đường tiêu hóa (thực quản, dạ dày - ruột non, đại trực tràng), các bộ phận khác trong ổ bụng (tuyến tụy, lá lách, gan và mật) và trong định hình miếng phẫu thuật trong sửa chữa thoát vị
Chất liệu/thành phần: Là loại protein hydrogel chứa BSA và 65% nước, được tạo thành từ huyết thanh Albumin bò (BSA) (45%) và glutaraldehyde (10%). Thể tích: 2ml
Tiêu chuẩn đóng gói: được cung cấp tiệt trùng bao gồm 1 tuýp 2ml keo và 4 đầu bơm keo tiêu chuẩn. Đặc điểm kỹ thuật:
- Chịu được áp lực hơn 450mmHg 
- Có độ bền và độ bám dính tối ưu
Tiêu chuẩn chất lượng: FDA</t>
  </si>
  <si>
    <t>1 cây 50 ly (140ml)</t>
  </si>
  <si>
    <t>Lò xo niti kích thước 0.01 *0.03inch, cuộn 90cm</t>
  </si>
  <si>
    <t>Mặt gương dùng trong nha khoa
Bán kính trong khoảng từ 1cm đến 2cm</t>
  </si>
  <si>
    <t>Dao siêu âm mổ mở lưỡi móc, cán dài trong khoảng từ 4cm đến 9cm, kết hợp với dây dao Harmonic Xanh HPBLUE và máy phát chính GEN11</t>
  </si>
  <si>
    <r>
      <t xml:space="preserve"> Chất liệu Stainless Steel 316L.
 Nẹp dày 2.5mm, rộng 8.0mm, thân nẹp có 10 lỗ dùng vít Ø2.7mm, dài </t>
    </r>
    <r>
      <rPr>
        <sz val="10"/>
        <color theme="1"/>
        <rFont val="Calibri"/>
        <family val="2"/>
      </rPr>
      <t xml:space="preserve">≥ </t>
    </r>
    <r>
      <rPr>
        <sz val="10"/>
        <color theme="1"/>
        <rFont val="Times New Roman"/>
        <family val="1"/>
      </rPr>
      <t>80mm</t>
    </r>
  </si>
  <si>
    <r>
      <t xml:space="preserve"> Chất liệu Stainless Steel 316L.
 Nẹp dày 2.5mm, rộng 8.0mm, thân nẹp có 8 lỗ dùng vít Ø2.7mm, dài </t>
    </r>
    <r>
      <rPr>
        <sz val="10"/>
        <color theme="1"/>
        <rFont val="Calibri"/>
        <family val="2"/>
      </rPr>
      <t>≥</t>
    </r>
    <r>
      <rPr>
        <sz val="15"/>
        <color theme="1"/>
        <rFont val="Times New Roman"/>
        <family val="1"/>
      </rPr>
      <t xml:space="preserve"> </t>
    </r>
    <r>
      <rPr>
        <sz val="10"/>
        <color theme="1"/>
        <rFont val="Times New Roman"/>
        <family val="1"/>
      </rPr>
      <t>64mm</t>
    </r>
  </si>
  <si>
    <r>
      <t xml:space="preserve"> Chất liệu Stainless Steel 316L.
 Nẹp dày 2.5mm, rộng 8.0mm, thân nẹp có 12 lỗ dùng vít Ø2.7mm, dài </t>
    </r>
    <r>
      <rPr>
        <sz val="10"/>
        <color theme="1"/>
        <rFont val="Calibri"/>
        <family val="2"/>
      </rPr>
      <t>≥</t>
    </r>
    <r>
      <rPr>
        <sz val="15"/>
        <color theme="1"/>
        <rFont val="Times New Roman"/>
        <family val="1"/>
      </rPr>
      <t xml:space="preserve"> </t>
    </r>
    <r>
      <rPr>
        <sz val="10"/>
        <color theme="1"/>
        <rFont val="Times New Roman"/>
        <family val="1"/>
      </rPr>
      <t>96mm</t>
    </r>
  </si>
  <si>
    <t>Bao gồm : 
- Tay quay có ngã tưới rửa to bằng kênh sinh thiết ống soi có thể tưới rửa dùng trong trường hợp thắt cấp cứu, có nấc chặn bằng kim loại và báo động bằng tiếng "click" khi bung được 1 vòng thắt.
- Đầu thắt bao gồm 6 vòng dây thun được lắp sẵn vào 1 đầu màu trắng trong suốt phía trên phần gắn vào ống soi là silicone mềm, tương thích đường kính ngoài ống soi trong khoảng từ 9mm đến 11mm, cấu trúc 1 sợi kéo giúp chống hư ống soi.</t>
  </si>
  <si>
    <t xml:space="preserve"> Dụng cụ mở đường với chức năng chốt tự động, với cổng nằm phía bên/van cầm máu và đính kèm stopcock 3 ngã. Bề mặt của sheath phú lớp ái nước và đầu tip có đánh dấu cản quang. Chiều dài từ 7cm đên 25cm</t>
  </si>
  <si>
    <t>Bộ khăn chụp mạch não gồm: 01 x Khăn trải bàn dụng cụ 200 x 260cm: lớp plastic màu và lớp vải không dệt 3 lớp; 01 x Khăn chụp mạch vành 3 lỗ 240 x 390cm với lỗ đùi kích thước 13cm, lỗ tay kích thước 8cm; 01 x Bao kính chắn chì 120 x 100cm có màng thun; 01 x Tấm phủ chắn chì 150 x 180cm; 01 x Bao chụp đầu đèn đường kính 60cm; 10 x Khăn thấm 30 x 40cm; 01 x Khăn lót 50 x 60cm; 02 x Que thấm betadine 19cm; 01 x Bơm tiêm luer lock 10ml; 02 x Bơm tiêm 10ml; 10 x Gạc cotton 12 lớp 10cm x 10cm; 01 x Kim 23G; 01 x Chén nhựa xanh 1000 ml; 02 x Chén nhựa 100ml; 01 x Chén nhựa 50 ml; 01 x Khay nhựa 44cm (L) x 36cm (W) x 11cm (H); 02 x Áo phẫu thuật size L; Khăn chính làm từ vải không dệt 6 lớp SMMMMS, định lượng 47gsm, có tính năng chống thấm, chống tĩnh điện. Tiêu chuẩn ISO13485, CE. Tiệt trùng EO.</t>
  </si>
  <si>
    <t>Stent lấy huyết khối mạch não có cấu trúc mở, thiết kế gấp cuộn, tự bung. Đường kính stent  từ 2mm đến 6mm, chiều dài từ 20mm đến 50mm, dùng cho mạch máu đường kính 1.0-2.0mm, 1.5-3.0mm, 2.0-4.0mm, 2-5,5mm. Tương thích với vi ống thông đường kính 0.0165"- 0.027". Đạt tiêu chuẩn CE và ISO</t>
  </si>
  <si>
    <t>Dây bơm thuốc áp lực cao có độ dài từ 120cm đến 200cm . Chất liệu PVC TPU. Chịu được áp lực 1200 psi</t>
  </si>
  <si>
    <t>Bóng liền ống dẫn và kèm dây dẫn cỡ 0,010", đường kính bóng các cỡ từ 3mm đến 5mm, chiều dài bóng từ 10 đến 30mm, đường kính ngoài đầu gần/đầu xa 2.8F/2.2F. Đạt tiêu chuẩn FDA, ISO 13485</t>
  </si>
  <si>
    <t>Dây dẫn chẩn đoán mạch máu, đường kính 0,035", dài 120cm đến 200cm, chất liệu lõi dây làm bằng Nitinol, tăng tính cản quang</t>
  </si>
  <si>
    <t>Đường kính trong 0.046"(1.17mm) loại 5F, chiều dài 100cm. Tương thích guide wire 0.035", 0.038"</t>
  </si>
  <si>
    <t>Ống thông chẩn đoán ngoại biên. Có cấu trúc lưới kép
- Đường kính trong 0.046"(1.17mm) loại 5F
- Chiều dài 125cm
- Tương thích guide wire 0.035”; 0.038”.</t>
  </si>
  <si>
    <t>Chất liệu Nitinol, đường kính trong 0.068", 0.071"; đường kính ngoài tối đa 0.085". Chiều dài 120cm đến 140cm. Hỗ trợ/Tương thích stent lấy huyết khối trong can thiệp điều trị đột quỵ não. Đạt tiêu chuẩn chất lượng FDA và ISO 13485</t>
  </si>
  <si>
    <r>
      <t>Thông số kỹ thuật:
* Khung giá đỡ động mạch vành bọc thuốc Sirolimus dùng polymer tự tiêu phủ mặt stent áp thành mạch 
* Thiết kế có khả năng mở nhánh. Độ mở nhánh (cho stent có đường kính 3.0mm): 4.57mm</t>
    </r>
    <r>
      <rPr>
        <vertAlign val="superscript"/>
        <sz val="10"/>
        <color theme="1"/>
        <rFont val="Times New Roman"/>
        <family val="1"/>
      </rPr>
      <t>2</t>
    </r>
    <r>
      <rPr>
        <sz val="10"/>
        <color theme="1"/>
        <rFont val="Times New Roman"/>
        <family val="1"/>
      </rPr>
      <t xml:space="preserve">
* Vật liệu : Cobalt-Chromium L605. Độ dày 80 µm.
* Phủ thuốc: Sirolimus Liều lượng: 3.9 µg/mm chiều dài khung giá đỡ động mạch
* Polymer mang thuốc là loại Polymer tự tiêu Poly (DL-lactide-co-caprolactone)
* Thời gian hấp thu và phân giải thuốc: 3-4 tháng
* Vật liệu bóng: Material Nylon 12
* Dây dẫn tương thích: 0.014''(0.36mm)
* Vật liệu đầu vào: elastomer
* Áp lực tham chiếu: 9atm
* Áp lực tối đa: 16atm (cho bóng có đường kính từ 2.25mm đến 3.0mm)
                         14atm (cho bóng có đường kính từ 3.5mm đến 4.0mm)
* Khẩu kính đầu vào: 0.018''/0.45mm
* Độ dài trục: 144 cm
* Đường kính trục: max size - 2.7Fr (0.89 mm)
                                   min size - 1.9Fr (0.64 mm)
* Lớp phủ: Hydrophilic - Đoạn xa
* Kính thước của khung giá đỡ động mạch:
   - Đường kính: 2.25mm; 2.5mm; 2.75mm; 3.0mm; 3.5mm; 4.0mm
   - Chiều dài: 9mm; 12mm; 15mm; 18mm; 21mm; 24mm; 28mm; 33mm; 38mm
* Tiêu chuẩn kỹ thuật: ISO 13485, EC</t>
    </r>
  </si>
  <si>
    <t xml:space="preserve"> Khung giá đỡ động mạch vành phủ thuốc Zotarolimus. (1,6µm/mm²), có lớp Polymer Biolinx
- Thiết kế stent theo kỹ thuật sóng hình Sin liên tục. Độ dày 81µm với đường kính: 2.0mm đến 4.0mm, 91µm với đường kính: 4.5mm đến 5.0mm, độ cản quan tốt hơn, stent không bị co lại hoặc biến dạng.
 - Chất liệu lớp vỏ ngoài: Cobalt, lõi trong bằng chất liệu Platium Irridium. Marker bằng Platinum Irridium. lớp phủ Polimer Biolinx. 
- Áp lực bơm bóng thường 12atm, áp lực vỡ bóng 18 atm.
-  ĐK: 2.0mm, chiều dài 8,12,15,18,22,26,30mm. ĐK 2.25, 2.5, 2.75, 3.0, 3.5, 4.0mm. chiều dài 8,12,15,18,22,26,30, 34, 38mm. ĐK: 4.5, 5.0mm, chiều dài 12, 15, 18, 22, 26, 30mm. Tiêu chuẩn FDA</t>
  </si>
  <si>
    <t xml:space="preserve">Stent phủ thuốc sirolimus trên nền polymer sinh học tự tiêu kết hợp với lớp kháng thể anti CD-34 chủ động làm lành lòng mạch.
Hàm lượng thuốc: 5.0 microgram/mm.
Độ dày stent: 0.1 mm. 
Tiết diện stent (stent profile): 0.0361 inch.
Phủ lớp Hydro-X (hydrophilic) ở đoạn xa và tip.
Đường kính stent: 2.5 - 4.0 mm. 
Chiều dài stent: 9mm đến 38 mm. 
Chứng nhận chất lượng: ISO 13485, CE. 
</t>
  </si>
  <si>
    <r>
      <t>* Chất liệu Cobalt Chromium, trong đó lớp polymer đàn hồi CarboSil 20 55D tương thích sinh học, được cắt từ tấm CoCr dẹt  
Stent dày 90 µm. Hàm lượng phủ thuốc Ridafarolimus 1.1µg/mm</t>
    </r>
    <r>
      <rPr>
        <vertAlign val="superscript"/>
        <sz val="10"/>
        <color theme="1"/>
        <rFont val="Times New Roman"/>
        <family val="1"/>
      </rPr>
      <t>2</t>
    </r>
    <r>
      <rPr>
        <sz val="10"/>
        <color theme="1"/>
        <rFont val="Times New Roman"/>
        <family val="1"/>
      </rPr>
      <t xml:space="preserve"> 
* Thiết kế theo kiểu thanh chống hẹp chữ Z 40µm, thanh chống rộng chữ W 72µm. 
Kích thước mắt lưới tối ưu đảm bảo khung giá đỡ thống nhất, giải phóng thuốc đồng đều và ngăn sự sa ở mô &amp; các thanh chống chồng lên nhau. 
Đường kính từ 2,5mm đến 4,0 mm, dài 8mm đến 44 mm. 
* Các cỡ      * Tiêu chuẩn: FDA</t>
    </r>
  </si>
  <si>
    <r>
      <t>_Stent lõi Co-Cr(L605), thành Stent mỏng 60µm, thúc đẩy hình thành nội mô, giảm huyết khối. Phủ thuốc Sirolimus liều lượng 1.4µg/mm</t>
    </r>
    <r>
      <rPr>
        <vertAlign val="superscript"/>
        <sz val="10"/>
        <color theme="1"/>
        <rFont val="Times New Roman"/>
        <family val="1"/>
      </rPr>
      <t>2</t>
    </r>
    <r>
      <rPr>
        <sz val="10"/>
        <color theme="1"/>
        <rFont val="Times New Roman"/>
        <family val="1"/>
      </rPr>
      <t>. Polymer 3 thành phần: PLLA, PLCL, PVP tự tiêu. Tỷ lệ co lại &lt;4% &amp; rút ngắn 0% (3.0x 16/20mm). Hai marker Pt/Ir trên bóng. Sóng stent 4 crown - 6 crown - 8 crown tùy đường kính đảm bảo sự toàn vẹn cấu trúc stent. 
_ Đường kính: 2.0mm đến 4.5 mm, dài: 8mm đến 48mm. NP: 10 atm, RBP: 16 atm</t>
    </r>
  </si>
  <si>
    <r>
      <t>* Stent động mạch vành loại phủ thuốc Sirolimus 1.02µg/mm</t>
    </r>
    <r>
      <rPr>
        <vertAlign val="superscript"/>
        <sz val="10"/>
        <color theme="1"/>
        <rFont val="Times New Roman"/>
        <family val="1"/>
      </rPr>
      <t>2</t>
    </r>
    <r>
      <rPr>
        <sz val="10"/>
        <color theme="1"/>
        <rFont val="Times New Roman"/>
        <family val="1"/>
      </rPr>
      <t>, trong 30 ngày phóng thích hơn 60% thuốc
* Lớp polymer tự tiêu (PLLA/PLGA) tương thích sinh học với độ dày 3µm.
* Stent làm bằng vật liệu CoCr (L-605). Độ dày thanh chống chính 70µm, rộng  87µm. Độ rộng thanh nối 80µm.
* Đa dạng size cỡ: đường kính từ 2.25mm đến 5.00mm, chiều dài 8mm đến 38mm.
* Khẩu kính đầu vào 0.017'. Áp lực danh định 9atm (2.25-3.5mm), 10atm(3.75-5.00mm). Áp lực tối đa 16atm (2.25-3.5mm), 14atm (3.75-5.00mm). Crossing profile 1.00mm. Đường kính các ô mắt xích (circular Cell) 1.05mm. Đường kính mở rộng stent 4.0mm. Độ co &lt;1%. Độ đàn hồi &lt;2%</t>
    </r>
  </si>
  <si>
    <t>_2 lớp phủ Hydrophilic bằng sóng siêu âm Glide bên ngoài và Fast bên trong. Bóng chất liệu Property pebax 2 nếp gấp (đường kính 1.0mm), 3 nếp gấp (đường kính 1.25-4.0mm) &amp; thân ống Hypotube. 
_Tip profile 0.016''
_Hai marker bằng Pt/Ir (1 marker cho bóng có đường kính từ 1.0-1.75mm).
_ Đường kính: 1.0 mm đến 4.0 mm. Chiều dài: 5mm đến 30 mm. 
_NP: 6 atm; RBP: 14atm 
_Chứng nhận: ISO 13485, CE.</t>
  </si>
  <si>
    <t>_2 lớp phủ Hydrophilic bằng sóng siêu âm Glide bên ngoài và Fast bên trong. Bóng chất liệu Nylon 3 nếp gấp, thân ống thiết kế Hypotube.
_Tip profile 0.016'' 
_Hai marker bằng vật liệu Pt/Ir
_Đường kính: 2.0mm đến 5.0 mm. Chiều dài: 6mm đến 30 mm.
_NP: 12atm; RBP: 22atm (2.0-4.0mm), 20atm (4.5-5.0mm)
_Chứng nhận: ISO 13485, CE.</t>
  </si>
  <si>
    <t>Chất liệu: Polyamide resin. 
- Tráng phủ Hydrophilic thế hệ mới. Giúp bóng di chuyển dễ dàng qua những tổn thương phức tạp, đặc biệt trong CTO.
- Khẩu kính đầu xa (entry profile): 0.0165" hoặc 0.157"
- Khẩu kính bóng (crossing profile): 0.63mm hoặc 0.58mm
- Đường kính: 1.0mm đến 4.0mm (có loại  .25 và  .75)
- Áp lực tối đa: 14 bar; Áp lực bơm bóng: 6 bar
- Thời gian xẹp bóng: trong khoảng từ 9 giây đến 12 giây
- 2 markers cản quang.
- Chiều dài khả dụng Catheter: 146cm</t>
  </si>
  <si>
    <t>Chất liệu polyamide co polymer, đường kính đầu tip 0.016",chiều dài catheter 143cm, thời gian lên/xuống bóng 5s, đường kính đầu xa 2.6F, bóng giãn nở 2% ở áp suất 16 atm và 5% với áp suất 20atm. Tiết diện qua tổn thương 0.7mm, đường kính từ  1.0mm đến 4.0mm,chiều dài từ 7mm đến 45mm
Đạt tiêu chuẩn ISO 13485</t>
  </si>
  <si>
    <t>* Bóng nong mạch vành áp lực thường (semi-compliant) phủ hydrophilic, 3 nếp gấp, đường kính 1.5mm đến 5.0mm, chiều dài 10mm đến 40mm, lòng catheter đoạn xa phủ PTFE, thân catheter dài 1450mm, kích thước đầu vào (entry profile) 0.017''. Đường kính thân bóng 0.74mm. đường kính vai bóng (balloon Shoulder) 0.67mm, chiều dài vai bóng 4.1mm.
*Áp lực danh định: 7 atm( 1.5mm), 8atm(2.0-4.0mm). Áp lực vỡ bóng 15atm(1.5mm), 16atm(2mm-3.5mm), 14atm(3.75mm-4.00mm)</t>
  </si>
  <si>
    <t xml:space="preserve"> 2 lớp phủ Hydrophilic bằng sóng siêu âm  bên ngoài và bên trong. Bóng chất liệu Nylon 3 nếp gấp, thân ống thiết kế xoắn kép.
_Tip profile 0.016'' 
_Hai marker bằng vật liệu Pt/Ir
_Đường kính: 2.0mm đến 5.0 mm. Chiều dài: 6mm đến 30 mm.
_NP: 12atm; RBP: 22atm (2.0-4.0mm), 20atm (4.5-5.0mm)</t>
  </si>
  <si>
    <t>Chất liệu polyamide co polymer, đường kính đầu tip 0.016". Đường kính đầu xa 2.6F, Chiều dài catheter 145cm, Tiết diện qua tổn thương 0.72mm (Φ:3mm), thời gian lên xuống bóng 5±2 giây, Đạt biến cố tim mạch thấp với tỷ lệ in-hospital MACE 0.98%
Đường kính từ  1.0mm đến 4.5mm, chiều dài từ 7mm đến 45mm. Đạt tiêu chuẩn ISO 13485</t>
  </si>
  <si>
    <t>* Bóng nong mạch vành áp lực cao (non-compliant) phủ hydrophilic, 3 nếp gấp, đường kính 2.0mm đến 5.0mm, chiều dài 8mm đến 20mm, lòng catheter đoạn xa phủ PTFE, thân catheter dài 1450mm, kích thước đầu vào 0.017''. Đường kính thân bóng 0.74mm. đường kính vai bóng (balloon Shoulder) 0.67mm, chiều dài vai bóng 4.1mm. Áp lực danh định 14atm. Áp lực vỡ bóng 20atm.</t>
  </si>
  <si>
    <t>Chất liệu: Nylon Blend với lớp kép. Tráng phủ Hydrophilic
- 3 nếp gấp
- Trục gần tráng phủ PTFE
- Thiết kế dạng chuyển đổi nhanh RX - Rapid Exchange
- Khẩu kính đầu xa (entry profile): 0.017"
- Đường kính: Ø2.0mm đến 4.5mm
- Độ dài bóng: 10mm đến 30mm
- Áp lực tối đa: 20 bar; Áp lực bơm bóng: 12 bar
- GW tương thích 0.014"
- Kích thước thân (phần xa- gần): 1.9 - 2.7F
- 2 markers cản quang trên thân bóng.
- Chiều dài khả dụng Catheter: 140cm
- Tiêu chuẩn FDA, ISO 13485</t>
  </si>
  <si>
    <t>Thông số kỹ thuât:
* Cấu tạo: thân ống thông sử dụng chất liệu Polyamide làm cho ống thông cứng và bền 
* Khả năng nhớ hình 
* Lớp bện kép ở đoạn xa ống thông.
* Hình dạng đầu kiểu Brachial
* Dây dẫn tương thích: .038"
* Chịu áp lực tối đa 1200psi (8274kPa)
* Kích thước:
- Đường kính trong: 4Fr (1.05 mm) hoặc 5Fr (1.2 mm)
- Chiều dài: 100 cm
* Tiêu chuẩn: ISO 13485, EC</t>
  </si>
  <si>
    <t>Bộ máy tạo nhịp tim 1 buồng có đáp ứng tần số cho phép chụp MRI toàn thân, quản lý tạo nhịp VCM, tự động theo dõi và điều chỉnh, khả năng lưu EGM lên đến 24 giây/4 cơn
• Tạo nhịp tim, 1 buồng, đáp ứng nhịp.
• Thể tích máy ≥ 9.7cc, trọng lượng ≥ 21.5gram. • SureScan: cho phép chụp MRI toàn thân 1,5T và 3T. • Tự động theo dõi và điều chỉnh: ngưỡng nhận cảm, trở kháng dây, cực tính của dây.
• Biểu đồ Trend của điện trở dây dẫn.
• Quản lý tạo nhịp: VCM• Khả năng lưu EGM lên đến 24 giây/4 cơn.
• Có chức năng TherapyGuide gợi ý các thông số giúp bác sĩ lập trình máy thích hợp cho bệnh nhân. Tiêu chuẩn FDA.</t>
  </si>
  <si>
    <t>1. Ổ cối: Có kích cỡ phù hợp, có 3 lỗ vít... Ổ cối được thiết kế phù hợp, có bờ chống trật. Vật liệu hợp kim Titanium...
2. Vít cố định ổ cối khớp háng: 
- Làm bằng Titanium, đường kính và chiều dài phù hợp.
3. Lớp đệm ổ cối: vật liệu Gốm cao cấp Ceramic, có đường kính và kích cỡ phù hợp  
4. Chỏm xương đùi: Làm bằng vật liệu Gốm cao cấp,  có đường kính và các cỡ phù hợp. 
5. Chuôi khớp háng: Hợp kim Titanium (Ti6Al4V).., tiết diện hình phù hợp và đủ các cỡ..</t>
  </si>
  <si>
    <t>1.+Ổ cối: vật liệu Titanium... có lỗ bắt vít. Kích cỡ: từ 48mm đến 62mm hoặc nhiều hơn, với mỗi bước tăng 2mm.  
2.+ Lót ổ cối (Liner):  vật liệu UHMWPE, phù hợp..
3.+Chỏm xương đùi: vật liệu thép không gỉ, hoặc titanium, hoặc cobalt chrome...Đường kính phù hợp...
4.+Vít ổ cối: chất liệu Titanium, đường kính vít 5,5mm hoặc 6.5mm, hoặc.., dài 25mm đến 45mm hoặc nhiều hơn.
5.+Cuống khớp vật liệu: Titanium.., góc cổ chuôi 135 độ. Được phủ thêm lớp bột titanium và hoặc lớp hydroxyapatite, hoặc phủ nhám. Nhiều kích cỡ, size và chiều dài phù hợp.</t>
  </si>
  <si>
    <t>1. Đầu xương đùi (chỏm): Chỏm và lớp đệm được đóng thành 1 khối; chỏm chuyển động bên trong lớp đệm, lớp đệm chuyển động bên trong ổ cối, tạo thành chuyển động kép. Chất liệu: Thép không gỉ... Kích cỡ: nhiều kích cỡ và bước tăng phù hợp.
2. Lớp đệm (liner): Vật liệu: Polyethylene cao phân tử (UHMWPE). Kích cỡ và bước tăng phù hợp.
3. Ổ cối (cup): bề mặt ngoài có 2 lớp: lớp bên dưới phủ bột titanium, lớp bên trên phủ lớp hydroxyapatite toàn phần, vành ngoài có 6 đinh cố định chống xoay; đỉnh ổ cối có 4 đinh chống lật và xoay. Bề mặt bên trong được đánh bóng cao. Vật liệu:  thép không gỉ hoặc hợp kim phù hợp...Kích cỡ và bước tăng phù hợp.. Chén đóng ổ cối được thiết kế gắn sẵn với cup, đóng gói tiệt trùng sẵn.
4. Chuôi xương đùi (cuống xương đùi): Góc cổ chuôi phù hợp. Vật liệu: hợp kim Titanium 6 - Aluminium 4 - Vanadium (TA6V Alloy) theo tiêu chuẩn, được phủ 2 lớp gồm 1 lớp bột titanium (T40) và 1 lớp hydroxyapatite. Cổ chuôi có kích thước và bước tăng phù hợp. Tiệt trùng sẵn.</t>
  </si>
  <si>
    <t>1.Chuôi xương đùi (cuống xương đùi): Góc cổ chuôi phù hợp. Vật liệu: hợp kim Titanium 6 - Aluminium 4 - Vanadium (TA6V Alloy) theo tiêu chuẩn, được phủ 2 lớp gồm 1 lớp bột titanium (T40) và 1 lớp hydroxyapatite. Cổ chuôi có kích thước và bước tăng phù hợp. Tiệt trùng sẵn.
2. Ổ cối (cup): được phủ 2 lớp gồm 1 lớp bột titanium tinh khiết cao và 1 lớp hydroxyapatite, có lỗ bắt vít chống lật.Vật liệu: thép không gỉ hoặc hợp kim phù hợp...Kích cỡ và bước tăng phù hợp...
3. Lớp đệm (Liner): Vật liệu:  ceramic. Kích cỡ và bước tăng phù hợp.
4. Đầu xương đùi (chỏm): Chất liệu: ceramic. Kích cỡ: nhiều kích cỡ và bước tăng phù hợp.
5. Vít ổ cối: bằng hợp kim titanium. Đường kính và chiều dài phù hợp.</t>
  </si>
  <si>
    <t>Vít đầu vát nhon
Thiết kế: góc đuôi vát 35 độ
Đường kính: 8mm, 9mm 
Dài: 35mm cho mỗi đường kính</t>
  </si>
  <si>
    <t>Vật liệu: Poly (L-Lactic Acid)
Đường kính: 7.0mm dài 25mm,30mm 
Đường kính: 8.0mm, 9.0mm dài 25mm, 30mm</t>
  </si>
  <si>
    <t xml:space="preserve"> Thanh treo: Vật liệu Titanium, kích cỡ 14mm. Thiết kế rãnh chèn mở, dễ dàng lắp vòng treo mảnh ghép.
- Vòng treo mảnh ghép: Vật liệu bằng chỉ siêu bền Hi-Fi số 5 màu trắng/xanh hoặc màu khác, chịu được lực căng 958N, độ dãn 1.8mm.</t>
  </si>
  <si>
    <t xml:space="preserve">
Đường kính: 4.2mm. 
Chiều dài làm việc: 13cm
Tốc độ tối đa: 6000 vòng/phút
</t>
  </si>
  <si>
    <t>Hiển thị nhiệt độ khi cắt lên màn hình hiển thị
Điều khiển bằng nút bấm trên tay cầm
Dùng chung với máy EDGE Conmed
Có chip cảm biến thông minh trên đầu cắm giúp tự động nhận lưỡi và tự động điều chỉnh cường độ cắt đốt phù hợp
Đầu đốt 90 độ, loại có đầu hút</t>
  </si>
  <si>
    <t>* Vít dây chằng giữ mảnh ghép gân có thể điều chỉnh chiều dài:
- cấu tạo gồm phần vít chặn titanium và có vòng dây giúp cải thiện khả năng quan sát khi phẫu thuật.
- Thiết kế khóa 3 điểm giúp cho việc cấy ghép thay thế dễ dàng. Một cỡ vừa với mọi trường hợp. 
-Vòng dây có thể tự điều chỉnh chiều dài từ 15mm tới 60mm.
* Tiêu chuẩn chất lượng: ISO 13485/CE/FDA</t>
  </si>
  <si>
    <t>Chất liệu Titan
- Đường kính: 4.0,  4.5,  5.5,  6.5,  7.5mm,  dài 20,  25,  30,  35,  40,  45,  50,  55,  60mm
- Đầu vít được thiết kế dạng đầu nhỏ và được mã màu theo đường kính thân vít. Ren ngược chống tuột
- Thân vít được thiết kế hai bước ren, ren vỏ xương và ren xương xốp, lõi vít được thiết kế dạng đường kính kép. Biên độ xoay của thân vít quanh đầu vít 60 độ. Tự tạo ren</t>
  </si>
  <si>
    <t>Chất liệu Titan
Cánh ren ngược. Lỗ vặn vít được thiết kế hình sao</t>
  </si>
  <si>
    <t>Chất liệu Titan
Dài 40,  50,  60,  70,  80,  90,  100,  110,  120,  130,  140,  150,  160,  170,  180,  190,  200,  210,  220,  230,  240,  250mm</t>
  </si>
  <si>
    <t>Chất liệu thép không rỉ.
Nẹp có 135°, nòng dài 25/38mm, 3 đến 22 lỗ, dài 48mm đến 368mm</t>
  </si>
  <si>
    <t>Chất liệu thép không rỉ.
Nẹp có 4 đến 22 lỗ, dài 86mm đến 374mm</t>
  </si>
  <si>
    <t>Chất liệu thép không rỉ.
Ø12.5mm, dài 50mm đến 150mm, 22/27mm ren</t>
  </si>
  <si>
    <t>Chất liệu thép không rỉ.
Ø4.0mm, dài 32mm</t>
  </si>
  <si>
    <t>Chất liệu titanium alloy
+ Đường kính 9/10/11/12mm, dài 180mm/200mm tương ứng đoạn đầu xa dài 72.8mm/92.8mm 
+ Đường kính đầu đinh 16.25mm, đường kính lõi 5.3mm.
Khoảng cách từ vít đến đầu trên của đinh 44mm, góc vít với đinh 125 độ
Đầu gần dùng vít khóa 10mm tích hợp vít nén ép 7mm 
Đầu xa dùng vít chốt ngang 5.0mm
Dùng nắp đinh 14/17mm hoặc/và 15mm
Đóng gói tiệt trùng từ nhà sản xuất
Tiêu chuẩn CE
Có trợ cụ hỗ trợ</t>
  </si>
  <si>
    <t>Chất liệu titanium alloy
Đường kính 10mm, dài 65mm đến 120mm, bước tăng 5mm
Tiêu chuẩn CE
Có trợ cụ hỗ trợ</t>
  </si>
  <si>
    <t>Chất liệu titanium alloy
Đk 5.0mm dài 26mm đến 80mm, bước tăng 2mm. Dài 85mm đến 100mm, bước tăng 5mm
Tiêu chuẩn CE
Có trợ cụ hỗ trợ</t>
  </si>
  <si>
    <t>Chất liệu thép không rỉ.
- Ø9,  10,  11,  12,  13mm,  dài 300mm đến 500mm bước tăng 10mm
- Dùng khung định vị 3 chiều</t>
  </si>
  <si>
    <t>Chất liệu thép không rỉ.
- Ø4.5mm, dài 16mm đến 100mm, tự tạo ren</t>
  </si>
  <si>
    <t xml:space="preserve">Nẹp có  6,  7,  8,  10,  12,  13,  14,  15 lỗ thân tương ứng chiều dài 87,  102,  115,  141,  167,  180,  193,  206mm. Nẹp dày 4.0mm,  rộng 12mm. Dùng vít khoá Ø3.5mm, chất liệu thép không gỉ. </t>
  </si>
  <si>
    <t xml:space="preserve">Nẹp có 6,  7,  8,  10,  13,  14,  15,  16  lỗ thân tương ứng chiều dài 119,  137,  155,  191,  245,  263,  281,  299mm. Nẹp dày 4.5mm,  rộng 14.5mm. Dùng vít khoá Ø5.0mm,  chất liệu thép không gỉ. </t>
  </si>
  <si>
    <t xml:space="preserve">Nẹp có 8, 9, 10, 12, 14 lỗ thân tương ứng chiều dài 155, 173, 191, 227, 263mm. Nẹp dày 5.0mm,  rộng 16mm. Dùng vít khoá Ø5.0mm, chất liệu thép không gỉ. </t>
  </si>
  <si>
    <t xml:space="preserve">Nẹp có 9 lỗ đầu, có 3 đến 11 lỗ thân tương ứng chiều dài 96mm đến 192mm, dùng vít khóa Ø3.5mm. Nẹp dày 2.5mm, thân nẹp rộng 12mm, chất liệu thép không gỉ. </t>
  </si>
  <si>
    <t xml:space="preserve">Nẹp có 5 lỗ đầu, có 4, 5, 6, 7, 8, 10 lỗ thân tương ứng chiều dài 120, 140, 160, 180, 200, 240mm,  dùng vít khoá Ø5.0mm. Nẹp rộng 16mm, dày 5.0mm, chất liệu thép không gỉ. </t>
  </si>
  <si>
    <t xml:space="preserve">Nẹp có 7 lỗ đầu, có 4, 5, 6, 7, 8, 10, 12 lỗ thân tương ứng chiều dài 136, 156, 176, 196, 216, 256, 296mm, dùng vít khóa Ø5.0mm, chất liệu thép không gỉ. </t>
  </si>
  <si>
    <t xml:space="preserve"> Nẹp có 3 lỗ đầu; trong đó 2 lỗ dùng vít khóa Ø7.5mm, lỗ còn lại dùng vít khóa Ø5.0mm,  có 2, 4, 6, 8 lỗ thân tương ứng chiều dài 139, 175, 211, 247mm. Thân nẹp rộng 18mm, thân nẹp dùng vít khóa Ø5.0mm, chất liệu thép không gỉ. </t>
  </si>
  <si>
    <t>Đường kính mũ vít 6mm, đường kính lỗ bắt tuốc nơ vít trên đầu mũ vít là 2.5mm, đường kính thân vít là 3.5mm, dài từ 10mm đến 58mm. Cổ mũ vít có ren, chất liệu thép không gỉ. Tương thích đồng bộ với nẹp khóa.</t>
  </si>
  <si>
    <t>Đường kính mũ vít 8.0mm, đường kính lỗ bắt tuốc nơ vít trên đầu mũ vít là 4.0mm, đường kính thân vít là 6.5mm, dài từ 30mm đến 90mm. Cổ mũ vít có ren, chất liệu thép không gỉ. Tương thích đồng bộ với nẹp khóa.</t>
  </si>
  <si>
    <t>Là vít khóa rỗng nòng. Đường kính mũ vít 9.5mm,đường kính lỗ bắt tuốc nơ vít trên mũ vít là 4.0mm, đường kính thân vít 7.5mm, đường kính rỗng nòng vít là 2.2mm, chiều dài từ 60mm đến 100mm. Cổ mũ vít có ren, chất liệu thép không gỉ. Tương thích đồng bộ với nẹp khóa.</t>
  </si>
  <si>
    <t>Nẹp sử dụng vít khóa rỗng ruột đường kính 7.3mm và vít khóa 5.0mm, thân nẹp sử dụng vít khóa đường kính 5.0mm và vít vỏ đường kính 4.5mm.
Chiều dày và chiều rộng có kích cỡ phù hợp
Chiều dài phù hợp tương ứng với nẹp 6, 8 và 10 lỗ...
Vật liệu Titanium. Tiệt trùng sẵn.</t>
  </si>
  <si>
    <t>Nẹp sử dụng vít khóa đường kính 5.0mm và vít vỏ đường kính 4.5mm.
Chiều dày và chiều rộng có kích cỡ phù hợp
Chiều dài phù hợp tương ứng với nẹp 5 lỗ trở lên...
Vật liệu Titanium. Tiệt trùng sẵn.</t>
  </si>
  <si>
    <t>Nẹp nẹp sử dụng vít khóa đường kính 3.5mm và vít vỏ đường kính 3.5mm. 
Chiều dày và chiều rộng có kích cỡ phù hợp. Chiều dài phù hợp tương ứng với nẹp 5 lỗ trở lên...Vật liệu Titanium. Tiệt trùng sẵn.</t>
  </si>
  <si>
    <t xml:space="preserve">Nẹp sử dụng vít khóa đường kính 5.0mm và vít vỏ đường kính 4.5mm. 
Chiều dày và chiều rộng có kích cỡ phù hợp. Chiều dài phù hợp tương ứng với nẹp 8 lỗ trở lên... 
Vật liệu Titanium </t>
  </si>
  <si>
    <t>Nẹp sử dụng vít khóa đường kính 5.0mm và vít vỏ đường kính 4.5mm.
Chiều dày và chiều rộng có kích cỡ phù hợp 
Chiều dài phù hợp tương ứng với nẹp 6 lỗ trở lên...
Vật liệu Titanium. Tiệt trùng sẵn.</t>
  </si>
  <si>
    <t xml:space="preserve">Nẹp khóa sử dụng vít khóa đường kính 3.5mm và vít vỏ đường kính 3.5mm. 
Chiều dày và chiều rộng có kích cỡ phù hợp 
Chiều dài phù hợp tương ứng với nẹp 6 lỗ trở lên...
Vật liệu Titanium. Tiệt trùng sẵn. 
</t>
  </si>
  <si>
    <t xml:space="preserve">Nẹp Khóa sử dụng vít khóa đường kính 3.5mm và vít vỏ đường kính 3.5mm. 
Chiều dài phù hợp tương ứng với nẹp 5 lỗ trở lên...
Vật liệu Titanium. Tiệt trùng sẵn. </t>
  </si>
  <si>
    <t xml:space="preserve">Nẹp khóa sử dụng vít khóa đường kính 3.5mm và vít vỏ đường kính 3.5mm. 
Chiều dày và chiều rộng có kích cỡ phù hợp 
Chiều dài phù hợp tương ứng với nẹp 3 và 4 lỗ.
Vật liệu Titanium. Tiệt trùng sẵn. </t>
  </si>
  <si>
    <t xml:space="preserve">Phần đầu có 4 lỗ, đầu nẹp sử dụng vít khóa đường kính 2.4/2.7mm. Thân nẹp sử dụng vít khóa đường kính 2.4mm và vít vỏ đường kính 2.4mm. 
Chiều dày và chiều rộng có kích cỡ phù hợp 
Chiều dài phù hợp tương ứng với nẹp 3 và 5 lỗ. Vật liệu Titanium. Tiệt trùng sẵn. </t>
  </si>
  <si>
    <t>Nẹp khóa đầu nẹp sử dụng vít khóa đường kính 3.5mm, thân nẹp sử dụng vít khóa đường kính 3.5mm và vít vỏ đường kính 3.5mm. 
Chiều dày và chiều rộng có kích cỡ phù hợp 
Chiều dài phù hợp tương ứng với nẹp 3, 4 và 5 lỗ. Vật liệu Titanium. Tiệt trùng sẵn.</t>
  </si>
  <si>
    <t xml:space="preserve">Vít khóa loại tự taro 
Đường kính vít 5.0 ± 0.05 mm...
Chiều dài từ 12mm đến 50mm, bước tăng 2mm và từ 50mm đến 90mm bước tăng 5mm. 
Vật liệu Titanium. Tiệt trùng sẵn. 
</t>
  </si>
  <si>
    <t>Vít khóa loại tự taro
Đường kính vít 3.5 ± 0.05mm...
Chiều dài từ 12mm đến 60mm, bước tăng 2mm.
Vật liệu Titanium. Tiệt trùng sẵn.</t>
  </si>
  <si>
    <t>Vít khóa loại tự taro
Đường kính vít 2.4 ± 0.05 mm...
Chiều dài từ 6mm đến 30mm, bước tăng 2mm.
Vật liệu titanium. Tiệt trùng sẵn.</t>
  </si>
  <si>
    <t>Vít khoá rỗng ruột ren toàn phần loại tự taro
Đường kính 7.3 ± 0.05mm...
Chiều dài vít từ 20mm đến 120mm, bước tăng 5mm.
Vật liệu Titanium. Tiệt trùng sẵn.</t>
  </si>
  <si>
    <t>PHỤ LỤC I : DANH MỤC ĐẤU THẦU TẬP TRUNG VẬT TƯ Y TẾ TIÊU HAO VÀ CÁC PHỤ KIỆN KÈM THEO</t>
  </si>
  <si>
    <t>SLKH 2024-2025 Ba Tơ</t>
  </si>
  <si>
    <t>SLKH 2024-2025 Bình Sơn</t>
  </si>
  <si>
    <t>SLKH 2024-2025 Lao</t>
  </si>
  <si>
    <t>SLKH 2024-2025 BV tỉnh</t>
  </si>
  <si>
    <t>SLKH 2024-2025 TTYT TP</t>
  </si>
  <si>
    <t>SLKH 2024-2025 KSBT</t>
  </si>
  <si>
    <t>SLKH 2024-2025 ĐTT</t>
  </si>
  <si>
    <t>SLKH 2024-2025 Lý Sơn</t>
  </si>
  <si>
    <t>SLKH 2024-2025 Minh Long</t>
  </si>
  <si>
    <t>SLKH 2024-2025 Mộ Đức</t>
  </si>
  <si>
    <t>SLKH 2024-2025 Nghĩa Hành</t>
  </si>
  <si>
    <t>SLKH 2024-2025 Nội Tiết</t>
  </si>
  <si>
    <t>SLKH 2024-2025 Sản Nhi</t>
  </si>
  <si>
    <t>SLKH 2024-2025 Sơn Hà</t>
  </si>
  <si>
    <t>SLKH 2024-2025 Sơn Tây</t>
  </si>
  <si>
    <t>SLKH 2024-2025 Sơn Tịnh</t>
  </si>
  <si>
    <t>SLKH 2024-2025 Tâm Thần</t>
  </si>
  <si>
    <t>SLKH 2024-2025 Trà Bồng</t>
  </si>
  <si>
    <t>SLKH 2024-2025 Mắt</t>
  </si>
  <si>
    <t>SLKH 2024-2025 Tư Nghĩa</t>
  </si>
  <si>
    <t>SLKH 2024-2025 YHCT</t>
  </si>
  <si>
    <t>SLKH 2024-2025 Trường ĐTT</t>
  </si>
  <si>
    <t xml:space="preserve">Số lượng </t>
  </si>
  <si>
    <t>Tên nhà thầu:</t>
  </si>
  <si>
    <t>Địa chỉ:</t>
  </si>
  <si>
    <t>Số điện thoại-email….</t>
  </si>
  <si>
    <t>BÁO GIÁ</t>
  </si>
  <si>
    <t>Kính gửi:  Bệnh viện Đa khoa tỉnh Quảng Ngãi</t>
  </si>
  <si>
    <t>Mã HS</t>
  </si>
  <si>
    <t>Năm sản xuất</t>
  </si>
  <si>
    <t>Xuất xứ</t>
  </si>
  <si>
    <t>Số lượng/ khối lượng</t>
  </si>
  <si>
    <t>Đơn giá có VAT (VND)</t>
  </si>
  <si>
    <t>Thành tiền (VND)</t>
  </si>
  <si>
    <t>Tên thương mại</t>
  </si>
  <si>
    <t>Đặc tính kĩ thuật</t>
  </si>
  <si>
    <t>Ký, mã, nhãn hiệu, model</t>
  </si>
  <si>
    <t>Hãng sản xuất</t>
  </si>
  <si>
    <t>Đơn vị tính</t>
  </si>
  <si>
    <r>
      <rPr>
        <b/>
        <i/>
        <sz val="14"/>
        <color theme="1"/>
        <rFont val="Times New Roman"/>
        <family val="1"/>
      </rPr>
      <t>Ghi chú:</t>
    </r>
    <r>
      <rPr>
        <i/>
        <sz val="14"/>
        <color theme="1"/>
        <rFont val="Times New Roman"/>
        <family val="1"/>
      </rPr>
      <t xml:space="preserve">
(1) Danh mục hàng hóa theo Thông báo mời chào giá của Bệnh viện Đa khoa tỉnh Quảng Ngãi;
(2) Chủng loại vật tư y tế tiêu hao/ hóa chất, hóa chất xét nghiệm (Tên thương mại/ tên thường dùng/tên Tiếng Anh (nếu có)) tương ứng với từng danh mục hàng hóa ghi tại cột (1);
(3) Đặc tính kĩ thuật (thông số kĩ thuật) của vật tư y tế tiêu hao/ hóa chất, hóa chất xét nghiệm tương ứng với chủng loại ghi tại cột (2);
(4), (5) Tên gọi, ký hiệu, mã hiệu, model, hãng sản xuất của vật tư y tế tiêu hao/ hóa chất, hóa chất xét nghiệm tương ứng với chủng loại ghi tại cột (2);
(7) Mã HS của từng vật tư y tế tiêu hao/ hóa chất, hóa chất xét nghiệm;
(8), (9) Năm sản xuất, xuất xứ của vật tư y tế tiêu hao/ hóa chất, hóa chất xét nghiệm;
(6), (10) Đơn vị tính, Số lượng, khối lượng theo đúng đơn vị tính, số lượng, khối lượng nêu trong Thông báo mời chào giá của Bệnh viện Đa khoa tỉnh Quảng Ngãi;
(11) Đơn giá bằng đồng Việt Nam (VND) tương ứng với từng danh mục hàng hóa (đã bao gồm thuế, phí, lệ phí và dịch vụ liên quan (nếu có));
(12) Thành tiền bằng đồng Việt Nam (VND) là toàn bộ đơn giá, chi phí cho các dịch vụ liên quan, thuế, phí, lệ phí (11) của từng vật tư y tế tiêu hao/ hóa chất, hóa chất xét nghiệm đã tính theo đúng số lượng, khối lượng (10) tương ứng;
 Trường hợp ghi bằng đồng tiền nước ngoài, Chủ đầu tư sẽ quy đổi về đồng Việt Nam để xem xét theo tỷ giá quy đổi của Ngân hàng Ngoại thương Việt Nam (VCB) công bố tại thời điểm ngày kết thúc nhận báo giá.
(13) Người đại diện theo pháp luật hoặc người được người đại diện theo pháp luật ủy quyền phải ký tên, đóng dấu (nếu có). Trường hợp ủy quyền, phải gửi kèm theo giấy ủy quyền ký báo giá. Trường hợp liên danh tham gia báo giá, đại diện hợp pháp của tất cả các thành viên liên danh phải ký tên, đóng dấu (nếu có) vào báo giá.</t>
    </r>
  </si>
  <si>
    <t>(1)</t>
  </si>
  <si>
    <t>(2)</t>
  </si>
  <si>
    <t>(3)</t>
  </si>
  <si>
    <t>(4)</t>
  </si>
  <si>
    <t>(5)</t>
  </si>
  <si>
    <t>(6)</t>
  </si>
  <si>
    <t>(7)</t>
  </si>
  <si>
    <t>(8)</t>
  </si>
  <si>
    <t>(9)</t>
  </si>
  <si>
    <t>(10)</t>
  </si>
  <si>
    <t>(11)</t>
  </si>
  <si>
    <t>(12)</t>
  </si>
  <si>
    <r>
      <t xml:space="preserve">……, ngày.... tháng....năm....
Đại diện hợp pháp của hãng sản xuất, nhà cung cấp (13)
</t>
    </r>
    <r>
      <rPr>
        <i/>
        <sz val="14"/>
        <color theme="1"/>
        <rFont val="Times New Roman"/>
        <family val="1"/>
      </rPr>
      <t>(Ký tên, đóng dấu (nếu có))</t>
    </r>
  </si>
  <si>
    <t>VT794</t>
  </si>
  <si>
    <t>VT795</t>
  </si>
  <si>
    <t>VT796</t>
  </si>
  <si>
    <t>VT797</t>
  </si>
  <si>
    <t>VT798</t>
  </si>
  <si>
    <t>VT799</t>
  </si>
  <si>
    <t>VT800</t>
  </si>
  <si>
    <t>VT801</t>
  </si>
  <si>
    <t>VT802</t>
  </si>
  <si>
    <t>VT803</t>
  </si>
  <si>
    <t>VT804</t>
  </si>
  <si>
    <t>VT805</t>
  </si>
  <si>
    <t>VT806</t>
  </si>
  <si>
    <t>VT807</t>
  </si>
  <si>
    <t>VT808</t>
  </si>
  <si>
    <t>VT809</t>
  </si>
  <si>
    <t>VT810</t>
  </si>
  <si>
    <t>VT811</t>
  </si>
  <si>
    <t>VT812</t>
  </si>
  <si>
    <t>VT813</t>
  </si>
  <si>
    <t>VT814</t>
  </si>
  <si>
    <t>VT815</t>
  </si>
  <si>
    <t>VT816</t>
  </si>
  <si>
    <t>VT817</t>
  </si>
  <si>
    <t>VT818</t>
  </si>
  <si>
    <t>VT819</t>
  </si>
  <si>
    <t>VT820</t>
  </si>
  <si>
    <t>VT821</t>
  </si>
  <si>
    <t>VT822</t>
  </si>
  <si>
    <t>VT823</t>
  </si>
  <si>
    <t>VT824</t>
  </si>
  <si>
    <t>VT825</t>
  </si>
  <si>
    <t>VT826</t>
  </si>
  <si>
    <t>VT827</t>
  </si>
  <si>
    <t>VT828</t>
  </si>
  <si>
    <t>VT829</t>
  </si>
  <si>
    <t>VT830</t>
  </si>
  <si>
    <t>VT831</t>
  </si>
  <si>
    <t>VT832</t>
  </si>
  <si>
    <t>VT833</t>
  </si>
  <si>
    <t>VT834</t>
  </si>
  <si>
    <t>VT835</t>
  </si>
  <si>
    <t>VT836</t>
  </si>
  <si>
    <t>VT837</t>
  </si>
  <si>
    <t>VT838</t>
  </si>
  <si>
    <t>VT839</t>
  </si>
  <si>
    <t>VT840</t>
  </si>
  <si>
    <t>VT841</t>
  </si>
  <si>
    <t>VT842</t>
  </si>
  <si>
    <t>VT843</t>
  </si>
  <si>
    <t>VT844</t>
  </si>
  <si>
    <t>VT845</t>
  </si>
  <si>
    <t>VT846</t>
  </si>
  <si>
    <t>VT847</t>
  </si>
  <si>
    <t>VT848</t>
  </si>
  <si>
    <t>VT849</t>
  </si>
  <si>
    <t>VT850</t>
  </si>
  <si>
    <t>VT851</t>
  </si>
  <si>
    <t>VT852</t>
  </si>
  <si>
    <t>VT853</t>
  </si>
  <si>
    <t>VT854</t>
  </si>
  <si>
    <t>VT855</t>
  </si>
  <si>
    <t>VT856</t>
  </si>
  <si>
    <t>VT857</t>
  </si>
  <si>
    <t>VT858</t>
  </si>
  <si>
    <t>VT859</t>
  </si>
  <si>
    <t>VT860</t>
  </si>
  <si>
    <t>VT861</t>
  </si>
  <si>
    <t>VT862</t>
  </si>
  <si>
    <t>VT863</t>
  </si>
  <si>
    <t>VT864</t>
  </si>
  <si>
    <t>VT865</t>
  </si>
  <si>
    <t>VT866</t>
  </si>
  <si>
    <t>VT867</t>
  </si>
  <si>
    <t>VT868</t>
  </si>
  <si>
    <t>VT869</t>
  </si>
  <si>
    <t>VT870</t>
  </si>
  <si>
    <t>VT871</t>
  </si>
  <si>
    <t>VT872</t>
  </si>
  <si>
    <t>VT873</t>
  </si>
  <si>
    <t>VT874</t>
  </si>
  <si>
    <t>VT875</t>
  </si>
  <si>
    <t>VT876</t>
  </si>
  <si>
    <t>VT877</t>
  </si>
  <si>
    <t>VT878</t>
  </si>
  <si>
    <t>VT879</t>
  </si>
  <si>
    <t>VT880</t>
  </si>
  <si>
    <t>VT881</t>
  </si>
  <si>
    <t>VT882</t>
  </si>
  <si>
    <t>VT883</t>
  </si>
  <si>
    <t>VT884</t>
  </si>
  <si>
    <t>VT885</t>
  </si>
  <si>
    <t>VT886</t>
  </si>
  <si>
    <t>VT887</t>
  </si>
  <si>
    <t>VT888</t>
  </si>
  <si>
    <t>VT889</t>
  </si>
  <si>
    <t>VT890</t>
  </si>
  <si>
    <t>VT891</t>
  </si>
  <si>
    <t>VT892</t>
  </si>
  <si>
    <t>VT893</t>
  </si>
  <si>
    <t>VT894</t>
  </si>
  <si>
    <t>VT895</t>
  </si>
  <si>
    <t>VT896</t>
  </si>
  <si>
    <t>VT897</t>
  </si>
  <si>
    <t>VT898</t>
  </si>
  <si>
    <t>VT899</t>
  </si>
  <si>
    <t>VT900</t>
  </si>
  <si>
    <t>VT901</t>
  </si>
  <si>
    <t>VT902</t>
  </si>
  <si>
    <t>VT903</t>
  </si>
  <si>
    <t>VT904</t>
  </si>
  <si>
    <t>VT905</t>
  </si>
  <si>
    <t>VT906</t>
  </si>
  <si>
    <t>VT907</t>
  </si>
  <si>
    <t>VT908</t>
  </si>
  <si>
    <t>VT909</t>
  </si>
  <si>
    <t>VT910</t>
  </si>
  <si>
    <t>VT911</t>
  </si>
  <si>
    <t>VT912</t>
  </si>
  <si>
    <t>VT913</t>
  </si>
  <si>
    <t>VT914</t>
  </si>
  <si>
    <t>VT915</t>
  </si>
  <si>
    <t>VT916</t>
  </si>
  <si>
    <t>VT917</t>
  </si>
  <si>
    <t>VT918</t>
  </si>
  <si>
    <t>VT919</t>
  </si>
  <si>
    <t>VT920</t>
  </si>
  <si>
    <t>VT921</t>
  </si>
  <si>
    <t>VT922</t>
  </si>
  <si>
    <t>VT923</t>
  </si>
  <si>
    <t>VT924</t>
  </si>
  <si>
    <t>VT925</t>
  </si>
  <si>
    <t>VT926</t>
  </si>
  <si>
    <t>VT927</t>
  </si>
  <si>
    <t>VT928</t>
  </si>
  <si>
    <t>VT929</t>
  </si>
  <si>
    <t>VT930</t>
  </si>
  <si>
    <t>VT931</t>
  </si>
  <si>
    <t>VT932</t>
  </si>
  <si>
    <t>VT933</t>
  </si>
  <si>
    <t>VT934</t>
  </si>
  <si>
    <t>VT935</t>
  </si>
  <si>
    <t>VT936</t>
  </si>
  <si>
    <t>VT937</t>
  </si>
  <si>
    <t>VT938</t>
  </si>
  <si>
    <t>VT939</t>
  </si>
  <si>
    <t>VT940</t>
  </si>
  <si>
    <t>VT941</t>
  </si>
  <si>
    <t>VT942</t>
  </si>
  <si>
    <t>VT943</t>
  </si>
  <si>
    <t>VT944</t>
  </si>
  <si>
    <t>VT945</t>
  </si>
  <si>
    <t>VT946</t>
  </si>
  <si>
    <t>VT947</t>
  </si>
  <si>
    <t>VT948</t>
  </si>
  <si>
    <t>VT949</t>
  </si>
  <si>
    <t>VT950</t>
  </si>
  <si>
    <t>VT951</t>
  </si>
  <si>
    <t>VT952</t>
  </si>
  <si>
    <t>VT953</t>
  </si>
  <si>
    <t>VT954</t>
  </si>
  <si>
    <t>VT955</t>
  </si>
  <si>
    <t>VT956</t>
  </si>
  <si>
    <t>VT957</t>
  </si>
  <si>
    <t>VT958</t>
  </si>
  <si>
    <t>VT959</t>
  </si>
  <si>
    <t>VT960</t>
  </si>
  <si>
    <t>VT961</t>
  </si>
  <si>
    <t>VT962</t>
  </si>
  <si>
    <t>VT963</t>
  </si>
  <si>
    <t>VT964</t>
  </si>
  <si>
    <t>VT965</t>
  </si>
  <si>
    <t>VT966</t>
  </si>
  <si>
    <t>VT967</t>
  </si>
  <si>
    <t>VT968</t>
  </si>
  <si>
    <t>VT969</t>
  </si>
  <si>
    <t>VT970</t>
  </si>
  <si>
    <t>VT971</t>
  </si>
  <si>
    <t>VT972</t>
  </si>
  <si>
    <t>VT973</t>
  </si>
  <si>
    <t>VT974</t>
  </si>
  <si>
    <t>VT975</t>
  </si>
  <si>
    <t>VT976</t>
  </si>
  <si>
    <t>VT977</t>
  </si>
  <si>
    <t>VT978</t>
  </si>
  <si>
    <t>VT979</t>
  </si>
  <si>
    <t>VT980</t>
  </si>
  <si>
    <t>VT981</t>
  </si>
  <si>
    <t>VT982</t>
  </si>
  <si>
    <t>VT983</t>
  </si>
  <si>
    <t>VT984</t>
  </si>
  <si>
    <t>VT985</t>
  </si>
  <si>
    <t>VT986</t>
  </si>
  <si>
    <t>VT987</t>
  </si>
  <si>
    <t>VT988</t>
  </si>
  <si>
    <t>VT989</t>
  </si>
  <si>
    <t>VT990</t>
  </si>
  <si>
    <t>VT991</t>
  </si>
  <si>
    <t>VT992</t>
  </si>
  <si>
    <t>VT993</t>
  </si>
  <si>
    <t>VT994</t>
  </si>
  <si>
    <t>VT995</t>
  </si>
  <si>
    <t>VT996</t>
  </si>
  <si>
    <t>VT997</t>
  </si>
  <si>
    <t>VT998</t>
  </si>
  <si>
    <t>VT999</t>
  </si>
  <si>
    <t>VT1001</t>
  </si>
  <si>
    <t>VT1003</t>
  </si>
  <si>
    <t>VT1022</t>
  </si>
  <si>
    <t>VT1023</t>
  </si>
  <si>
    <t>VT1024</t>
  </si>
  <si>
    <t>VT1025</t>
  </si>
  <si>
    <t>VT1026</t>
  </si>
  <si>
    <t>VT1027</t>
  </si>
  <si>
    <t>VT1028</t>
  </si>
  <si>
    <t>VT1029</t>
  </si>
  <si>
    <t>VT1030</t>
  </si>
  <si>
    <t>VT1031</t>
  </si>
  <si>
    <t>VT1032</t>
  </si>
  <si>
    <t>VT1033</t>
  </si>
  <si>
    <t>VT1034</t>
  </si>
  <si>
    <t>VT1035</t>
  </si>
  <si>
    <t>VT1036</t>
  </si>
  <si>
    <t>VT1037</t>
  </si>
  <si>
    <t>VT1038</t>
  </si>
  <si>
    <t>VT1039</t>
  </si>
  <si>
    <t>VT1040</t>
  </si>
  <si>
    <t>VT1041</t>
  </si>
  <si>
    <t>VT1042</t>
  </si>
  <si>
    <t>VT1043</t>
  </si>
  <si>
    <t>VT1044</t>
  </si>
  <si>
    <t>VT1045</t>
  </si>
  <si>
    <t>VT1046</t>
  </si>
  <si>
    <t>VT1047</t>
  </si>
  <si>
    <t>VT1048</t>
  </si>
  <si>
    <t>VT1049</t>
  </si>
  <si>
    <t>VT1050</t>
  </si>
  <si>
    <t>(Kèm theo Công văn            /TB-BVĐK ngày          /3/2024 của Giám đốc BVĐK tỉnh Quảng Ngãi)</t>
  </si>
  <si>
    <t>2. Báo giá này có hiệu lực trong vòng: .... Ngày [ghi cụ thể số ngày nhưng không nhỏ hơn 150 ngày], kể từ ngày ... tháng... năm ... [ghi ngày ....tháng...năm... kết thúc nhận báo giá phù hợp với thông tin nêu trong Thông báo mời chào giá của Bệnh viện Đa khoa tỉnh Quảng Ngãi].</t>
  </si>
  <si>
    <t>1. Báo giá cho các vật tư y tế tiêu hao:</t>
  </si>
  <si>
    <t>Trên cơ sở yêu cầu báo giá của Bệnh viện Đa khoa tỉnh Quảng Ngãi, chúng tôi .... [ghi tên, địa chỉ của hãng sản xuất, nhà cung cấp; trường hợp nhiều hãng sản xuất, nhà cung cấp cùng tham gia trong một báo giá (gọi chung là liên danh) thì ghi rõ tên, địa chỉ của các thành viên liên danh] báo giá cho các vật tư y tế tiêu hao như sau:</t>
  </si>
  <si>
    <t>(Gửi kèm theo các tài liệu chứng minh về tính năng, thông số kỹ thuật và các tài liệu liên quan của các vật tư y tế tiêu hao)</t>
  </si>
  <si>
    <t>3. Chúng tôi cam kết:
-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
- Giá trị của các vật tư y tế tiêu hao nêu trong báo giá là phù hợp, không vi phạm quy định của pháp luật về cạnh tranh, bán phá giá.
- Những thông tin nêu trong báo giá là trung thực.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</si>
</sst>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1" formatCode="_(* #,##0_);_(* \(#,##0\);_(* &quot;-&quot;_);_(@_)"/>
    <numFmt numFmtId="43" formatCode="_(* #,##0.00_);_(* \(#,##0.00\);_(* &quot;-&quot;??_);_(@_)"/>
    <numFmt numFmtId="164" formatCode="_-* #,##0\ _₫_-;\-* #,##0\ _₫_-;_-* &quot;-&quot;\ _₫_-;_-@_-"/>
    <numFmt numFmtId="165" formatCode="_-* #,##0.00\ _₫_-;\-* #,##0.00\ _₫_-;_-* &quot;-&quot;??\ _₫_-;_-@_-"/>
    <numFmt numFmtId="166" formatCode="_-* #,##0\ _₫_-;\-* #,##0\ _₫_-;_-* &quot;-&quot;??\ _₫_-;_-@_-"/>
    <numFmt numFmtId="167" formatCode="_-* #,##0_-;\-* #,##0_-;_-* &quot;-&quot;_-;_-@_-"/>
    <numFmt numFmtId="168" formatCode="_-* #,##0.00_-;\-* #,##0.00_-;_-* &quot;-&quot;??_-;_-@_-"/>
    <numFmt numFmtId="169" formatCode="_(* #,##0_);_(* \(#,##0\);_(* &quot;-&quot;??_);_(@_)"/>
    <numFmt numFmtId="170" formatCode="&quot;$&quot;#,##0"/>
  </numFmts>
  <fonts count="69">
    <font>
      <sz val="14"/>
      <color theme="1"/>
      <name val="Times New Roman"/>
      <family val="2"/>
      <charset val="163"/>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163"/>
      <scheme val="minor"/>
    </font>
    <font>
      <sz val="11"/>
      <color theme="1"/>
      <name val="Calibri"/>
      <family val="2"/>
      <charset val="163"/>
      <scheme val="minor"/>
    </font>
    <font>
      <sz val="11"/>
      <color theme="1"/>
      <name val="Calibri"/>
      <family val="2"/>
      <scheme val="minor"/>
    </font>
    <font>
      <sz val="14"/>
      <color theme="1"/>
      <name val="Times New Roman"/>
      <family val="2"/>
      <charset val="163"/>
    </font>
    <font>
      <sz val="10"/>
      <name val="Arial"/>
      <family val="2"/>
    </font>
    <font>
      <sz val="12"/>
      <name val="Times New Roman"/>
      <family val="1"/>
    </font>
    <font>
      <sz val="10"/>
      <name val="MS Sans Serif"/>
      <family val="2"/>
    </font>
    <font>
      <sz val="11"/>
      <color theme="1"/>
      <name val="Calibri"/>
      <family val="2"/>
      <charset val="163"/>
      <scheme val="minor"/>
    </font>
    <font>
      <sz val="11"/>
      <color theme="1"/>
      <name val="Calibri"/>
      <family val="2"/>
      <scheme val="minor"/>
    </font>
    <font>
      <sz val="10"/>
      <name val=".VnTime"/>
      <family val="2"/>
    </font>
    <font>
      <sz val="11"/>
      <color indexed="8"/>
      <name val="Calibri"/>
      <family val="2"/>
    </font>
    <font>
      <sz val="10"/>
      <color indexed="8"/>
      <name val="Arial"/>
      <family val="2"/>
    </font>
    <font>
      <sz val="11"/>
      <color rgb="FF000000"/>
      <name val="Calibri"/>
      <family val="2"/>
    </font>
    <font>
      <sz val="11"/>
      <color indexed="8"/>
      <name val="Calibri"/>
      <family val="2"/>
      <charset val="163"/>
    </font>
    <font>
      <b/>
      <sz val="10"/>
      <name val="Times New Roman"/>
      <family val="1"/>
    </font>
    <font>
      <sz val="10"/>
      <name val="Arial"/>
      <family val="2"/>
      <charset val="163"/>
    </font>
    <font>
      <sz val="11"/>
      <color theme="1"/>
      <name val="Arial"/>
      <family val="2"/>
    </font>
    <font>
      <sz val="11"/>
      <color rgb="FF000000"/>
      <name val="Calibri"/>
      <family val="2"/>
      <charset val="204"/>
    </font>
    <font>
      <sz val="11"/>
      <color theme="1"/>
      <name val="Calibri"/>
      <family val="2"/>
      <charset val="134"/>
      <scheme val="minor"/>
    </font>
    <font>
      <sz val="12"/>
      <color theme="1"/>
      <name val="Times New Roman"/>
      <family val="2"/>
      <charset val="163"/>
    </font>
    <font>
      <sz val="10"/>
      <color theme="1"/>
      <name val="Times New Roman"/>
      <family val="1"/>
    </font>
    <font>
      <b/>
      <sz val="10"/>
      <color theme="1"/>
      <name val="Times New Roman"/>
      <family val="1"/>
    </font>
    <font>
      <sz val="10"/>
      <color indexed="8"/>
      <name val="Arial"/>
      <family val="2"/>
      <charset val="163"/>
    </font>
    <font>
      <sz val="10"/>
      <name val="Microsoft Sans Serif"/>
      <family val="2"/>
    </font>
    <font>
      <vertAlign val="superscript"/>
      <sz val="10"/>
      <color theme="1"/>
      <name val="Times New Roman"/>
      <family val="1"/>
    </font>
    <font>
      <sz val="9"/>
      <color indexed="81"/>
      <name val="Tahoma"/>
      <family val="2"/>
    </font>
    <font>
      <b/>
      <sz val="9"/>
      <color indexed="81"/>
      <name val="Tahoma"/>
      <family val="2"/>
    </font>
    <font>
      <b/>
      <sz val="9"/>
      <color indexed="81"/>
      <name val="Tahoma"/>
      <family val="2"/>
      <charset val="163"/>
    </font>
    <font>
      <sz val="14"/>
      <color theme="1"/>
      <name val="Times New Roman"/>
      <family val="2"/>
    </font>
    <font>
      <i/>
      <sz val="11"/>
      <color indexed="10"/>
      <name val="Times New Roman"/>
      <family val="1"/>
    </font>
    <font>
      <sz val="14"/>
      <color theme="1"/>
      <name val="Times New Roman"/>
      <family val="1"/>
    </font>
    <font>
      <sz val="10"/>
      <color theme="1"/>
      <name val="Calibri"/>
      <family val="2"/>
    </font>
    <font>
      <i/>
      <sz val="14"/>
      <color theme="1"/>
      <name val="Times New Roman"/>
      <family val="1"/>
    </font>
    <font>
      <vertAlign val="subscript"/>
      <sz val="10"/>
      <color theme="1"/>
      <name val="Times New Roman"/>
      <family val="1"/>
    </font>
    <font>
      <sz val="10"/>
      <color theme="1"/>
      <name val="Times New Roman"/>
      <family val="2"/>
      <charset val="163"/>
    </font>
    <font>
      <sz val="9"/>
      <color theme="1"/>
      <name val="Times New Roman"/>
      <family val="1"/>
    </font>
    <font>
      <b/>
      <sz val="12"/>
      <color theme="1"/>
      <name val="Times New Roman"/>
      <family val="1"/>
    </font>
    <font>
      <b/>
      <sz val="10"/>
      <color theme="0"/>
      <name val="Times New Roman"/>
      <family val="1"/>
    </font>
    <font>
      <sz val="10"/>
      <color theme="0"/>
      <name val="Times New Roman"/>
      <family val="1"/>
    </font>
    <font>
      <sz val="14"/>
      <color theme="0"/>
      <name val="Times New Roman"/>
      <family val="1"/>
    </font>
    <font>
      <sz val="10"/>
      <color rgb="FFFF0000"/>
      <name val="Times New Roman"/>
      <family val="1"/>
    </font>
    <font>
      <sz val="10"/>
      <name val="Times New Roman"/>
      <family val="1"/>
    </font>
    <font>
      <sz val="10"/>
      <color rgb="FF000000"/>
      <name val="Times New Roman"/>
      <family val="1"/>
    </font>
    <font>
      <sz val="10"/>
      <color indexed="8"/>
      <name val="Times New Roman"/>
      <family val="1"/>
    </font>
    <font>
      <vertAlign val="superscript"/>
      <sz val="10"/>
      <name val="Times New Roman"/>
      <family val="1"/>
    </font>
    <font>
      <sz val="12"/>
      <name val=".VnTime"/>
      <family val="2"/>
    </font>
    <font>
      <vertAlign val="subscript"/>
      <sz val="10"/>
      <name val="Times New Roman"/>
      <family val="1"/>
    </font>
    <font>
      <sz val="10"/>
      <color rgb="FF020B27"/>
      <name val="Times New Roman"/>
      <family val="1"/>
    </font>
    <font>
      <i/>
      <sz val="10"/>
      <color theme="1"/>
      <name val="Times New Roman"/>
      <family val="1"/>
    </font>
    <font>
      <sz val="10"/>
      <name val="Calibri"/>
      <family val="2"/>
    </font>
    <font>
      <sz val="15"/>
      <color theme="1"/>
      <name val="Times New Roman"/>
      <family val="1"/>
    </font>
    <font>
      <b/>
      <i/>
      <sz val="14"/>
      <color theme="1"/>
      <name val="Times New Roman"/>
      <family val="1"/>
    </font>
    <font>
      <i/>
      <sz val="12"/>
      <color theme="1"/>
      <name val="Times New Roman"/>
      <family val="1"/>
    </font>
    <font>
      <i/>
      <sz val="11"/>
      <name val="Times New Roman"/>
      <family val="1"/>
    </font>
    <font>
      <b/>
      <sz val="16"/>
      <color theme="1"/>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154">
    <xf numFmtId="0" fontId="0" fillId="0" borderId="0"/>
    <xf numFmtId="165" fontId="17" fillId="0" borderId="0" applyFont="0" applyFill="0" applyBorder="0" applyAlignment="0" applyProtection="0"/>
    <xf numFmtId="0" fontId="18" fillId="0" borderId="0">
      <alignment vertical="top"/>
    </xf>
    <xf numFmtId="0" fontId="18" fillId="0" borderId="0"/>
    <xf numFmtId="0" fontId="18" fillId="0" borderId="0">
      <alignment vertical="top"/>
    </xf>
    <xf numFmtId="0" fontId="19" fillId="0" borderId="0"/>
    <xf numFmtId="0" fontId="18" fillId="0" borderId="0">
      <alignment vertical="top"/>
    </xf>
    <xf numFmtId="0" fontId="21" fillId="0" borderId="0"/>
    <xf numFmtId="164"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0" fontId="25" fillId="0" borderId="0">
      <alignment vertical="top"/>
    </xf>
    <xf numFmtId="43" fontId="22" fillId="0" borderId="0" applyFont="0" applyFill="0" applyBorder="0" applyAlignment="0" applyProtection="0"/>
    <xf numFmtId="43" fontId="24" fillId="0" borderId="0" applyFont="0" applyFill="0" applyBorder="0" applyAlignment="0" applyProtection="0"/>
    <xf numFmtId="43" fontId="18" fillId="0" borderId="0" applyFont="0" applyFill="0" applyBorder="0" applyAlignment="0" applyProtection="0"/>
    <xf numFmtId="0" fontId="26" fillId="0" borderId="0"/>
    <xf numFmtId="0" fontId="26" fillId="0" borderId="0"/>
    <xf numFmtId="167" fontId="24" fillId="0" borderId="0" applyFont="0" applyFill="0" applyBorder="0" applyAlignment="0" applyProtection="0"/>
    <xf numFmtId="0" fontId="27" fillId="0" borderId="0"/>
    <xf numFmtId="43" fontId="27" fillId="0" borderId="0" applyFont="0" applyFill="0" applyBorder="0" applyAlignment="0" applyProtection="0"/>
    <xf numFmtId="0" fontId="18" fillId="0" borderId="0"/>
    <xf numFmtId="0" fontId="18" fillId="0" borderId="0"/>
    <xf numFmtId="0" fontId="18" fillId="0" borderId="0"/>
    <xf numFmtId="0" fontId="20" fillId="0" borderId="0"/>
    <xf numFmtId="0" fontId="18" fillId="0" borderId="0"/>
    <xf numFmtId="168" fontId="18" fillId="0" borderId="0" applyFont="0" applyFill="0" applyBorder="0" applyAlignment="0" applyProtection="0"/>
    <xf numFmtId="165" fontId="17" fillId="0" borderId="0" applyFont="0" applyFill="0" applyBorder="0" applyAlignment="0" applyProtection="0"/>
    <xf numFmtId="0" fontId="17" fillId="0" borderId="0"/>
    <xf numFmtId="0" fontId="17" fillId="0" borderId="0"/>
    <xf numFmtId="165" fontId="17" fillId="0" borderId="0" applyFont="0" applyFill="0" applyBorder="0" applyAlignment="0" applyProtection="0"/>
    <xf numFmtId="0" fontId="16" fillId="0" borderId="0"/>
    <xf numFmtId="0" fontId="16" fillId="0" borderId="0"/>
    <xf numFmtId="0" fontId="17" fillId="0" borderId="0"/>
    <xf numFmtId="165" fontId="15" fillId="0" borderId="0" applyFont="0" applyFill="0" applyBorder="0" applyAlignment="0" applyProtection="0"/>
    <xf numFmtId="165" fontId="16" fillId="0" borderId="0" applyFont="0" applyFill="0" applyBorder="0" applyAlignment="0" applyProtection="0"/>
    <xf numFmtId="165" fontId="17" fillId="0" borderId="0" applyFont="0" applyFill="0" applyBorder="0" applyAlignment="0" applyProtection="0"/>
    <xf numFmtId="0" fontId="14" fillId="0" borderId="0"/>
    <xf numFmtId="164" fontId="24" fillId="0" borderId="0" applyFont="0" applyFill="0" applyBorder="0" applyAlignment="0" applyProtection="0"/>
    <xf numFmtId="165" fontId="16"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5" fontId="27" fillId="0" borderId="0" applyFont="0" applyFill="0" applyBorder="0" applyAlignment="0" applyProtection="0"/>
    <xf numFmtId="165" fontId="16" fillId="0" borderId="0" applyFont="0" applyFill="0" applyBorder="0" applyAlignment="0" applyProtection="0"/>
    <xf numFmtId="165" fontId="24" fillId="0" borderId="0" applyFont="0" applyFill="0" applyBorder="0" applyAlignment="0" applyProtection="0"/>
    <xf numFmtId="0" fontId="16" fillId="0" borderId="0"/>
    <xf numFmtId="0" fontId="16" fillId="0" borderId="0"/>
    <xf numFmtId="0" fontId="24" fillId="0" borderId="0"/>
    <xf numFmtId="0" fontId="18" fillId="0" borderId="0"/>
    <xf numFmtId="0" fontId="23" fillId="0" borderId="0"/>
    <xf numFmtId="0" fontId="29" fillId="0" borderId="0" applyFill="0"/>
    <xf numFmtId="0" fontId="18" fillId="0" borderId="0"/>
    <xf numFmtId="0" fontId="30" fillId="0" borderId="0"/>
    <xf numFmtId="165" fontId="18" fillId="0" borderId="0" applyFont="0" applyFill="0" applyBorder="0" applyAlignment="0" applyProtection="0"/>
    <xf numFmtId="0" fontId="30" fillId="0" borderId="0"/>
    <xf numFmtId="165" fontId="14" fillId="0" borderId="0" applyFont="0" applyFill="0" applyBorder="0" applyAlignment="0" applyProtection="0"/>
    <xf numFmtId="0" fontId="16" fillId="0" borderId="0"/>
    <xf numFmtId="0" fontId="18" fillId="0" borderId="0" applyNumberFormat="0" applyFont="0" applyFill="0" applyBorder="0" applyAlignment="0" applyProtection="0">
      <alignment vertical="top"/>
    </xf>
    <xf numFmtId="0" fontId="31" fillId="0" borderId="0"/>
    <xf numFmtId="0" fontId="17" fillId="0" borderId="0"/>
    <xf numFmtId="165" fontId="17" fillId="0" borderId="0" applyFont="0" applyFill="0" applyBorder="0" applyAlignment="0" applyProtection="0"/>
    <xf numFmtId="0" fontId="32" fillId="0" borderId="0">
      <alignment vertical="center"/>
    </xf>
    <xf numFmtId="165" fontId="24" fillId="0" borderId="0" applyFont="0" applyFill="0" applyBorder="0" applyAlignment="0" applyProtection="0"/>
    <xf numFmtId="0" fontId="14" fillId="0" borderId="0"/>
    <xf numFmtId="165" fontId="16" fillId="0" borderId="0" applyFont="0" applyFill="0" applyBorder="0" applyAlignment="0" applyProtection="0"/>
    <xf numFmtId="165" fontId="14" fillId="0" borderId="0" applyFont="0" applyFill="0" applyBorder="0" applyAlignment="0" applyProtection="0"/>
    <xf numFmtId="165" fontId="17" fillId="0" borderId="0" applyFont="0" applyFill="0" applyBorder="0" applyAlignment="0" applyProtection="0"/>
    <xf numFmtId="0" fontId="14" fillId="0" borderId="0"/>
    <xf numFmtId="164"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5" fontId="27" fillId="0" borderId="0" applyFont="0" applyFill="0" applyBorder="0" applyAlignment="0" applyProtection="0"/>
    <xf numFmtId="165" fontId="16" fillId="0" borderId="0" applyFont="0" applyFill="0" applyBorder="0" applyAlignment="0" applyProtection="0"/>
    <xf numFmtId="165" fontId="17" fillId="0" borderId="0" applyFont="0" applyFill="0" applyBorder="0" applyAlignment="0" applyProtection="0"/>
    <xf numFmtId="165" fontId="14"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0" fontId="14" fillId="0" borderId="0"/>
    <xf numFmtId="164" fontId="24" fillId="0" borderId="0" applyFont="0" applyFill="0" applyBorder="0" applyAlignment="0" applyProtection="0"/>
    <xf numFmtId="165" fontId="17" fillId="0" borderId="0" applyFont="0" applyFill="0" applyBorder="0" applyAlignment="0" applyProtection="0"/>
    <xf numFmtId="165" fontId="16" fillId="0" borderId="0" applyFont="0" applyFill="0" applyBorder="0" applyAlignment="0" applyProtection="0"/>
    <xf numFmtId="165" fontId="17" fillId="0" borderId="0" applyFont="0" applyFill="0" applyBorder="0" applyAlignment="0" applyProtection="0"/>
    <xf numFmtId="0" fontId="13" fillId="0" borderId="0"/>
    <xf numFmtId="165" fontId="13" fillId="0" borderId="0" applyFont="0" applyFill="0" applyBorder="0" applyAlignment="0" applyProtection="0"/>
    <xf numFmtId="0" fontId="13" fillId="0" borderId="0"/>
    <xf numFmtId="0" fontId="13" fillId="0" borderId="0"/>
    <xf numFmtId="0" fontId="13" fillId="0" borderId="0"/>
    <xf numFmtId="0" fontId="29" fillId="0" borderId="0" applyFill="0"/>
    <xf numFmtId="0" fontId="18" fillId="0" borderId="0"/>
    <xf numFmtId="43" fontId="14"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0" fontId="17" fillId="0" borderId="0"/>
    <xf numFmtId="0" fontId="33" fillId="0" borderId="0"/>
    <xf numFmtId="0" fontId="12" fillId="0" borderId="0"/>
    <xf numFmtId="0" fontId="11" fillId="0" borderId="0"/>
    <xf numFmtId="0" fontId="17" fillId="0" borderId="0"/>
    <xf numFmtId="0" fontId="36" fillId="0" borderId="0"/>
    <xf numFmtId="0" fontId="37" fillId="0" borderId="0">
      <alignment vertical="top"/>
    </xf>
    <xf numFmtId="0" fontId="10" fillId="0" borderId="0"/>
    <xf numFmtId="0" fontId="9" fillId="0" borderId="0"/>
    <xf numFmtId="0" fontId="8" fillId="0" borderId="0"/>
    <xf numFmtId="0" fontId="18" fillId="0" borderId="0"/>
    <xf numFmtId="0" fontId="7" fillId="0" borderId="0"/>
    <xf numFmtId="0" fontId="14" fillId="0" borderId="0"/>
    <xf numFmtId="41" fontId="17"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0" fontId="18" fillId="0" borderId="0"/>
    <xf numFmtId="0" fontId="42" fillId="0" borderId="0"/>
    <xf numFmtId="0" fontId="6" fillId="0" borderId="0"/>
    <xf numFmtId="165" fontId="44"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18" fillId="0" borderId="0"/>
    <xf numFmtId="0" fontId="4" fillId="0" borderId="0"/>
    <xf numFmtId="0" fontId="3" fillId="0" borderId="0"/>
    <xf numFmtId="43" fontId="18" fillId="0" borderId="0" applyFont="0" applyFill="0" applyBorder="0" applyAlignment="0" applyProtection="0"/>
    <xf numFmtId="43" fontId="3" fillId="0" borderId="0" applyFont="0" applyFill="0" applyBorder="0" applyAlignment="0" applyProtection="0"/>
    <xf numFmtId="165" fontId="14" fillId="0" borderId="0" applyFont="0" applyFill="0" applyBorder="0" applyAlignment="0" applyProtection="0"/>
    <xf numFmtId="165" fontId="44"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0" fontId="1" fillId="0" borderId="0"/>
    <xf numFmtId="0" fontId="1" fillId="0" borderId="0"/>
    <xf numFmtId="0" fontId="1" fillId="0" borderId="0"/>
  </cellStyleXfs>
  <cellXfs count="286">
    <xf numFmtId="0" fontId="0" fillId="0" borderId="0" xfId="0"/>
    <xf numFmtId="0" fontId="34" fillId="2" borderId="1" xfId="0" applyFont="1" applyFill="1" applyBorder="1" applyAlignment="1">
      <alignment horizontal="center" vertical="top" wrapText="1"/>
    </xf>
    <xf numFmtId="0" fontId="34" fillId="2" borderId="1" xfId="0" applyFont="1" applyFill="1" applyBorder="1" applyAlignment="1">
      <alignment vertical="center" wrapText="1"/>
    </xf>
    <xf numFmtId="49" fontId="34" fillId="2" borderId="1" xfId="59" applyNumberFormat="1" applyFont="1" applyFill="1" applyBorder="1" applyAlignment="1">
      <alignment horizontal="center" vertical="center" wrapText="1"/>
    </xf>
    <xf numFmtId="166" fontId="34" fillId="2" borderId="1" xfId="1" applyNumberFormat="1" applyFont="1" applyFill="1" applyBorder="1" applyAlignment="1">
      <alignment horizontal="center" vertical="center" wrapText="1"/>
    </xf>
    <xf numFmtId="0" fontId="34" fillId="2" borderId="1" xfId="58" applyFont="1" applyFill="1" applyBorder="1" applyAlignment="1">
      <alignment horizontal="center" vertical="center" wrapText="1"/>
    </xf>
    <xf numFmtId="169" fontId="34" fillId="2" borderId="1" xfId="59" applyNumberFormat="1" applyFont="1" applyFill="1" applyBorder="1" applyAlignment="1">
      <alignment horizontal="center" vertical="center" wrapText="1"/>
    </xf>
    <xf numFmtId="49" fontId="34" fillId="2" borderId="1" xfId="58" applyNumberFormat="1" applyFont="1" applyFill="1" applyBorder="1" applyAlignment="1">
      <alignment horizontal="center" vertical="center" wrapText="1"/>
    </xf>
    <xf numFmtId="166" fontId="34" fillId="2" borderId="1" xfId="1" applyNumberFormat="1" applyFont="1" applyFill="1" applyBorder="1" applyAlignment="1">
      <alignment horizontal="center" vertical="center"/>
    </xf>
    <xf numFmtId="0" fontId="34" fillId="2" borderId="1" xfId="0" applyFont="1" applyFill="1" applyBorder="1" applyAlignment="1">
      <alignment horizontal="center" vertical="center"/>
    </xf>
    <xf numFmtId="0" fontId="34" fillId="2" borderId="1" xfId="0" applyFont="1" applyFill="1" applyBorder="1" applyAlignment="1">
      <alignment vertical="center"/>
    </xf>
    <xf numFmtId="0" fontId="34" fillId="2" borderId="1" xfId="0" applyFont="1" applyFill="1" applyBorder="1" applyAlignment="1">
      <alignment horizontal="center" vertical="center" wrapText="1"/>
    </xf>
    <xf numFmtId="165" fontId="34" fillId="2" borderId="1" xfId="1" applyFont="1" applyFill="1" applyBorder="1" applyAlignment="1">
      <alignment horizontal="center" vertical="center" wrapText="1"/>
    </xf>
    <xf numFmtId="0" fontId="34" fillId="2" borderId="3" xfId="0" applyFont="1" applyFill="1" applyBorder="1" applyAlignment="1">
      <alignment vertical="center"/>
    </xf>
    <xf numFmtId="166" fontId="34" fillId="2" borderId="3" xfId="0" applyNumberFormat="1" applyFont="1" applyFill="1" applyBorder="1" applyAlignment="1">
      <alignment vertical="center"/>
    </xf>
    <xf numFmtId="0" fontId="0" fillId="2" borderId="0" xfId="0" applyFill="1"/>
    <xf numFmtId="0" fontId="34" fillId="2" borderId="0" xfId="0" applyFont="1" applyFill="1" applyAlignment="1">
      <alignment vertical="center"/>
    </xf>
    <xf numFmtId="166" fontId="35" fillId="2" borderId="1" xfId="59" applyNumberFormat="1" applyFont="1" applyFill="1" applyBorder="1" applyAlignment="1">
      <alignment horizontal="center" vertical="center" wrapText="1"/>
    </xf>
    <xf numFmtId="165" fontId="35" fillId="2" borderId="1" xfId="1" applyFont="1" applyFill="1" applyBorder="1" applyAlignment="1">
      <alignment horizontal="center" vertical="center" wrapText="1"/>
    </xf>
    <xf numFmtId="0" fontId="34" fillId="2" borderId="1" xfId="0" applyFont="1" applyFill="1" applyBorder="1" applyAlignment="1">
      <alignment horizontal="center"/>
    </xf>
    <xf numFmtId="169" fontId="34" fillId="2" borderId="1" xfId="59" applyNumberFormat="1" applyFont="1" applyFill="1" applyBorder="1" applyAlignment="1">
      <alignment horizontal="center" vertical="top" wrapText="1"/>
    </xf>
    <xf numFmtId="0" fontId="34" fillId="2" borderId="1" xfId="0" applyFont="1" applyFill="1" applyBorder="1"/>
    <xf numFmtId="0" fontId="34" fillId="2" borderId="3" xfId="0" applyFont="1" applyFill="1" applyBorder="1"/>
    <xf numFmtId="0" fontId="34" fillId="2" borderId="0" xfId="0" applyFont="1" applyFill="1"/>
    <xf numFmtId="0" fontId="34" fillId="2" borderId="1" xfId="58" applyFont="1" applyFill="1" applyBorder="1" applyAlignment="1">
      <alignment horizontal="center" vertical="top" wrapText="1"/>
    </xf>
    <xf numFmtId="0" fontId="34" fillId="2" borderId="1" xfId="58" applyFont="1" applyFill="1" applyBorder="1" applyAlignment="1">
      <alignment horizontal="center" vertical="center"/>
    </xf>
    <xf numFmtId="166" fontId="34" fillId="2" borderId="1" xfId="1" applyNumberFormat="1" applyFont="1" applyFill="1" applyBorder="1" applyAlignment="1">
      <alignment horizontal="center" vertical="top"/>
    </xf>
    <xf numFmtId="169" fontId="34" fillId="2" borderId="1" xfId="59" applyNumberFormat="1" applyFont="1" applyFill="1" applyBorder="1" applyAlignment="1" applyProtection="1">
      <alignment horizontal="center" vertical="center" wrapText="1"/>
    </xf>
    <xf numFmtId="49" fontId="34" fillId="2" borderId="1" xfId="58" applyNumberFormat="1" applyFont="1" applyFill="1" applyBorder="1" applyAlignment="1">
      <alignment horizontal="center" vertical="top" wrapText="1"/>
    </xf>
    <xf numFmtId="0" fontId="34" fillId="2" borderId="1" xfId="60" applyFont="1" applyFill="1" applyBorder="1" applyAlignment="1">
      <alignment horizontal="center" vertical="center" wrapText="1"/>
    </xf>
    <xf numFmtId="166" fontId="34" fillId="2" borderId="1" xfId="59" applyNumberFormat="1" applyFont="1" applyFill="1" applyBorder="1" applyAlignment="1">
      <alignment horizontal="center" vertical="center"/>
    </xf>
    <xf numFmtId="166" fontId="34" fillId="2" borderId="1" xfId="59" applyNumberFormat="1" applyFont="1" applyFill="1" applyBorder="1" applyAlignment="1">
      <alignment horizontal="center" vertical="center" wrapText="1"/>
    </xf>
    <xf numFmtId="3" fontId="34" fillId="2" borderId="1" xfId="0" applyNumberFormat="1" applyFont="1" applyFill="1" applyBorder="1" applyAlignment="1">
      <alignment vertical="center" wrapText="1"/>
    </xf>
    <xf numFmtId="3" fontId="35" fillId="2" borderId="1" xfId="0" applyNumberFormat="1" applyFont="1" applyFill="1" applyBorder="1" applyAlignment="1">
      <alignment vertical="center" wrapText="1"/>
    </xf>
    <xf numFmtId="0" fontId="34" fillId="2" borderId="1" xfId="0" applyFont="1" applyFill="1" applyBorder="1" applyAlignment="1">
      <alignment horizontal="left" wrapText="1"/>
    </xf>
    <xf numFmtId="41" fontId="34" fillId="2" borderId="1" xfId="109" applyFont="1" applyFill="1" applyBorder="1" applyAlignment="1">
      <alignment horizontal="left" vertical="top" wrapText="1"/>
    </xf>
    <xf numFmtId="0" fontId="35" fillId="2" borderId="1" xfId="58" applyFont="1" applyFill="1" applyBorder="1" applyAlignment="1">
      <alignment horizontal="center" vertical="center" wrapText="1"/>
    </xf>
    <xf numFmtId="0" fontId="0" fillId="2" borderId="0" xfId="0" applyFill="1" applyAlignment="1">
      <alignment horizontal="center"/>
    </xf>
    <xf numFmtId="166" fontId="0" fillId="2" borderId="0" xfId="1" applyNumberFormat="1" applyFont="1" applyFill="1"/>
    <xf numFmtId="0" fontId="34" fillId="2" borderId="1" xfId="58" applyFont="1" applyFill="1" applyBorder="1" applyAlignment="1">
      <alignment horizontal="left" vertical="center" wrapText="1"/>
    </xf>
    <xf numFmtId="0" fontId="34" fillId="2" borderId="1" xfId="59" applyNumberFormat="1" applyFont="1" applyFill="1" applyBorder="1" applyAlignment="1">
      <alignment horizontal="left" vertical="center" wrapText="1"/>
    </xf>
    <xf numFmtId="0" fontId="34" fillId="2" borderId="1" xfId="59" applyNumberFormat="1" applyFont="1" applyFill="1" applyBorder="1" applyAlignment="1" applyProtection="1">
      <alignment horizontal="left" vertical="center" wrapText="1"/>
    </xf>
    <xf numFmtId="49" fontId="34" fillId="2" borderId="1" xfId="59" applyNumberFormat="1" applyFont="1" applyFill="1" applyBorder="1" applyAlignment="1" applyProtection="1">
      <alignment horizontal="center" vertical="center" wrapText="1"/>
    </xf>
    <xf numFmtId="0" fontId="34" fillId="2" borderId="1" xfId="0" quotePrefix="1" applyFont="1" applyFill="1" applyBorder="1" applyAlignment="1">
      <alignment horizontal="center" vertical="center" wrapText="1"/>
    </xf>
    <xf numFmtId="1" fontId="34" fillId="2" borderId="1" xfId="0" applyNumberFormat="1" applyFont="1" applyFill="1" applyBorder="1" applyAlignment="1">
      <alignment horizontal="left" vertical="center" wrapText="1"/>
    </xf>
    <xf numFmtId="0" fontId="34" fillId="2" borderId="1" xfId="0" applyFont="1" applyFill="1" applyBorder="1" applyAlignment="1">
      <alignment horizontal="left" vertical="center" wrapText="1"/>
    </xf>
    <xf numFmtId="0" fontId="34" fillId="2" borderId="1" xfId="0" applyFont="1" applyFill="1" applyBorder="1" applyAlignment="1">
      <alignment horizontal="left" vertical="center" wrapText="1" readingOrder="1"/>
    </xf>
    <xf numFmtId="0" fontId="34" fillId="2" borderId="0" xfId="0" applyFont="1" applyFill="1" applyAlignment="1">
      <alignment horizontal="center"/>
    </xf>
    <xf numFmtId="166" fontId="35" fillId="2" borderId="1" xfId="1" applyNumberFormat="1" applyFont="1" applyFill="1" applyBorder="1" applyAlignment="1">
      <alignment horizontal="center" vertical="center" wrapText="1"/>
    </xf>
    <xf numFmtId="49" fontId="34" fillId="2" borderId="1" xfId="0" applyNumberFormat="1" applyFont="1" applyFill="1" applyBorder="1" applyAlignment="1">
      <alignment horizontal="center" vertical="center" wrapText="1"/>
    </xf>
    <xf numFmtId="165" fontId="34" fillId="2" borderId="1" xfId="1" applyFont="1" applyFill="1" applyBorder="1" applyAlignment="1">
      <alignment vertical="center"/>
    </xf>
    <xf numFmtId="0" fontId="35" fillId="2" borderId="1" xfId="59" applyNumberFormat="1" applyFont="1" applyFill="1" applyBorder="1" applyAlignment="1">
      <alignment horizontal="left" vertical="center"/>
    </xf>
    <xf numFmtId="0" fontId="34" fillId="2" borderId="1" xfId="59" quotePrefix="1" applyNumberFormat="1" applyFont="1" applyFill="1" applyBorder="1" applyAlignment="1" applyProtection="1">
      <alignment horizontal="left" vertical="center" wrapText="1"/>
      <protection locked="0"/>
    </xf>
    <xf numFmtId="49" fontId="34" fillId="2" borderId="1" xfId="59" quotePrefix="1" applyNumberFormat="1" applyFont="1" applyFill="1" applyBorder="1" applyAlignment="1" applyProtection="1">
      <alignment horizontal="center" vertical="center" wrapText="1"/>
      <protection locked="0"/>
    </xf>
    <xf numFmtId="0" fontId="34" fillId="2" borderId="1" xfId="27" applyFont="1" applyFill="1" applyBorder="1" applyAlignment="1">
      <alignment horizontal="center" vertical="center"/>
    </xf>
    <xf numFmtId="0" fontId="34" fillId="2" borderId="1" xfId="62" applyFont="1" applyFill="1" applyBorder="1" applyAlignment="1">
      <alignment horizontal="center" vertical="center" wrapText="1"/>
    </xf>
    <xf numFmtId="169" fontId="34" fillId="2" borderId="1" xfId="59" applyNumberFormat="1" applyFont="1" applyFill="1" applyBorder="1" applyAlignment="1" applyProtection="1">
      <alignment horizontal="center" vertical="center" wrapText="1"/>
      <protection locked="0"/>
    </xf>
    <xf numFmtId="169" fontId="34" fillId="2" borderId="1" xfId="61" applyNumberFormat="1" applyFont="1" applyFill="1" applyBorder="1" applyAlignment="1" applyProtection="1">
      <alignment horizontal="center" vertical="center" wrapText="1"/>
      <protection hidden="1"/>
    </xf>
    <xf numFmtId="0" fontId="35" fillId="2" borderId="1" xfId="0" applyFont="1" applyFill="1" applyBorder="1" applyAlignment="1">
      <alignment horizontal="left" vertical="center"/>
    </xf>
    <xf numFmtId="3" fontId="35" fillId="2" borderId="1" xfId="0" applyNumberFormat="1" applyFont="1" applyFill="1" applyBorder="1" applyAlignment="1">
      <alignment vertical="center"/>
    </xf>
    <xf numFmtId="0" fontId="34" fillId="2" borderId="1" xfId="59" applyNumberFormat="1" applyFont="1" applyFill="1" applyBorder="1" applyAlignment="1">
      <alignment horizontal="center" vertical="center" wrapText="1"/>
    </xf>
    <xf numFmtId="49" fontId="34" fillId="2" borderId="1" xfId="59" quotePrefix="1" applyNumberFormat="1" applyFont="1" applyFill="1" applyBorder="1" applyAlignment="1">
      <alignment horizontal="center" vertical="center" wrapText="1"/>
    </xf>
    <xf numFmtId="0" fontId="34" fillId="2" borderId="1" xfId="0" applyFont="1" applyFill="1" applyBorder="1" applyAlignment="1">
      <alignment horizontal="left" vertical="center"/>
    </xf>
    <xf numFmtId="0" fontId="34" fillId="2" borderId="1" xfId="3" applyFont="1" applyFill="1" applyBorder="1" applyAlignment="1">
      <alignment horizontal="center" vertical="center" wrapText="1"/>
    </xf>
    <xf numFmtId="0" fontId="35" fillId="2" borderId="1" xfId="58" applyFont="1" applyFill="1" applyBorder="1" applyAlignment="1">
      <alignment horizontal="left" vertical="center"/>
    </xf>
    <xf numFmtId="170" fontId="34" fillId="2" borderId="1" xfId="120" applyNumberFormat="1" applyFont="1" applyFill="1" applyBorder="1" applyAlignment="1">
      <alignment horizontal="center" vertical="center" wrapText="1"/>
    </xf>
    <xf numFmtId="0" fontId="34" fillId="2" borderId="1" xfId="35" applyNumberFormat="1" applyFont="1" applyFill="1" applyBorder="1" applyAlignment="1" applyProtection="1">
      <alignment horizontal="center" vertical="center" wrapText="1"/>
    </xf>
    <xf numFmtId="0" fontId="34" fillId="2" borderId="1" xfId="49" applyFont="1" applyFill="1" applyBorder="1" applyAlignment="1">
      <alignment horizontal="center" vertical="center" wrapText="1"/>
    </xf>
    <xf numFmtId="0" fontId="48" fillId="2" borderId="1" xfId="101" applyFont="1" applyFill="1" applyBorder="1" applyAlignment="1">
      <alignment horizontal="center" vertical="center" wrapText="1"/>
    </xf>
    <xf numFmtId="49" fontId="48" fillId="2" borderId="1" xfId="0" applyNumberFormat="1" applyFont="1" applyFill="1" applyBorder="1" applyAlignment="1">
      <alignment horizontal="center" vertical="center" wrapText="1"/>
    </xf>
    <xf numFmtId="0" fontId="48" fillId="2" borderId="1" xfId="49" applyFont="1" applyFill="1" applyBorder="1" applyAlignment="1">
      <alignment horizontal="center" vertical="center" wrapText="1"/>
    </xf>
    <xf numFmtId="0" fontId="35" fillId="2" borderId="1" xfId="0" applyFont="1" applyFill="1" applyBorder="1" applyAlignment="1">
      <alignment horizontal="center" vertical="center"/>
    </xf>
    <xf numFmtId="166" fontId="34" fillId="2" borderId="0" xfId="1" applyNumberFormat="1" applyFont="1" applyFill="1" applyBorder="1" applyAlignment="1">
      <alignment horizontal="center" vertical="center" wrapText="1"/>
    </xf>
    <xf numFmtId="0" fontId="34" fillId="2" borderId="0" xfId="0" applyFont="1" applyFill="1" applyAlignment="1">
      <alignment horizontal="center" vertical="center" wrapText="1"/>
    </xf>
    <xf numFmtId="0" fontId="35" fillId="2" borderId="1" xfId="0" applyFont="1" applyFill="1" applyBorder="1" applyAlignment="1">
      <alignment vertical="center"/>
    </xf>
    <xf numFmtId="0" fontId="46" fillId="2" borderId="2" xfId="58" applyFont="1" applyFill="1" applyBorder="1" applyAlignment="1">
      <alignment vertical="center" wrapText="1"/>
    </xf>
    <xf numFmtId="165" fontId="34" fillId="2" borderId="1" xfId="1" applyFont="1" applyFill="1" applyBorder="1"/>
    <xf numFmtId="49" fontId="34" fillId="2" borderId="1" xfId="110" applyNumberFormat="1" applyFont="1" applyFill="1" applyBorder="1" applyAlignment="1">
      <alignment horizontal="center" vertical="center" wrapText="1"/>
    </xf>
    <xf numFmtId="0" fontId="34" fillId="2" borderId="1" xfId="27" applyFont="1" applyFill="1" applyBorder="1" applyAlignment="1">
      <alignment horizontal="center" vertical="center" wrapText="1"/>
    </xf>
    <xf numFmtId="0" fontId="34" fillId="2" borderId="0" xfId="60" applyFont="1" applyFill="1" applyAlignment="1">
      <alignment horizontal="center" vertical="center" wrapText="1"/>
    </xf>
    <xf numFmtId="3" fontId="34" fillId="2" borderId="1" xfId="0" applyNumberFormat="1" applyFont="1" applyFill="1" applyBorder="1" applyAlignment="1">
      <alignment vertical="center"/>
    </xf>
    <xf numFmtId="14" fontId="34" fillId="2" borderId="1" xfId="0" applyNumberFormat="1" applyFont="1" applyFill="1" applyBorder="1" applyAlignment="1">
      <alignment horizontal="center" vertical="center"/>
    </xf>
    <xf numFmtId="0" fontId="34" fillId="2" borderId="1" xfId="0" applyFont="1" applyFill="1" applyBorder="1" applyAlignment="1">
      <alignment wrapText="1"/>
    </xf>
    <xf numFmtId="1" fontId="34" fillId="2" borderId="1" xfId="14" applyNumberFormat="1" applyFont="1" applyFill="1" applyBorder="1" applyAlignment="1">
      <alignment horizontal="center" vertical="center" wrapText="1"/>
    </xf>
    <xf numFmtId="0" fontId="34" fillId="2" borderId="1" xfId="120" applyFont="1" applyFill="1" applyBorder="1" applyAlignment="1">
      <alignment horizontal="center" vertical="center" wrapText="1"/>
    </xf>
    <xf numFmtId="166" fontId="35" fillId="2" borderId="1" xfId="1" applyNumberFormat="1" applyFont="1" applyFill="1" applyBorder="1" applyAlignment="1">
      <alignment horizontal="center" vertical="center"/>
    </xf>
    <xf numFmtId="166" fontId="35" fillId="2" borderId="1" xfId="0" applyNumberFormat="1" applyFont="1" applyFill="1" applyBorder="1" applyAlignment="1">
      <alignment vertical="center"/>
    </xf>
    <xf numFmtId="165" fontId="35" fillId="2" borderId="1" xfId="1" applyFont="1" applyFill="1" applyBorder="1" applyAlignment="1">
      <alignment vertical="center"/>
    </xf>
    <xf numFmtId="0" fontId="34" fillId="2" borderId="0" xfId="60" applyFont="1" applyFill="1" applyAlignment="1">
      <alignment vertical="top"/>
    </xf>
    <xf numFmtId="0" fontId="34" fillId="2" borderId="0" xfId="60" applyFont="1" applyFill="1" applyAlignment="1">
      <alignment horizontal="center" vertical="top"/>
    </xf>
    <xf numFmtId="166" fontId="34" fillId="2" borderId="0" xfId="1" applyNumberFormat="1" applyFont="1" applyFill="1" applyBorder="1" applyAlignment="1">
      <alignment horizontal="center" vertical="center"/>
    </xf>
    <xf numFmtId="165" fontId="34" fillId="2" borderId="0" xfId="1" applyFont="1" applyFill="1" applyAlignment="1">
      <alignment horizontal="center" vertical="top"/>
    </xf>
    <xf numFmtId="165" fontId="34" fillId="2" borderId="0" xfId="1" applyFont="1" applyFill="1"/>
    <xf numFmtId="166" fontId="0" fillId="2" borderId="0" xfId="1" applyNumberFormat="1" applyFont="1" applyFill="1" applyAlignment="1">
      <alignment horizontal="center"/>
    </xf>
    <xf numFmtId="165" fontId="0" fillId="2" borderId="0" xfId="1" applyFont="1" applyFill="1"/>
    <xf numFmtId="166" fontId="34" fillId="2" borderId="0" xfId="1" applyNumberFormat="1" applyFont="1" applyFill="1" applyAlignment="1">
      <alignment horizontal="center" vertical="center" wrapText="1"/>
    </xf>
    <xf numFmtId="0" fontId="34" fillId="2" borderId="1" xfId="59" applyNumberFormat="1" applyFont="1" applyFill="1" applyBorder="1" applyAlignment="1" applyProtection="1">
      <alignment horizontal="left" vertical="center" wrapText="1"/>
      <protection locked="0"/>
    </xf>
    <xf numFmtId="49" fontId="34" fillId="2" borderId="1" xfId="59" applyNumberFormat="1" applyFont="1" applyFill="1" applyBorder="1" applyAlignment="1" applyProtection="1">
      <alignment horizontal="center" vertical="center" wrapText="1"/>
      <protection locked="0"/>
    </xf>
    <xf numFmtId="49" fontId="34" fillId="2" borderId="1" xfId="58" quotePrefix="1" applyNumberFormat="1" applyFont="1" applyFill="1" applyBorder="1" applyAlignment="1">
      <alignment horizontal="center" vertical="center" wrapText="1"/>
    </xf>
    <xf numFmtId="0" fontId="34" fillId="2" borderId="1" xfId="81" applyFont="1" applyFill="1" applyBorder="1" applyAlignment="1">
      <alignment horizontal="center" vertical="center" wrapText="1"/>
    </xf>
    <xf numFmtId="49" fontId="34" fillId="2" borderId="1" xfId="61" applyNumberFormat="1" applyFont="1" applyFill="1" applyBorder="1" applyAlignment="1" applyProtection="1">
      <alignment horizontal="center" vertical="center" wrapText="1"/>
      <protection hidden="1"/>
    </xf>
    <xf numFmtId="1" fontId="34" fillId="2" borderId="1" xfId="24" applyNumberFormat="1" applyFont="1" applyFill="1" applyBorder="1" applyAlignment="1">
      <alignment horizontal="center" vertical="center" wrapText="1"/>
    </xf>
    <xf numFmtId="2" fontId="34" fillId="2" borderId="1" xfId="5" applyNumberFormat="1" applyFont="1" applyFill="1" applyBorder="1" applyAlignment="1">
      <alignment horizontal="center" vertical="center" wrapText="1"/>
    </xf>
    <xf numFmtId="0" fontId="34" fillId="2" borderId="1" xfId="5" applyFont="1" applyFill="1" applyBorder="1" applyAlignment="1">
      <alignment horizontal="left" vertical="center" wrapText="1"/>
    </xf>
    <xf numFmtId="0" fontId="34" fillId="2" borderId="1" xfId="58" quotePrefix="1" applyFont="1" applyFill="1" applyBorder="1" applyAlignment="1">
      <alignment horizontal="center" vertical="center" wrapText="1"/>
    </xf>
    <xf numFmtId="3" fontId="34" fillId="2" borderId="1" xfId="62" quotePrefix="1" applyNumberFormat="1" applyFont="1" applyFill="1" applyBorder="1" applyAlignment="1">
      <alignment horizontal="center" vertical="center" wrapText="1"/>
    </xf>
    <xf numFmtId="0" fontId="34" fillId="2" borderId="1" xfId="55" quotePrefix="1" applyFont="1" applyFill="1" applyBorder="1" applyAlignment="1" applyProtection="1">
      <alignment horizontal="center" vertical="center" wrapText="1"/>
      <protection locked="0"/>
    </xf>
    <xf numFmtId="0" fontId="34" fillId="2" borderId="1" xfId="47" applyFont="1" applyFill="1" applyBorder="1" applyAlignment="1">
      <alignment horizontal="center" vertical="center" wrapText="1"/>
    </xf>
    <xf numFmtId="0" fontId="34" fillId="2" borderId="1" xfId="6" applyFont="1" applyFill="1" applyBorder="1" applyAlignment="1">
      <alignment horizontal="left" vertical="center" wrapText="1"/>
    </xf>
    <xf numFmtId="0" fontId="34" fillId="2" borderId="1" xfId="6" applyFont="1" applyFill="1" applyBorder="1" applyAlignment="1">
      <alignment horizontal="center" vertical="center" wrapText="1"/>
    </xf>
    <xf numFmtId="0" fontId="34" fillId="2" borderId="1" xfId="15" applyFont="1" applyFill="1" applyBorder="1" applyAlignment="1">
      <alignment horizontal="left" vertical="center" wrapText="1"/>
    </xf>
    <xf numFmtId="0" fontId="34" fillId="2" borderId="1" xfId="15" applyFont="1" applyFill="1" applyBorder="1" applyAlignment="1">
      <alignment horizontal="center" vertical="center" wrapText="1"/>
    </xf>
    <xf numFmtId="0" fontId="34" fillId="2" borderId="1" xfId="1" applyNumberFormat="1" applyFont="1" applyFill="1" applyBorder="1" applyAlignment="1">
      <alignment horizontal="center" vertical="center" wrapText="1"/>
    </xf>
    <xf numFmtId="0" fontId="49" fillId="2" borderId="1" xfId="3" applyFont="1" applyFill="1" applyBorder="1" applyAlignment="1">
      <alignment horizontal="center" vertical="center" wrapText="1"/>
    </xf>
    <xf numFmtId="0" fontId="34" fillId="2" borderId="1" xfId="3" applyFont="1" applyFill="1" applyBorder="1" applyAlignment="1">
      <alignment horizontal="left" vertical="center" wrapText="1"/>
    </xf>
    <xf numFmtId="0" fontId="34" fillId="2" borderId="1" xfId="3" quotePrefix="1" applyFont="1" applyFill="1" applyBorder="1" applyAlignment="1">
      <alignment horizontal="center" vertical="center" wrapText="1"/>
    </xf>
    <xf numFmtId="0" fontId="34" fillId="2" borderId="1" xfId="106" applyFont="1" applyFill="1" applyBorder="1" applyAlignment="1">
      <alignment horizontal="center" vertical="center" wrapText="1"/>
    </xf>
    <xf numFmtId="0" fontId="34" fillId="2" borderId="1" xfId="102" applyFont="1" applyFill="1" applyBorder="1" applyAlignment="1">
      <alignment horizontal="left" vertical="center" wrapText="1"/>
    </xf>
    <xf numFmtId="0" fontId="34" fillId="2" borderId="1" xfId="49" applyFont="1" applyFill="1" applyBorder="1" applyAlignment="1">
      <alignment horizontal="left" vertical="center" wrapText="1"/>
    </xf>
    <xf numFmtId="0" fontId="34" fillId="2" borderId="0" xfId="60" applyFont="1" applyFill="1" applyAlignment="1">
      <alignment horizontal="left" vertical="center"/>
    </xf>
    <xf numFmtId="0" fontId="0" fillId="2" borderId="0" xfId="0" applyFill="1" applyAlignment="1">
      <alignment vertical="center"/>
    </xf>
    <xf numFmtId="49" fontId="34" fillId="2" borderId="1" xfId="110" applyNumberFormat="1" applyFont="1" applyFill="1" applyBorder="1" applyAlignment="1">
      <alignment horizontal="center" vertical="center" wrapText="1" shrinkToFit="1"/>
    </xf>
    <xf numFmtId="0" fontId="34" fillId="2" borderId="1" xfId="110" applyFont="1" applyFill="1" applyBorder="1" applyAlignment="1">
      <alignment horizontal="center" vertical="center" wrapText="1"/>
    </xf>
    <xf numFmtId="49" fontId="34" fillId="2" borderId="1" xfId="110" applyNumberFormat="1" applyFont="1" applyFill="1" applyBorder="1" applyAlignment="1">
      <alignment horizontal="center" vertical="top" wrapText="1"/>
    </xf>
    <xf numFmtId="2" fontId="34" fillId="2" borderId="1" xfId="110" applyNumberFormat="1" applyFont="1" applyFill="1" applyBorder="1" applyAlignment="1">
      <alignment horizontal="center" vertical="center" wrapText="1"/>
    </xf>
    <xf numFmtId="1" fontId="34" fillId="2" borderId="1" xfId="110" applyNumberFormat="1" applyFont="1" applyFill="1" applyBorder="1" applyAlignment="1">
      <alignment horizontal="center" vertical="center" wrapText="1"/>
    </xf>
    <xf numFmtId="0" fontId="35" fillId="3" borderId="1" xfId="58" applyFont="1" applyFill="1" applyBorder="1" applyAlignment="1">
      <alignment horizontal="center" vertical="center" wrapText="1"/>
    </xf>
    <xf numFmtId="166" fontId="35" fillId="3" borderId="1" xfId="59" applyNumberFormat="1" applyFont="1" applyFill="1" applyBorder="1" applyAlignment="1">
      <alignment horizontal="center" vertical="center" wrapText="1"/>
    </xf>
    <xf numFmtId="166" fontId="35" fillId="3" borderId="1" xfId="1" applyNumberFormat="1" applyFont="1" applyFill="1" applyBorder="1" applyAlignment="1">
      <alignment horizontal="center" vertical="center" wrapText="1"/>
    </xf>
    <xf numFmtId="0" fontId="35" fillId="3" borderId="1" xfId="0" applyFont="1" applyFill="1" applyBorder="1" applyAlignment="1">
      <alignment horizontal="center" vertical="center"/>
    </xf>
    <xf numFmtId="166" fontId="51" fillId="2" borderId="0" xfId="0" applyNumberFormat="1" applyFont="1" applyFill="1" applyAlignment="1">
      <alignment vertical="center"/>
    </xf>
    <xf numFmtId="165" fontId="34" fillId="2" borderId="0" xfId="1" applyFont="1" applyFill="1" applyBorder="1" applyAlignment="1">
      <alignment horizontal="center" vertical="center" wrapText="1"/>
    </xf>
    <xf numFmtId="166" fontId="52" fillId="2" borderId="0" xfId="1" applyNumberFormat="1" applyFont="1" applyFill="1" applyBorder="1" applyAlignment="1">
      <alignment horizontal="center" vertical="center"/>
    </xf>
    <xf numFmtId="166" fontId="52" fillId="2" borderId="0" xfId="1" applyNumberFormat="1" applyFont="1" applyFill="1" applyBorder="1" applyAlignment="1">
      <alignment horizontal="center" vertical="center" wrapText="1"/>
    </xf>
    <xf numFmtId="0" fontId="52" fillId="2" borderId="0" xfId="60" applyFont="1" applyFill="1" applyAlignment="1">
      <alignment horizontal="center" vertical="center" wrapText="1"/>
    </xf>
    <xf numFmtId="0" fontId="52" fillId="2" borderId="0" xfId="60" applyFont="1" applyFill="1" applyAlignment="1">
      <alignment horizontal="center" vertical="top"/>
    </xf>
    <xf numFmtId="0" fontId="52" fillId="2" borderId="0" xfId="0" applyFont="1" applyFill="1" applyAlignment="1">
      <alignment horizontal="center"/>
    </xf>
    <xf numFmtId="165" fontId="52" fillId="2" borderId="0" xfId="1" applyFont="1" applyFill="1" applyBorder="1" applyAlignment="1">
      <alignment horizontal="center" vertical="top"/>
    </xf>
    <xf numFmtId="0" fontId="52" fillId="2" borderId="0" xfId="0" applyFont="1" applyFill="1" applyAlignment="1">
      <alignment horizontal="center" vertical="center" wrapText="1"/>
    </xf>
    <xf numFmtId="0" fontId="51" fillId="2" borderId="0" xfId="58" applyFont="1" applyFill="1" applyAlignment="1">
      <alignment horizontal="center" vertical="center" wrapText="1"/>
    </xf>
    <xf numFmtId="0" fontId="53" fillId="2" borderId="0" xfId="0" applyFont="1" applyFill="1"/>
    <xf numFmtId="0" fontId="53" fillId="2" borderId="0" xfId="0" applyFont="1" applyFill="1" applyAlignment="1">
      <alignment horizontal="center"/>
    </xf>
    <xf numFmtId="166" fontId="51" fillId="2" borderId="0" xfId="1" applyNumberFormat="1" applyFont="1" applyFill="1" applyBorder="1" applyAlignment="1">
      <alignment horizontal="center" vertical="center" wrapText="1"/>
    </xf>
    <xf numFmtId="166" fontId="51" fillId="2" borderId="1" xfId="1" applyNumberFormat="1" applyFont="1" applyFill="1" applyBorder="1" applyAlignment="1">
      <alignment horizontal="center" vertical="center" wrapText="1"/>
    </xf>
    <xf numFmtId="165" fontId="51" fillId="2" borderId="1" xfId="1" applyFont="1" applyFill="1" applyBorder="1" applyAlignment="1">
      <alignment horizontal="center" vertical="center" wrapText="1"/>
    </xf>
    <xf numFmtId="0" fontId="51" fillId="2" borderId="1" xfId="0" applyFont="1" applyFill="1" applyBorder="1" applyAlignment="1">
      <alignment horizontal="center" vertical="center" wrapText="1"/>
    </xf>
    <xf numFmtId="166" fontId="52" fillId="2" borderId="1" xfId="1" applyNumberFormat="1" applyFont="1" applyFill="1" applyBorder="1" applyAlignment="1">
      <alignment horizontal="center" vertical="center" wrapText="1"/>
    </xf>
    <xf numFmtId="0" fontId="48" fillId="0" borderId="1" xfId="0" applyFont="1" applyBorder="1" applyAlignment="1">
      <alignment horizontal="left" vertical="center"/>
    </xf>
    <xf numFmtId="0" fontId="50" fillId="2" borderId="0" xfId="58" applyFont="1" applyFill="1" applyAlignment="1">
      <alignment vertical="center" wrapText="1"/>
    </xf>
    <xf numFmtId="49" fontId="34" fillId="2" borderId="1" xfId="59" applyNumberFormat="1" applyFont="1" applyFill="1" applyBorder="1" applyAlignment="1" applyProtection="1">
      <alignment horizontal="center" vertical="center" wrapText="1"/>
    </xf>
    <xf numFmtId="169" fontId="34" fillId="2" borderId="1" xfId="59" applyNumberFormat="1" applyFont="1" applyFill="1" applyBorder="1" applyAlignment="1" applyProtection="1">
      <alignment horizontal="center" vertical="center" wrapText="1"/>
    </xf>
    <xf numFmtId="0" fontId="34" fillId="2" borderId="1" xfId="59" applyNumberFormat="1" applyFont="1" applyFill="1" applyBorder="1" applyAlignment="1" applyProtection="1">
      <alignment horizontal="left" vertical="center" wrapText="1"/>
    </xf>
    <xf numFmtId="49" fontId="34" fillId="2" borderId="1" xfId="59" applyNumberFormat="1" applyFont="1" applyFill="1" applyBorder="1" applyAlignment="1" applyProtection="1">
      <alignment horizontal="center" vertical="center" wrapText="1"/>
      <protection locked="0"/>
    </xf>
    <xf numFmtId="169" fontId="34" fillId="2" borderId="1" xfId="59" applyNumberFormat="1" applyFont="1" applyFill="1" applyBorder="1" applyAlignment="1" applyProtection="1">
      <alignment horizontal="center" vertical="center" wrapText="1"/>
      <protection locked="0"/>
    </xf>
    <xf numFmtId="49" fontId="34" fillId="2" borderId="1" xfId="61" applyNumberFormat="1" applyFont="1" applyFill="1" applyBorder="1" applyAlignment="1" applyProtection="1">
      <alignment horizontal="center" vertical="center" wrapText="1"/>
      <protection hidden="1"/>
    </xf>
    <xf numFmtId="169" fontId="34" fillId="2" borderId="1" xfId="61" applyNumberFormat="1" applyFont="1" applyFill="1" applyBorder="1" applyAlignment="1" applyProtection="1">
      <alignment horizontal="center" vertical="center" wrapText="1"/>
      <protection hidden="1"/>
    </xf>
    <xf numFmtId="49" fontId="48" fillId="2" borderId="1" xfId="59" applyNumberFormat="1" applyFont="1" applyFill="1" applyBorder="1" applyAlignment="1" applyProtection="1">
      <alignment horizontal="center" vertical="center" wrapText="1"/>
    </xf>
    <xf numFmtId="3" fontId="55" fillId="2" borderId="1" xfId="59" applyNumberFormat="1" applyFont="1" applyFill="1" applyBorder="1" applyAlignment="1" applyProtection="1">
      <alignment horizontal="center" vertical="center" wrapText="1"/>
    </xf>
    <xf numFmtId="49" fontId="55" fillId="2" borderId="1" xfId="59" applyNumberFormat="1" applyFont="1" applyFill="1" applyBorder="1" applyAlignment="1" applyProtection="1">
      <alignment horizontal="center" vertical="center" wrapText="1"/>
    </xf>
    <xf numFmtId="169" fontId="55" fillId="2" borderId="1" xfId="59" applyNumberFormat="1" applyFont="1" applyFill="1" applyBorder="1" applyAlignment="1" applyProtection="1">
      <alignment horizontal="center" vertical="center" wrapText="1"/>
    </xf>
    <xf numFmtId="0" fontId="48" fillId="2" borderId="1" xfId="59" applyNumberFormat="1" applyFont="1" applyFill="1" applyBorder="1" applyAlignment="1" applyProtection="1">
      <alignment horizontal="left" vertical="center" wrapText="1"/>
    </xf>
    <xf numFmtId="169" fontId="48" fillId="2" borderId="1" xfId="59" applyNumberFormat="1" applyFont="1" applyFill="1" applyBorder="1" applyAlignment="1" applyProtection="1">
      <alignment horizontal="center" vertical="center" wrapText="1"/>
    </xf>
    <xf numFmtId="0" fontId="0" fillId="0" borderId="0" xfId="0" applyProtection="1">
      <protection locked="0"/>
    </xf>
    <xf numFmtId="0" fontId="35" fillId="2" borderId="1" xfId="58" applyFont="1" applyFill="1" applyBorder="1" applyAlignment="1" applyProtection="1">
      <alignment horizontal="center" vertical="center" wrapText="1"/>
      <protection locked="0"/>
    </xf>
    <xf numFmtId="166" fontId="35" fillId="2" borderId="1" xfId="59" applyNumberFormat="1" applyFont="1" applyFill="1" applyBorder="1" applyAlignment="1" applyProtection="1">
      <alignment horizontal="center" vertical="center" wrapText="1"/>
      <protection locked="0"/>
    </xf>
    <xf numFmtId="166" fontId="35" fillId="2" borderId="1" xfId="1" applyNumberFormat="1" applyFont="1" applyFill="1" applyBorder="1" applyAlignment="1" applyProtection="1">
      <alignment horizontal="center" vertical="center" wrapText="1"/>
      <protection locked="0"/>
    </xf>
    <xf numFmtId="49" fontId="34" fillId="2" borderId="1" xfId="58" applyNumberFormat="1" applyFont="1" applyFill="1" applyBorder="1" applyAlignment="1" applyProtection="1">
      <alignment horizontal="center" vertical="top" wrapText="1"/>
      <protection locked="0"/>
    </xf>
    <xf numFmtId="0" fontId="35" fillId="2" borderId="1" xfId="59" applyNumberFormat="1" applyFont="1" applyFill="1" applyBorder="1" applyAlignment="1" applyProtection="1">
      <alignment horizontal="left" vertical="center"/>
      <protection locked="0"/>
    </xf>
    <xf numFmtId="169" fontId="34" fillId="2" borderId="1" xfId="59" applyNumberFormat="1" applyFont="1" applyFill="1" applyBorder="1" applyAlignment="1" applyProtection="1">
      <alignment horizontal="center" vertical="top" wrapText="1"/>
      <protection locked="0"/>
    </xf>
    <xf numFmtId="166" fontId="34" fillId="2" borderId="1" xfId="1" applyNumberFormat="1" applyFont="1" applyFill="1" applyBorder="1" applyAlignment="1" applyProtection="1">
      <alignment vertical="center"/>
      <protection locked="0"/>
    </xf>
    <xf numFmtId="166" fontId="34" fillId="2" borderId="1" xfId="1" applyNumberFormat="1" applyFont="1" applyFill="1" applyBorder="1" applyProtection="1">
      <protection locked="0"/>
    </xf>
    <xf numFmtId="166" fontId="55" fillId="2" borderId="1" xfId="1" applyNumberFormat="1" applyFont="1" applyFill="1" applyBorder="1" applyAlignment="1" applyProtection="1">
      <alignment vertical="center"/>
      <protection locked="0"/>
    </xf>
    <xf numFmtId="166" fontId="34" fillId="2" borderId="1" xfId="1" applyNumberFormat="1" applyFont="1" applyFill="1" applyBorder="1" applyAlignment="1" applyProtection="1">
      <alignment horizontal="center" vertical="center"/>
      <protection locked="0"/>
    </xf>
    <xf numFmtId="0" fontId="34" fillId="2" borderId="1" xfId="58" applyFont="1" applyFill="1" applyBorder="1" applyAlignment="1" applyProtection="1">
      <alignment horizontal="center" vertical="center" wrapText="1"/>
      <protection locked="0"/>
    </xf>
    <xf numFmtId="166" fontId="34" fillId="2" borderId="1" xfId="1" applyNumberFormat="1" applyFont="1" applyFill="1" applyBorder="1" applyAlignment="1" applyProtection="1">
      <alignment horizontal="center" vertical="center" shrinkToFit="1"/>
      <protection locked="0"/>
    </xf>
    <xf numFmtId="166" fontId="34" fillId="2" borderId="1" xfId="1" applyNumberFormat="1" applyFont="1" applyFill="1" applyBorder="1" applyAlignment="1" applyProtection="1">
      <alignment horizontal="center" vertical="center" wrapText="1"/>
      <protection locked="0"/>
    </xf>
    <xf numFmtId="166" fontId="55" fillId="2" borderId="1" xfId="1" applyNumberFormat="1" applyFont="1" applyFill="1" applyBorder="1" applyAlignment="1" applyProtection="1">
      <alignment vertical="center" wrapText="1"/>
      <protection locked="0"/>
    </xf>
    <xf numFmtId="166" fontId="34" fillId="2" borderId="0" xfId="1" applyNumberFormat="1" applyFont="1" applyFill="1" applyProtection="1">
      <protection locked="0"/>
    </xf>
    <xf numFmtId="166" fontId="34" fillId="2" borderId="1" xfId="1" applyNumberFormat="1" applyFont="1" applyFill="1" applyBorder="1" applyAlignment="1" applyProtection="1">
      <alignment vertical="center" wrapText="1"/>
      <protection locked="0"/>
    </xf>
    <xf numFmtId="0" fontId="34" fillId="2" borderId="0" xfId="58" applyFont="1" applyFill="1" applyProtection="1">
      <protection locked="0"/>
    </xf>
    <xf numFmtId="166" fontId="34" fillId="0" borderId="1" xfId="1" applyNumberFormat="1" applyFont="1" applyFill="1" applyBorder="1" applyAlignment="1" applyProtection="1">
      <alignment horizontal="center" vertical="center"/>
      <protection locked="0"/>
    </xf>
    <xf numFmtId="166" fontId="55" fillId="2" borderId="1" xfId="1" applyNumberFormat="1" applyFont="1" applyFill="1" applyBorder="1" applyAlignment="1" applyProtection="1">
      <alignment horizontal="center" vertical="center" wrapText="1"/>
      <protection locked="0"/>
    </xf>
    <xf numFmtId="166" fontId="54" fillId="2" borderId="1" xfId="1" applyNumberFormat="1" applyFont="1" applyFill="1" applyBorder="1" applyAlignment="1" applyProtection="1">
      <alignment horizontal="center" vertical="center" wrapText="1"/>
      <protection locked="0"/>
    </xf>
    <xf numFmtId="166" fontId="51" fillId="2" borderId="1" xfId="1" applyNumberFormat="1" applyFont="1" applyFill="1" applyBorder="1" applyProtection="1">
      <protection locked="0"/>
    </xf>
    <xf numFmtId="166" fontId="35" fillId="2" borderId="1" xfId="1" applyNumberFormat="1" applyFont="1" applyFill="1" applyBorder="1" applyProtection="1">
      <protection locked="0"/>
    </xf>
    <xf numFmtId="166" fontId="35" fillId="2" borderId="1" xfId="1" applyNumberFormat="1" applyFont="1" applyFill="1" applyBorder="1" applyAlignment="1" applyProtection="1">
      <alignment vertical="center"/>
      <protection locked="0"/>
    </xf>
    <xf numFmtId="0" fontId="35" fillId="2" borderId="1" xfId="59" applyNumberFormat="1" applyFont="1" applyFill="1" applyBorder="1" applyAlignment="1" applyProtection="1">
      <alignment horizontal="left" vertical="center"/>
    </xf>
    <xf numFmtId="166" fontId="34" fillId="2" borderId="1" xfId="1" applyNumberFormat="1" applyFont="1" applyFill="1" applyBorder="1" applyAlignment="1" applyProtection="1">
      <alignment vertical="center"/>
    </xf>
    <xf numFmtId="0" fontId="34" fillId="2" borderId="1" xfId="58" applyFont="1" applyFill="1" applyBorder="1" applyAlignment="1" applyProtection="1">
      <alignment horizontal="center" vertical="center" wrapText="1"/>
    </xf>
    <xf numFmtId="0" fontId="34" fillId="2" borderId="1" xfId="58" applyFont="1" applyFill="1" applyBorder="1" applyAlignment="1" applyProtection="1">
      <alignment horizontal="left" vertical="center" wrapText="1"/>
    </xf>
    <xf numFmtId="0" fontId="34" fillId="2" borderId="1" xfId="58" applyFont="1" applyFill="1" applyBorder="1" applyAlignment="1" applyProtection="1">
      <alignment horizontal="center" vertical="center"/>
    </xf>
    <xf numFmtId="49" fontId="34" fillId="2" borderId="1" xfId="59" quotePrefix="1" applyNumberFormat="1" applyFont="1" applyFill="1" applyBorder="1" applyAlignment="1" applyProtection="1">
      <alignment horizontal="center" vertical="center" wrapText="1"/>
    </xf>
    <xf numFmtId="0" fontId="55" fillId="2" borderId="1" xfId="59" applyNumberFormat="1" applyFont="1" applyFill="1" applyBorder="1" applyAlignment="1" applyProtection="1">
      <alignment horizontal="left" vertical="center" wrapText="1"/>
    </xf>
    <xf numFmtId="0" fontId="55" fillId="2" borderId="1" xfId="59" applyNumberFormat="1" applyFont="1" applyFill="1" applyBorder="1" applyAlignment="1" applyProtection="1">
      <alignment horizontal="center" vertical="center" wrapText="1"/>
    </xf>
    <xf numFmtId="49" fontId="34" fillId="2" borderId="1" xfId="58" applyNumberFormat="1" applyFont="1" applyFill="1" applyBorder="1" applyAlignment="1" applyProtection="1">
      <alignment horizontal="center" vertical="center" wrapText="1"/>
    </xf>
    <xf numFmtId="0" fontId="34" fillId="2" borderId="1" xfId="59" quotePrefix="1" applyNumberFormat="1" applyFont="1" applyFill="1" applyBorder="1" applyAlignment="1" applyProtection="1">
      <alignment horizontal="left" vertical="center" wrapText="1"/>
    </xf>
    <xf numFmtId="0" fontId="34" fillId="2" borderId="1" xfId="0" applyFont="1" applyFill="1" applyBorder="1" applyAlignment="1" applyProtection="1">
      <alignment horizontal="left" vertical="center" wrapText="1"/>
    </xf>
    <xf numFmtId="0" fontId="34" fillId="2" borderId="1" xfId="0" quotePrefix="1" applyFont="1" applyFill="1" applyBorder="1" applyAlignment="1" applyProtection="1">
      <alignment horizontal="center" vertical="center" wrapText="1"/>
    </xf>
    <xf numFmtId="166" fontId="34" fillId="2" borderId="1" xfId="1" applyNumberFormat="1" applyFont="1" applyFill="1" applyBorder="1" applyAlignment="1" applyProtection="1">
      <alignment horizontal="center" vertical="center" wrapText="1"/>
    </xf>
    <xf numFmtId="0" fontId="34" fillId="2" borderId="1" xfId="0" applyFont="1" applyFill="1" applyBorder="1" applyAlignment="1" applyProtection="1">
      <alignment vertical="center"/>
    </xf>
    <xf numFmtId="0" fontId="56" fillId="2" borderId="1" xfId="0" applyFont="1" applyFill="1" applyBorder="1" applyAlignment="1" applyProtection="1">
      <alignment horizontal="center" vertical="center" wrapText="1"/>
    </xf>
    <xf numFmtId="0" fontId="48" fillId="2" borderId="1" xfId="0" applyFont="1" applyFill="1" applyBorder="1" applyAlignment="1" applyProtection="1">
      <alignment horizontal="left" vertical="center" wrapText="1"/>
    </xf>
    <xf numFmtId="0" fontId="48" fillId="2" borderId="1" xfId="0" applyFont="1" applyFill="1" applyBorder="1" applyAlignment="1" applyProtection="1">
      <alignment horizontal="center" vertical="center"/>
    </xf>
    <xf numFmtId="0" fontId="48" fillId="2" borderId="1" xfId="0" applyFont="1" applyFill="1" applyBorder="1" applyAlignment="1" applyProtection="1">
      <alignment horizontal="center" vertical="center" wrapText="1"/>
    </xf>
    <xf numFmtId="0" fontId="48" fillId="2" borderId="1" xfId="0" applyFont="1" applyFill="1" applyBorder="1" applyAlignment="1" applyProtection="1">
      <alignment horizontal="left" vertical="center"/>
    </xf>
    <xf numFmtId="0" fontId="61" fillId="2" borderId="1" xfId="0" applyFont="1" applyFill="1" applyBorder="1" applyAlignment="1" applyProtection="1">
      <alignment horizontal="center" vertical="center" wrapText="1"/>
    </xf>
    <xf numFmtId="0" fontId="34" fillId="2" borderId="1" xfId="0" applyFont="1" applyFill="1" applyBorder="1" applyAlignment="1" applyProtection="1">
      <alignment horizontal="center" vertical="center" wrapText="1"/>
    </xf>
    <xf numFmtId="0" fontId="34" fillId="2" borderId="1" xfId="0" applyFont="1" applyFill="1" applyBorder="1" applyAlignment="1" applyProtection="1">
      <alignment horizontal="center" vertical="center"/>
    </xf>
    <xf numFmtId="0" fontId="55" fillId="2" borderId="1" xfId="0" quotePrefix="1" applyFont="1" applyFill="1" applyBorder="1" applyAlignment="1" applyProtection="1">
      <alignment horizontal="center" vertical="center" wrapText="1"/>
    </xf>
    <xf numFmtId="49" fontId="34" fillId="2" borderId="1" xfId="58" quotePrefix="1" applyNumberFormat="1" applyFont="1" applyFill="1" applyBorder="1" applyAlignment="1" applyProtection="1">
      <alignment horizontal="center" vertical="center" wrapText="1"/>
    </xf>
    <xf numFmtId="0" fontId="34" fillId="2" borderId="1" xfId="1" applyNumberFormat="1" applyFont="1" applyFill="1" applyBorder="1" applyAlignment="1" applyProtection="1">
      <alignment horizontal="center" vertical="center" wrapText="1"/>
    </xf>
    <xf numFmtId="0" fontId="34" fillId="2" borderId="1" xfId="81" applyFont="1" applyFill="1" applyBorder="1" applyAlignment="1" applyProtection="1">
      <alignment horizontal="center" vertical="center" wrapText="1"/>
    </xf>
    <xf numFmtId="0" fontId="55" fillId="2" borderId="1" xfId="0" applyFont="1" applyFill="1" applyBorder="1" applyAlignment="1" applyProtection="1">
      <alignment horizontal="left" vertical="center" wrapText="1"/>
    </xf>
    <xf numFmtId="0" fontId="55" fillId="2" borderId="1" xfId="0" applyFont="1" applyFill="1" applyBorder="1" applyAlignment="1" applyProtection="1">
      <alignment horizontal="center" vertical="center" wrapText="1"/>
    </xf>
    <xf numFmtId="0" fontId="34" fillId="2" borderId="1" xfId="62" applyFont="1" applyFill="1" applyBorder="1" applyAlignment="1" applyProtection="1">
      <alignment horizontal="center" vertical="center" wrapText="1"/>
    </xf>
    <xf numFmtId="1" fontId="34" fillId="2" borderId="1" xfId="24" applyNumberFormat="1" applyFont="1" applyFill="1" applyBorder="1" applyAlignment="1" applyProtection="1">
      <alignment horizontal="center" vertical="center" wrapText="1"/>
    </xf>
    <xf numFmtId="0" fontId="55" fillId="2" borderId="1" xfId="58" applyFont="1" applyFill="1" applyBorder="1" applyAlignment="1" applyProtection="1">
      <alignment horizontal="center" vertical="center" wrapText="1"/>
    </xf>
    <xf numFmtId="1" fontId="34" fillId="2" borderId="1" xfId="0" applyNumberFormat="1" applyFont="1" applyFill="1" applyBorder="1" applyAlignment="1" applyProtection="1">
      <alignment horizontal="left" vertical="center" wrapText="1"/>
    </xf>
    <xf numFmtId="2" fontId="34" fillId="2" borderId="1" xfId="5" applyNumberFormat="1" applyFont="1" applyFill="1" applyBorder="1" applyAlignment="1" applyProtection="1">
      <alignment horizontal="center" vertical="center" wrapText="1"/>
    </xf>
    <xf numFmtId="0" fontId="57" fillId="2" borderId="1" xfId="0" applyFont="1" applyFill="1" applyBorder="1" applyAlignment="1" applyProtection="1">
      <alignment horizontal="left" vertical="center" wrapText="1"/>
    </xf>
    <xf numFmtId="0" fontId="55" fillId="2" borderId="1" xfId="62" applyFont="1" applyFill="1" applyBorder="1" applyAlignment="1" applyProtection="1">
      <alignment horizontal="left" vertical="center" wrapText="1"/>
    </xf>
    <xf numFmtId="49" fontId="55" fillId="2" borderId="1" xfId="72" quotePrefix="1" applyNumberFormat="1" applyFont="1" applyFill="1" applyBorder="1" applyAlignment="1" applyProtection="1">
      <alignment horizontal="center" vertical="center" wrapText="1"/>
    </xf>
    <xf numFmtId="0" fontId="34" fillId="2" borderId="1" xfId="59" applyNumberFormat="1" applyFont="1" applyFill="1" applyBorder="1" applyAlignment="1" applyProtection="1">
      <alignment horizontal="center" vertical="center" wrapText="1"/>
    </xf>
    <xf numFmtId="168" fontId="34" fillId="2" borderId="1" xfId="25" applyFont="1" applyFill="1" applyBorder="1" applyAlignment="1" applyProtection="1">
      <alignment horizontal="left" vertical="center" wrapText="1"/>
    </xf>
    <xf numFmtId="0" fontId="55" fillId="2" borderId="1" xfId="153" applyFont="1" applyFill="1" applyBorder="1" applyAlignment="1" applyProtection="1">
      <alignment horizontal="center" vertical="center" wrapText="1"/>
    </xf>
    <xf numFmtId="3" fontId="55" fillId="2" borderId="1" xfId="150" applyNumberFormat="1" applyFont="1" applyFill="1" applyBorder="1" applyAlignment="1" applyProtection="1">
      <alignment horizontal="center" vertical="center" wrapText="1"/>
    </xf>
    <xf numFmtId="0" fontId="55" fillId="2" borderId="1" xfId="152" applyFont="1" applyFill="1" applyBorder="1" applyAlignment="1" applyProtection="1">
      <alignment horizontal="center" vertical="center" wrapText="1"/>
    </xf>
    <xf numFmtId="0" fontId="35" fillId="2" borderId="1" xfId="0" applyFont="1" applyFill="1" applyBorder="1" applyAlignment="1" applyProtection="1">
      <alignment horizontal="left" vertical="center"/>
    </xf>
    <xf numFmtId="49" fontId="34" fillId="2" borderId="3" xfId="0" quotePrefix="1" applyNumberFormat="1" applyFont="1" applyFill="1" applyBorder="1" applyAlignment="1" applyProtection="1">
      <alignment horizontal="center" vertical="center" wrapText="1"/>
    </xf>
    <xf numFmtId="0" fontId="34" fillId="2" borderId="1" xfId="58" quotePrefix="1" applyFont="1" applyFill="1" applyBorder="1" applyAlignment="1" applyProtection="1">
      <alignment horizontal="center" vertical="center" wrapText="1"/>
    </xf>
    <xf numFmtId="49" fontId="34" fillId="2" borderId="1" xfId="0" quotePrefix="1" applyNumberFormat="1" applyFont="1" applyFill="1" applyBorder="1" applyAlignment="1" applyProtection="1">
      <alignment horizontal="center" vertical="center" wrapText="1"/>
    </xf>
    <xf numFmtId="49" fontId="34" fillId="2" borderId="1" xfId="0" applyNumberFormat="1" applyFont="1" applyFill="1" applyBorder="1" applyAlignment="1" applyProtection="1">
      <alignment horizontal="center" vertical="center" wrapText="1"/>
    </xf>
    <xf numFmtId="0" fontId="34" fillId="2" borderId="1" xfId="0" quotePrefix="1" applyFont="1" applyFill="1" applyBorder="1" applyAlignment="1" applyProtection="1">
      <alignment vertical="center" wrapText="1"/>
    </xf>
    <xf numFmtId="0" fontId="34" fillId="2" borderId="1" xfId="0" applyFont="1" applyFill="1" applyBorder="1" applyAlignment="1" applyProtection="1">
      <alignment horizontal="left" vertical="center" wrapText="1" readingOrder="1"/>
    </xf>
    <xf numFmtId="49" fontId="34" fillId="2" borderId="1" xfId="72" applyNumberFormat="1" applyFont="1" applyFill="1" applyBorder="1" applyAlignment="1" applyProtection="1">
      <alignment horizontal="center" vertical="center" wrapText="1"/>
    </xf>
    <xf numFmtId="1" fontId="55" fillId="2" borderId="1" xfId="150" applyNumberFormat="1" applyFont="1" applyFill="1" applyBorder="1" applyAlignment="1" applyProtection="1">
      <alignment horizontal="left" vertical="center" wrapText="1"/>
    </xf>
    <xf numFmtId="3" fontId="34" fillId="2" borderId="1" xfId="62" quotePrefix="1" applyNumberFormat="1" applyFont="1" applyFill="1" applyBorder="1" applyAlignment="1" applyProtection="1">
      <alignment horizontal="center" vertical="center" wrapText="1"/>
    </xf>
    <xf numFmtId="3" fontId="55" fillId="2" borderId="1" xfId="0" quotePrefix="1" applyNumberFormat="1" applyFont="1" applyFill="1" applyBorder="1" applyAlignment="1" applyProtection="1">
      <alignment horizontal="center" vertical="center" wrapText="1"/>
    </xf>
    <xf numFmtId="0" fontId="55" fillId="2" borderId="1" xfId="151" applyFont="1" applyFill="1" applyBorder="1" applyAlignment="1" applyProtection="1">
      <alignment horizontal="left" vertical="center" wrapText="1"/>
    </xf>
    <xf numFmtId="49" fontId="55" fillId="2" borderId="1" xfId="59" quotePrefix="1" applyNumberFormat="1" applyFont="1" applyFill="1" applyBorder="1" applyAlignment="1" applyProtection="1">
      <alignment horizontal="center" vertical="center" wrapText="1"/>
    </xf>
    <xf numFmtId="0" fontId="55" fillId="2" borderId="1" xfId="5" applyFont="1" applyFill="1" applyBorder="1" applyAlignment="1" applyProtection="1">
      <alignment horizontal="left" vertical="center" wrapText="1"/>
    </xf>
    <xf numFmtId="0" fontId="34" fillId="2" borderId="1" xfId="0" applyFont="1" applyFill="1" applyBorder="1" applyAlignment="1" applyProtection="1">
      <alignment horizontal="left" vertical="center"/>
    </xf>
    <xf numFmtId="0" fontId="55" fillId="2" borderId="1" xfId="11" applyFont="1" applyFill="1" applyBorder="1" applyAlignment="1" applyProtection="1">
      <alignment horizontal="left" vertical="center" wrapText="1"/>
    </xf>
    <xf numFmtId="49" fontId="55" fillId="2" borderId="1" xfId="0" applyNumberFormat="1" applyFont="1" applyFill="1" applyBorder="1" applyAlignment="1" applyProtection="1">
      <alignment horizontal="left" vertical="center" wrapText="1" shrinkToFit="1"/>
    </xf>
    <xf numFmtId="0" fontId="55" fillId="2" borderId="1" xfId="0" applyFont="1" applyFill="1" applyBorder="1" applyAlignment="1" applyProtection="1">
      <alignment vertical="center" wrapText="1"/>
    </xf>
    <xf numFmtId="14" fontId="34" fillId="2" borderId="1" xfId="0" applyNumberFormat="1" applyFont="1" applyFill="1" applyBorder="1" applyAlignment="1" applyProtection="1">
      <alignment horizontal="center" vertical="center"/>
    </xf>
    <xf numFmtId="169" fontId="34" fillId="2" borderId="1" xfId="72" applyNumberFormat="1" applyFont="1" applyFill="1" applyBorder="1" applyAlignment="1" applyProtection="1">
      <alignment horizontal="center" vertical="center" wrapText="1"/>
    </xf>
    <xf numFmtId="0" fontId="34" fillId="2" borderId="1" xfId="47" applyFont="1" applyFill="1" applyBorder="1" applyAlignment="1" applyProtection="1">
      <alignment horizontal="center" vertical="center" wrapText="1"/>
    </xf>
    <xf numFmtId="0" fontId="55" fillId="2" borderId="1" xfId="110" applyFont="1" applyFill="1" applyBorder="1" applyAlignment="1" applyProtection="1">
      <alignment horizontal="center" vertical="center" wrapText="1"/>
    </xf>
    <xf numFmtId="0" fontId="34" fillId="2" borderId="1" xfId="15" applyFont="1" applyFill="1" applyBorder="1" applyAlignment="1" applyProtection="1">
      <alignment horizontal="left" vertical="center" wrapText="1"/>
    </xf>
    <xf numFmtId="0" fontId="34" fillId="2" borderId="1" xfId="15" applyFont="1" applyFill="1" applyBorder="1" applyAlignment="1" applyProtection="1">
      <alignment horizontal="center" vertical="center" wrapText="1"/>
    </xf>
    <xf numFmtId="0" fontId="34" fillId="2" borderId="1" xfId="6" applyFont="1" applyFill="1" applyBorder="1" applyAlignment="1" applyProtection="1">
      <alignment horizontal="left" vertical="center" wrapText="1"/>
    </xf>
    <xf numFmtId="0" fontId="34" fillId="2" borderId="1" xfId="6" applyFont="1" applyFill="1" applyBorder="1" applyAlignment="1" applyProtection="1">
      <alignment horizontal="center" vertical="center" wrapText="1"/>
    </xf>
    <xf numFmtId="0" fontId="55" fillId="2" borderId="1" xfId="58" quotePrefix="1" applyFont="1" applyFill="1" applyBorder="1" applyAlignment="1" applyProtection="1">
      <alignment horizontal="center" vertical="center" wrapText="1"/>
    </xf>
    <xf numFmtId="0" fontId="34" fillId="2" borderId="1" xfId="3" applyFont="1" applyFill="1" applyBorder="1" applyAlignment="1" applyProtection="1">
      <alignment horizontal="left" vertical="center" wrapText="1"/>
    </xf>
    <xf numFmtId="0" fontId="34" fillId="2" borderId="1" xfId="3" quotePrefix="1" applyFont="1" applyFill="1" applyBorder="1" applyAlignment="1" applyProtection="1">
      <alignment horizontal="center" vertical="center" wrapText="1"/>
    </xf>
    <xf numFmtId="0" fontId="34" fillId="2" borderId="1" xfId="106" applyFont="1" applyFill="1" applyBorder="1" applyAlignment="1" applyProtection="1">
      <alignment horizontal="center" vertical="center" wrapText="1"/>
    </xf>
    <xf numFmtId="0" fontId="35" fillId="2" borderId="1" xfId="58" applyFont="1" applyFill="1" applyBorder="1" applyAlignment="1" applyProtection="1">
      <alignment horizontal="left" vertical="center"/>
    </xf>
    <xf numFmtId="0" fontId="34" fillId="2" borderId="1" xfId="3" applyFont="1" applyFill="1" applyBorder="1" applyAlignment="1" applyProtection="1">
      <alignment horizontal="center" vertical="center" wrapText="1"/>
    </xf>
    <xf numFmtId="170" fontId="34" fillId="2" borderId="1" xfId="120" applyNumberFormat="1" applyFont="1" applyFill="1" applyBorder="1" applyAlignment="1" applyProtection="1">
      <alignment horizontal="center" vertical="center" wrapText="1"/>
    </xf>
    <xf numFmtId="0" fontId="34" fillId="2" borderId="1" xfId="120" applyFont="1" applyFill="1" applyBorder="1" applyAlignment="1" applyProtection="1">
      <alignment horizontal="center" vertical="center" wrapText="1"/>
    </xf>
    <xf numFmtId="0" fontId="34" fillId="2" borderId="1" xfId="60" applyFont="1" applyFill="1" applyBorder="1" applyAlignment="1" applyProtection="1">
      <alignment horizontal="center" vertical="center" wrapText="1"/>
    </xf>
    <xf numFmtId="0" fontId="48" fillId="2" borderId="1" xfId="101" applyFont="1" applyFill="1" applyBorder="1" applyAlignment="1" applyProtection="1">
      <alignment horizontal="center" vertical="center" wrapText="1"/>
    </xf>
    <xf numFmtId="0" fontId="34" fillId="2" borderId="1" xfId="102" applyFont="1" applyFill="1" applyBorder="1" applyAlignment="1" applyProtection="1">
      <alignment horizontal="left" vertical="center" wrapText="1"/>
    </xf>
    <xf numFmtId="0" fontId="34" fillId="2" borderId="1" xfId="49" applyFont="1" applyFill="1" applyBorder="1" applyAlignment="1" applyProtection="1">
      <alignment horizontal="center" vertical="center" wrapText="1"/>
    </xf>
    <xf numFmtId="0" fontId="48" fillId="2" borderId="1" xfId="49" applyFont="1" applyFill="1" applyBorder="1" applyAlignment="1" applyProtection="1">
      <alignment horizontal="center" vertical="center" wrapText="1"/>
    </xf>
    <xf numFmtId="0" fontId="44" fillId="0" borderId="0" xfId="0" applyFont="1" applyAlignment="1" applyProtection="1">
      <alignment vertical="center"/>
      <protection locked="0"/>
    </xf>
    <xf numFmtId="0" fontId="44" fillId="0" borderId="0" xfId="0" applyFont="1" applyAlignment="1" applyProtection="1">
      <alignment vertical="top"/>
      <protection locked="0"/>
    </xf>
    <xf numFmtId="0" fontId="44" fillId="2" borderId="0" xfId="58" applyFont="1" applyFill="1" applyAlignment="1" applyProtection="1">
      <alignment horizontal="left" vertical="center"/>
      <protection locked="0"/>
    </xf>
    <xf numFmtId="0" fontId="35" fillId="2" borderId="0" xfId="58" applyFont="1" applyFill="1" applyAlignment="1" applyProtection="1">
      <alignment vertical="center" wrapText="1"/>
      <protection locked="0"/>
    </xf>
    <xf numFmtId="0" fontId="66" fillId="0" borderId="1" xfId="0" quotePrefix="1" applyFont="1" applyFill="1" applyBorder="1" applyAlignment="1" applyProtection="1">
      <alignment horizontal="center" vertical="center" wrapText="1"/>
      <protection locked="0"/>
    </xf>
    <xf numFmtId="0" fontId="67" fillId="0" borderId="1" xfId="0" quotePrefix="1" applyFont="1" applyFill="1" applyBorder="1" applyAlignment="1" applyProtection="1">
      <alignment horizontal="center" vertical="center"/>
      <protection locked="0"/>
    </xf>
    <xf numFmtId="0" fontId="0" fillId="0" borderId="1" xfId="0" applyBorder="1" applyProtection="1">
      <protection locked="0"/>
    </xf>
    <xf numFmtId="0" fontId="46" fillId="0" borderId="0" xfId="0" applyFont="1" applyAlignment="1" applyProtection="1">
      <alignment vertical="center"/>
      <protection locked="0"/>
    </xf>
    <xf numFmtId="0" fontId="44" fillId="0" borderId="0" xfId="0" quotePrefix="1" applyFont="1" applyAlignment="1" applyProtection="1">
      <alignment horizontal="left" vertical="center" wrapText="1"/>
      <protection locked="0"/>
    </xf>
    <xf numFmtId="0" fontId="35" fillId="2" borderId="3" xfId="59" applyNumberFormat="1" applyFont="1" applyFill="1" applyBorder="1" applyAlignment="1" applyProtection="1">
      <alignment horizontal="left" vertical="center" wrapText="1"/>
    </xf>
    <xf numFmtId="0" fontId="35" fillId="2" borderId="4" xfId="59" applyNumberFormat="1" applyFont="1" applyFill="1" applyBorder="1" applyAlignment="1" applyProtection="1">
      <alignment horizontal="left" vertical="center" wrapText="1"/>
    </xf>
    <xf numFmtId="0" fontId="35" fillId="2" borderId="0" xfId="58" applyFont="1" applyFill="1" applyAlignment="1" applyProtection="1">
      <alignment horizontal="center" vertical="center" wrapText="1"/>
      <protection locked="0"/>
    </xf>
    <xf numFmtId="0" fontId="62" fillId="2" borderId="2" xfId="58" applyFont="1" applyFill="1" applyBorder="1" applyAlignment="1" applyProtection="1">
      <alignment horizontal="center" vertical="center" wrapText="1"/>
      <protection locked="0"/>
    </xf>
    <xf numFmtId="0" fontId="44" fillId="0" borderId="0" xfId="0" applyFont="1" applyAlignment="1" applyProtection="1">
      <alignment horizontal="left" vertical="center" wrapText="1"/>
      <protection locked="0"/>
    </xf>
    <xf numFmtId="0" fontId="44" fillId="0" borderId="0" xfId="0" quotePrefix="1" applyFont="1" applyAlignment="1" applyProtection="1">
      <alignment horizontal="left" vertical="center" wrapText="1"/>
      <protection locked="0"/>
    </xf>
    <xf numFmtId="0" fontId="0" fillId="0" borderId="0" xfId="0" applyAlignment="1" applyProtection="1">
      <alignment horizontal="center" vertical="center" wrapText="1"/>
      <protection locked="0"/>
    </xf>
    <xf numFmtId="0" fontId="46" fillId="0" borderId="0" xfId="0" applyFont="1" applyAlignment="1" applyProtection="1">
      <alignment horizontal="left" vertical="center" wrapText="1"/>
      <protection locked="0"/>
    </xf>
    <xf numFmtId="0" fontId="68"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horizontal="left" vertical="center" wrapText="1"/>
      <protection locked="0"/>
    </xf>
  </cellXfs>
  <cellStyles count="154">
    <cellStyle name="Comma" xfId="1" builtinId="3"/>
    <cellStyle name="Comma [0]" xfId="109" builtinId="6"/>
    <cellStyle name="Comma [0] 10" xfId="10"/>
    <cellStyle name="Comma [0] 2" xfId="25"/>
    <cellStyle name="Comma [0] 2 2" xfId="9"/>
    <cellStyle name="Comma [0] 2 2 2" xfId="8"/>
    <cellStyle name="Comma [0] 2 2 2 2" xfId="67"/>
    <cellStyle name="Comma [0] 2 2 2 3" xfId="77"/>
    <cellStyle name="Comma [0] 2 2 2 4" xfId="37"/>
    <cellStyle name="Comma [0] 2 4" xfId="17"/>
    <cellStyle name="Comma 10" xfId="35"/>
    <cellStyle name="Comma 10 42 3" xfId="118"/>
    <cellStyle name="Comma 10 42 3 2" xfId="124"/>
    <cellStyle name="Comma 100" xfId="12"/>
    <cellStyle name="Comma 100 2" xfId="63"/>
    <cellStyle name="Comma 100 2 2" xfId="82"/>
    <cellStyle name="Comma 100 2 2 2" xfId="140"/>
    <cellStyle name="Comma 100 2 3" xfId="136"/>
    <cellStyle name="Comma 100 3" xfId="38"/>
    <cellStyle name="Comma 100 3 2" xfId="131"/>
    <cellStyle name="Comma 100 4" xfId="127"/>
    <cellStyle name="Comma 11" xfId="33"/>
    <cellStyle name="Comma 11 2" xfId="125"/>
    <cellStyle name="Comma 119" xfId="42"/>
    <cellStyle name="Comma 119 2" xfId="71"/>
    <cellStyle name="Comma 119 2 2" xfId="137"/>
    <cellStyle name="Comma 119 3" xfId="79"/>
    <cellStyle name="Comma 119 3 2" xfId="138"/>
    <cellStyle name="Comma 119 4" xfId="132"/>
    <cellStyle name="Comma 12" xfId="88"/>
    <cellStyle name="Comma 13" xfId="89"/>
    <cellStyle name="Comma 14" xfId="90"/>
    <cellStyle name="Comma 15" xfId="91"/>
    <cellStyle name="Comma 16" xfId="92"/>
    <cellStyle name="Comma 17" xfId="93"/>
    <cellStyle name="Comma 18" xfId="94"/>
    <cellStyle name="Comma 19" xfId="95"/>
    <cellStyle name="Comma 2" xfId="19"/>
    <cellStyle name="Comma 2 14" xfId="14"/>
    <cellStyle name="Comma 2 14 2" xfId="69"/>
    <cellStyle name="Comma 2 14 3" xfId="40"/>
    <cellStyle name="Comma 2 2" xfId="52"/>
    <cellStyle name="Comma 2 3" xfId="59"/>
    <cellStyle name="Comma 2 3 2" xfId="72"/>
    <cellStyle name="Comma 2 4" xfId="70"/>
    <cellStyle name="Comma 2 4 2" xfId="116"/>
    <cellStyle name="Comma 2 4 2 2" xfId="126"/>
    <cellStyle name="Comma 2 5" xfId="41"/>
    <cellStyle name="Comma 2 8" xfId="34"/>
    <cellStyle name="Comma 2 8 2" xfId="130"/>
    <cellStyle name="Comma 3" xfId="26"/>
    <cellStyle name="Comma 3 2" xfId="61"/>
    <cellStyle name="Comma 3 3" xfId="43"/>
    <cellStyle name="Comma 3 4" xfId="123"/>
    <cellStyle name="Comma 4" xfId="54"/>
    <cellStyle name="Comma 4 2" xfId="64"/>
    <cellStyle name="Comma 4 3" xfId="73"/>
    <cellStyle name="Comma 5" xfId="65"/>
    <cellStyle name="Comma 5 3 2 2" xfId="111"/>
    <cellStyle name="Comma 6" xfId="29"/>
    <cellStyle name="Comma 6 2" xfId="74"/>
    <cellStyle name="Comma 6 9" xfId="13"/>
    <cellStyle name="Comma 6 9 2" xfId="68"/>
    <cellStyle name="Comma 6 9 3" xfId="39"/>
    <cellStyle name="Comma 7" xfId="78"/>
    <cellStyle name="Comma 8" xfId="75"/>
    <cellStyle name="Comma 9" xfId="80"/>
    <cellStyle name="Ledger 17 x 11 in" xfId="23"/>
    <cellStyle name="Normal" xfId="0" builtinId="0"/>
    <cellStyle name="Normal - Style1 2" xfId="120"/>
    <cellStyle name="Normal 10" xfId="27"/>
    <cellStyle name="Normal 10 2" xfId="55"/>
    <cellStyle name="Normal 10 2 2" xfId="103"/>
    <cellStyle name="Normal 10 2 2 2" xfId="146"/>
    <cellStyle name="Normal 10 2 3" xfId="135"/>
    <cellStyle name="Normal 10 3" xfId="121"/>
    <cellStyle name="Normal 11" xfId="56"/>
    <cellStyle name="Normal 12" xfId="57"/>
    <cellStyle name="Normal 13" xfId="60"/>
    <cellStyle name="Normal 131" xfId="102"/>
    <cellStyle name="Normal 14" xfId="46"/>
    <cellStyle name="Normal 15" xfId="96"/>
    <cellStyle name="Normal 156" xfId="122"/>
    <cellStyle name="Normal 16" xfId="15"/>
    <cellStyle name="Normal 17" xfId="4"/>
    <cellStyle name="Normal 18" xfId="97"/>
    <cellStyle name="Normal 19" xfId="47"/>
    <cellStyle name="Normal 2" xfId="3"/>
    <cellStyle name="Normal 2 14" xfId="2"/>
    <cellStyle name="Normal 2 15" xfId="113"/>
    <cellStyle name="Normal 2 16" xfId="50"/>
    <cellStyle name="Normal 2 2" xfId="58"/>
    <cellStyle name="Normal 2 2 10" xfId="110"/>
    <cellStyle name="Normal 2 2 2" xfId="22"/>
    <cellStyle name="Normal 2 2 2 3" xfId="112"/>
    <cellStyle name="Normal 2 21" xfId="115"/>
    <cellStyle name="Normal 2 3" xfId="6"/>
    <cellStyle name="Normal 2 4" xfId="99"/>
    <cellStyle name="Normal 2 4 2" xfId="145"/>
    <cellStyle name="Normal 2 4 3 2" xfId="104"/>
    <cellStyle name="Normal 2 4 3 2 2" xfId="147"/>
    <cellStyle name="Normal 2 5" xfId="48"/>
    <cellStyle name="Normal 2 6" xfId="106"/>
    <cellStyle name="Normal 20" xfId="16"/>
    <cellStyle name="Normal 21" xfId="100"/>
    <cellStyle name="Normal 22" xfId="108"/>
    <cellStyle name="Normal 23" xfId="105"/>
    <cellStyle name="Normal 23 2" xfId="148"/>
    <cellStyle name="Normal 24" xfId="49"/>
    <cellStyle name="Normal 24 2" xfId="86"/>
    <cellStyle name="Normal 24 20" xfId="107"/>
    <cellStyle name="Normal 24 20 2" xfId="149"/>
    <cellStyle name="Normal 25" xfId="119"/>
    <cellStyle name="Normal 26" xfId="151"/>
    <cellStyle name="Normal 28" xfId="152"/>
    <cellStyle name="Normal 29" xfId="153"/>
    <cellStyle name="Normal 3" xfId="5"/>
    <cellStyle name="Normal 3 2 3" xfId="53"/>
    <cellStyle name="Normal 3 4" xfId="51"/>
    <cellStyle name="Normal 3_KE HOACH HOA CHAT DAU THAU 2015" xfId="18"/>
    <cellStyle name="Normal 4" xfId="7"/>
    <cellStyle name="Normal 4 2" xfId="62"/>
    <cellStyle name="Normal 4 3" xfId="66"/>
    <cellStyle name="Normal 4 3 2" xfId="87"/>
    <cellStyle name="Normal 4 4" xfId="76"/>
    <cellStyle name="Normal 4 5" xfId="36"/>
    <cellStyle name="Normal 42" xfId="21"/>
    <cellStyle name="Normal 5" xfId="24"/>
    <cellStyle name="Normal 6" xfId="30"/>
    <cellStyle name="Normal 6 2" xfId="84"/>
    <cellStyle name="Normal 6 2 2" xfId="142"/>
    <cellStyle name="Normal 6 3" xfId="114"/>
    <cellStyle name="Normal 6 4" xfId="128"/>
    <cellStyle name="Normal 6 5" xfId="117"/>
    <cellStyle name="Normal 7" xfId="31"/>
    <cellStyle name="Normal 7 2" xfId="85"/>
    <cellStyle name="Normal 7 2 2" xfId="143"/>
    <cellStyle name="Normal 7 3" xfId="98"/>
    <cellStyle name="Normal 7 3 2" xfId="144"/>
    <cellStyle name="Normal 7 4" xfId="129"/>
    <cellStyle name="Normal 8" xfId="28"/>
    <cellStyle name="Normal 8 2" xfId="45"/>
    <cellStyle name="Normal 8 2 2" xfId="134"/>
    <cellStyle name="Normal 8 3" xfId="83"/>
    <cellStyle name="Normal 8 3 2" xfId="141"/>
    <cellStyle name="Normal 9" xfId="32"/>
    <cellStyle name="Normal 9 2" xfId="44"/>
    <cellStyle name="Normal 9 2 2" xfId="133"/>
    <cellStyle name="Normal 9 3" xfId="81"/>
    <cellStyle name="Normal 9 3 2" xfId="139"/>
    <cellStyle name="Normal_Sheet1" xfId="150"/>
    <cellStyle name="Normal_Tổng hợp N-X-T HC-VTTH 2015" xfId="101"/>
    <cellStyle name="Style 1" xfId="11"/>
    <cellStyle name="標準_Reagents prices 26-03-2004" xfId="2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B1A0C7"/>
      <color rgb="FFCC3300"/>
      <color rgb="FF00FFFF"/>
      <color rgb="FFCC00FF"/>
      <color rgb="FF92D050"/>
      <color rgb="FFB2B2B2"/>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310</xdr:row>
      <xdr:rowOff>0</xdr:rowOff>
    </xdr:from>
    <xdr:to>
      <xdr:col>11</xdr:col>
      <xdr:colOff>28575</xdr:colOff>
      <xdr:row>310</xdr:row>
      <xdr:rowOff>38100</xdr:rowOff>
    </xdr:to>
    <xdr:sp macro="" textlink="">
      <xdr:nvSpPr>
        <xdr:cNvPr id="2" name="Text Box 2">
          <a:extLst>
            <a:ext uri="{FF2B5EF4-FFF2-40B4-BE49-F238E27FC236}">
              <a16:creationId xmlns:a16="http://schemas.microsoft.com/office/drawing/2014/main" id="{00000000-0008-0000-0000-000002000000}"/>
            </a:ext>
          </a:extLst>
        </xdr:cNvPr>
        <xdr:cNvSpPr txBox="1">
          <a:spLocks noChangeArrowheads="1"/>
        </xdr:cNvSpPr>
      </xdr:nvSpPr>
      <xdr:spPr bwMode="auto">
        <a:xfrm>
          <a:off x="7905750" y="402326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310</xdr:row>
      <xdr:rowOff>0</xdr:rowOff>
    </xdr:from>
    <xdr:to>
      <xdr:col>11</xdr:col>
      <xdr:colOff>28575</xdr:colOff>
      <xdr:row>310</xdr:row>
      <xdr:rowOff>38100</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7905750" y="402326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310</xdr:row>
      <xdr:rowOff>0</xdr:rowOff>
    </xdr:from>
    <xdr:to>
      <xdr:col>11</xdr:col>
      <xdr:colOff>28575</xdr:colOff>
      <xdr:row>310</xdr:row>
      <xdr:rowOff>38100</xdr:rowOff>
    </xdr:to>
    <xdr:sp macro="" textlink="">
      <xdr:nvSpPr>
        <xdr:cNvPr id="4" name="Text Box 2">
          <a:extLst>
            <a:ext uri="{FF2B5EF4-FFF2-40B4-BE49-F238E27FC236}">
              <a16:creationId xmlns:a16="http://schemas.microsoft.com/office/drawing/2014/main" id="{00000000-0008-0000-0000-000004000000}"/>
            </a:ext>
          </a:extLst>
        </xdr:cNvPr>
        <xdr:cNvSpPr txBox="1">
          <a:spLocks noChangeArrowheads="1"/>
        </xdr:cNvSpPr>
      </xdr:nvSpPr>
      <xdr:spPr bwMode="auto">
        <a:xfrm>
          <a:off x="7905750" y="402326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310</xdr:row>
      <xdr:rowOff>0</xdr:rowOff>
    </xdr:from>
    <xdr:to>
      <xdr:col>11</xdr:col>
      <xdr:colOff>28575</xdr:colOff>
      <xdr:row>310</xdr:row>
      <xdr:rowOff>38100</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7905750" y="402326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310</xdr:row>
      <xdr:rowOff>0</xdr:rowOff>
    </xdr:from>
    <xdr:to>
      <xdr:col>11</xdr:col>
      <xdr:colOff>28575</xdr:colOff>
      <xdr:row>310</xdr:row>
      <xdr:rowOff>38100</xdr:rowOff>
    </xdr:to>
    <xdr:sp macro="" textlink="">
      <xdr:nvSpPr>
        <xdr:cNvPr id="6" name="Text Box 2">
          <a:extLst>
            <a:ext uri="{FF2B5EF4-FFF2-40B4-BE49-F238E27FC236}">
              <a16:creationId xmlns:a16="http://schemas.microsoft.com/office/drawing/2014/main" id="{00000000-0008-0000-0000-000006000000}"/>
            </a:ext>
          </a:extLst>
        </xdr:cNvPr>
        <xdr:cNvSpPr txBox="1">
          <a:spLocks noChangeArrowheads="1"/>
        </xdr:cNvSpPr>
      </xdr:nvSpPr>
      <xdr:spPr bwMode="auto">
        <a:xfrm>
          <a:off x="7905750" y="402326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310</xdr:row>
      <xdr:rowOff>0</xdr:rowOff>
    </xdr:from>
    <xdr:to>
      <xdr:col>11</xdr:col>
      <xdr:colOff>28575</xdr:colOff>
      <xdr:row>310</xdr:row>
      <xdr:rowOff>142875</xdr:rowOff>
    </xdr:to>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7905750" y="402326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310</xdr:row>
      <xdr:rowOff>0</xdr:rowOff>
    </xdr:from>
    <xdr:to>
      <xdr:col>11</xdr:col>
      <xdr:colOff>28575</xdr:colOff>
      <xdr:row>310</xdr:row>
      <xdr:rowOff>38100</xdr:rowOff>
    </xdr:to>
    <xdr:sp macro="" textlink="">
      <xdr:nvSpPr>
        <xdr:cNvPr id="8" name="Text Box 2">
          <a:extLst>
            <a:ext uri="{FF2B5EF4-FFF2-40B4-BE49-F238E27FC236}">
              <a16:creationId xmlns:a16="http://schemas.microsoft.com/office/drawing/2014/main" id="{00000000-0008-0000-0000-000008000000}"/>
            </a:ext>
          </a:extLst>
        </xdr:cNvPr>
        <xdr:cNvSpPr txBox="1">
          <a:spLocks noChangeArrowheads="1"/>
        </xdr:cNvSpPr>
      </xdr:nvSpPr>
      <xdr:spPr bwMode="auto">
        <a:xfrm>
          <a:off x="7905750" y="402326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310</xdr:row>
      <xdr:rowOff>0</xdr:rowOff>
    </xdr:from>
    <xdr:to>
      <xdr:col>11</xdr:col>
      <xdr:colOff>28575</xdr:colOff>
      <xdr:row>310</xdr:row>
      <xdr:rowOff>38100</xdr:rowOff>
    </xdr:to>
    <xdr:sp macro="" textlink="">
      <xdr:nvSpPr>
        <xdr:cNvPr id="9" name="Text Box 2">
          <a:extLst>
            <a:ext uri="{FF2B5EF4-FFF2-40B4-BE49-F238E27FC236}">
              <a16:creationId xmlns:a16="http://schemas.microsoft.com/office/drawing/2014/main" id="{00000000-0008-0000-0000-000009000000}"/>
            </a:ext>
          </a:extLst>
        </xdr:cNvPr>
        <xdr:cNvSpPr txBox="1">
          <a:spLocks noChangeArrowheads="1"/>
        </xdr:cNvSpPr>
      </xdr:nvSpPr>
      <xdr:spPr bwMode="auto">
        <a:xfrm>
          <a:off x="7905750" y="402326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310</xdr:row>
      <xdr:rowOff>0</xdr:rowOff>
    </xdr:from>
    <xdr:to>
      <xdr:col>11</xdr:col>
      <xdr:colOff>28575</xdr:colOff>
      <xdr:row>310</xdr:row>
      <xdr:rowOff>38100</xdr:rowOff>
    </xdr:to>
    <xdr:sp macro="" textlink="">
      <xdr:nvSpPr>
        <xdr:cNvPr id="10" name="Text Box 2">
          <a:extLst>
            <a:ext uri="{FF2B5EF4-FFF2-40B4-BE49-F238E27FC236}">
              <a16:creationId xmlns:a16="http://schemas.microsoft.com/office/drawing/2014/main" id="{00000000-0008-0000-0000-00000A000000}"/>
            </a:ext>
          </a:extLst>
        </xdr:cNvPr>
        <xdr:cNvSpPr txBox="1">
          <a:spLocks noChangeArrowheads="1"/>
        </xdr:cNvSpPr>
      </xdr:nvSpPr>
      <xdr:spPr bwMode="auto">
        <a:xfrm>
          <a:off x="7905750" y="402326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310</xdr:row>
      <xdr:rowOff>0</xdr:rowOff>
    </xdr:from>
    <xdr:to>
      <xdr:col>11</xdr:col>
      <xdr:colOff>28575</xdr:colOff>
      <xdr:row>310</xdr:row>
      <xdr:rowOff>142875</xdr:rowOff>
    </xdr:to>
    <xdr:sp macro="" textlink="">
      <xdr:nvSpPr>
        <xdr:cNvPr id="11" name="Text Box 2">
          <a:extLst>
            <a:ext uri="{FF2B5EF4-FFF2-40B4-BE49-F238E27FC236}">
              <a16:creationId xmlns:a16="http://schemas.microsoft.com/office/drawing/2014/main" id="{00000000-0008-0000-0000-00000B000000}"/>
            </a:ext>
          </a:extLst>
        </xdr:cNvPr>
        <xdr:cNvSpPr txBox="1">
          <a:spLocks noChangeArrowheads="1"/>
        </xdr:cNvSpPr>
      </xdr:nvSpPr>
      <xdr:spPr bwMode="auto">
        <a:xfrm>
          <a:off x="7905750" y="402326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310</xdr:row>
      <xdr:rowOff>0</xdr:rowOff>
    </xdr:from>
    <xdr:to>
      <xdr:col>11</xdr:col>
      <xdr:colOff>28575</xdr:colOff>
      <xdr:row>310</xdr:row>
      <xdr:rowOff>142875</xdr:rowOff>
    </xdr:to>
    <xdr:sp macro="" textlink="">
      <xdr:nvSpPr>
        <xdr:cNvPr id="12" name="Text Box 2">
          <a:extLst>
            <a:ext uri="{FF2B5EF4-FFF2-40B4-BE49-F238E27FC236}">
              <a16:creationId xmlns:a16="http://schemas.microsoft.com/office/drawing/2014/main" id="{00000000-0008-0000-0000-00000C000000}"/>
            </a:ext>
          </a:extLst>
        </xdr:cNvPr>
        <xdr:cNvSpPr txBox="1">
          <a:spLocks noChangeArrowheads="1"/>
        </xdr:cNvSpPr>
      </xdr:nvSpPr>
      <xdr:spPr bwMode="auto">
        <a:xfrm>
          <a:off x="7905750" y="402326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310</xdr:row>
      <xdr:rowOff>0</xdr:rowOff>
    </xdr:from>
    <xdr:to>
      <xdr:col>11</xdr:col>
      <xdr:colOff>28575</xdr:colOff>
      <xdr:row>310</xdr:row>
      <xdr:rowOff>38100</xdr:rowOff>
    </xdr:to>
    <xdr:sp macro="" textlink="">
      <xdr:nvSpPr>
        <xdr:cNvPr id="13" name="Text Box 2">
          <a:extLst>
            <a:ext uri="{FF2B5EF4-FFF2-40B4-BE49-F238E27FC236}">
              <a16:creationId xmlns:a16="http://schemas.microsoft.com/office/drawing/2014/main" id="{00000000-0008-0000-0000-00000D000000}"/>
            </a:ext>
          </a:extLst>
        </xdr:cNvPr>
        <xdr:cNvSpPr txBox="1">
          <a:spLocks noChangeArrowheads="1"/>
        </xdr:cNvSpPr>
      </xdr:nvSpPr>
      <xdr:spPr bwMode="auto">
        <a:xfrm>
          <a:off x="7905750" y="402326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310</xdr:row>
      <xdr:rowOff>0</xdr:rowOff>
    </xdr:from>
    <xdr:to>
      <xdr:col>11</xdr:col>
      <xdr:colOff>28575</xdr:colOff>
      <xdr:row>310</xdr:row>
      <xdr:rowOff>38100</xdr:rowOff>
    </xdr:to>
    <xdr:sp macro="" textlink="">
      <xdr:nvSpPr>
        <xdr:cNvPr id="14" name="Text Box 2">
          <a:extLst>
            <a:ext uri="{FF2B5EF4-FFF2-40B4-BE49-F238E27FC236}">
              <a16:creationId xmlns:a16="http://schemas.microsoft.com/office/drawing/2014/main" id="{00000000-0008-0000-0000-00000E000000}"/>
            </a:ext>
          </a:extLst>
        </xdr:cNvPr>
        <xdr:cNvSpPr txBox="1">
          <a:spLocks noChangeArrowheads="1"/>
        </xdr:cNvSpPr>
      </xdr:nvSpPr>
      <xdr:spPr bwMode="auto">
        <a:xfrm>
          <a:off x="7905750" y="402326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310</xdr:row>
      <xdr:rowOff>0</xdr:rowOff>
    </xdr:from>
    <xdr:to>
      <xdr:col>11</xdr:col>
      <xdr:colOff>28575</xdr:colOff>
      <xdr:row>310</xdr:row>
      <xdr:rowOff>142875</xdr:rowOff>
    </xdr:to>
    <xdr:sp macro="" textlink="">
      <xdr:nvSpPr>
        <xdr:cNvPr id="15" name="Text Box 2">
          <a:extLst>
            <a:ext uri="{FF2B5EF4-FFF2-40B4-BE49-F238E27FC236}">
              <a16:creationId xmlns:a16="http://schemas.microsoft.com/office/drawing/2014/main" id="{00000000-0008-0000-0000-00000F000000}"/>
            </a:ext>
          </a:extLst>
        </xdr:cNvPr>
        <xdr:cNvSpPr txBox="1">
          <a:spLocks noChangeArrowheads="1"/>
        </xdr:cNvSpPr>
      </xdr:nvSpPr>
      <xdr:spPr bwMode="auto">
        <a:xfrm>
          <a:off x="7905750" y="402326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310</xdr:row>
      <xdr:rowOff>0</xdr:rowOff>
    </xdr:from>
    <xdr:to>
      <xdr:col>11</xdr:col>
      <xdr:colOff>28575</xdr:colOff>
      <xdr:row>310</xdr:row>
      <xdr:rowOff>38100</xdr:rowOff>
    </xdr:to>
    <xdr:sp macro="" textlink="">
      <xdr:nvSpPr>
        <xdr:cNvPr id="16" name="Text Box 2">
          <a:extLst>
            <a:ext uri="{FF2B5EF4-FFF2-40B4-BE49-F238E27FC236}">
              <a16:creationId xmlns:a16="http://schemas.microsoft.com/office/drawing/2014/main" id="{00000000-0008-0000-0000-000010000000}"/>
            </a:ext>
          </a:extLst>
        </xdr:cNvPr>
        <xdr:cNvSpPr txBox="1">
          <a:spLocks noChangeArrowheads="1"/>
        </xdr:cNvSpPr>
      </xdr:nvSpPr>
      <xdr:spPr bwMode="auto">
        <a:xfrm>
          <a:off x="7905750" y="402326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310</xdr:row>
      <xdr:rowOff>0</xdr:rowOff>
    </xdr:from>
    <xdr:to>
      <xdr:col>11</xdr:col>
      <xdr:colOff>28575</xdr:colOff>
      <xdr:row>310</xdr:row>
      <xdr:rowOff>38100</xdr:rowOff>
    </xdr:to>
    <xdr:sp macro="" textlink="">
      <xdr:nvSpPr>
        <xdr:cNvPr id="17" name="Text Box 2">
          <a:extLst>
            <a:ext uri="{FF2B5EF4-FFF2-40B4-BE49-F238E27FC236}">
              <a16:creationId xmlns:a16="http://schemas.microsoft.com/office/drawing/2014/main" id="{00000000-0008-0000-0000-000011000000}"/>
            </a:ext>
          </a:extLst>
        </xdr:cNvPr>
        <xdr:cNvSpPr txBox="1">
          <a:spLocks noChangeArrowheads="1"/>
        </xdr:cNvSpPr>
      </xdr:nvSpPr>
      <xdr:spPr bwMode="auto">
        <a:xfrm>
          <a:off x="7905750" y="402326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310</xdr:row>
      <xdr:rowOff>0</xdr:rowOff>
    </xdr:from>
    <xdr:to>
      <xdr:col>11</xdr:col>
      <xdr:colOff>28575</xdr:colOff>
      <xdr:row>310</xdr:row>
      <xdr:rowOff>38100</xdr:rowOff>
    </xdr:to>
    <xdr:sp macro="" textlink="">
      <xdr:nvSpPr>
        <xdr:cNvPr id="18" name="Text Box 2">
          <a:extLst>
            <a:ext uri="{FF2B5EF4-FFF2-40B4-BE49-F238E27FC236}">
              <a16:creationId xmlns:a16="http://schemas.microsoft.com/office/drawing/2014/main" id="{00000000-0008-0000-0000-000012000000}"/>
            </a:ext>
          </a:extLst>
        </xdr:cNvPr>
        <xdr:cNvSpPr txBox="1">
          <a:spLocks noChangeArrowheads="1"/>
        </xdr:cNvSpPr>
      </xdr:nvSpPr>
      <xdr:spPr bwMode="auto">
        <a:xfrm>
          <a:off x="7905750" y="402326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310</xdr:row>
      <xdr:rowOff>0</xdr:rowOff>
    </xdr:from>
    <xdr:to>
      <xdr:col>11</xdr:col>
      <xdr:colOff>28575</xdr:colOff>
      <xdr:row>310</xdr:row>
      <xdr:rowOff>142875</xdr:rowOff>
    </xdr:to>
    <xdr:sp macro="" textlink="">
      <xdr:nvSpPr>
        <xdr:cNvPr id="19" name="Text Box 2">
          <a:extLst>
            <a:ext uri="{FF2B5EF4-FFF2-40B4-BE49-F238E27FC236}">
              <a16:creationId xmlns:a16="http://schemas.microsoft.com/office/drawing/2014/main" id="{00000000-0008-0000-0000-000013000000}"/>
            </a:ext>
          </a:extLst>
        </xdr:cNvPr>
        <xdr:cNvSpPr txBox="1">
          <a:spLocks noChangeArrowheads="1"/>
        </xdr:cNvSpPr>
      </xdr:nvSpPr>
      <xdr:spPr bwMode="auto">
        <a:xfrm>
          <a:off x="7905750" y="402326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310</xdr:row>
      <xdr:rowOff>0</xdr:rowOff>
    </xdr:from>
    <xdr:to>
      <xdr:col>11</xdr:col>
      <xdr:colOff>28575</xdr:colOff>
      <xdr:row>310</xdr:row>
      <xdr:rowOff>142875</xdr:rowOff>
    </xdr:to>
    <xdr:sp macro="" textlink="">
      <xdr:nvSpPr>
        <xdr:cNvPr id="20" name="Text Box 2">
          <a:extLst>
            <a:ext uri="{FF2B5EF4-FFF2-40B4-BE49-F238E27FC236}">
              <a16:creationId xmlns:a16="http://schemas.microsoft.com/office/drawing/2014/main" id="{00000000-0008-0000-0000-000014000000}"/>
            </a:ext>
          </a:extLst>
        </xdr:cNvPr>
        <xdr:cNvSpPr txBox="1">
          <a:spLocks noChangeArrowheads="1"/>
        </xdr:cNvSpPr>
      </xdr:nvSpPr>
      <xdr:spPr bwMode="auto">
        <a:xfrm>
          <a:off x="7905750" y="402326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11</xdr:col>
      <xdr:colOff>0</xdr:colOff>
      <xdr:row>311</xdr:row>
      <xdr:rowOff>0</xdr:rowOff>
    </xdr:from>
    <xdr:ext cx="28575" cy="38100"/>
    <xdr:sp macro="" textlink="">
      <xdr:nvSpPr>
        <xdr:cNvPr id="21" name="Text Box 2">
          <a:extLst>
            <a:ext uri="{FF2B5EF4-FFF2-40B4-BE49-F238E27FC236}">
              <a16:creationId xmlns:a16="http://schemas.microsoft.com/office/drawing/2014/main" id="{00000000-0008-0000-0000-000015000000}"/>
            </a:ext>
          </a:extLst>
        </xdr:cNvPr>
        <xdr:cNvSpPr txBox="1">
          <a:spLocks noChangeArrowheads="1"/>
        </xdr:cNvSpPr>
      </xdr:nvSpPr>
      <xdr:spPr bwMode="auto">
        <a:xfrm>
          <a:off x="7905750" y="40308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38100"/>
    <xdr:sp macro="" textlink="">
      <xdr:nvSpPr>
        <xdr:cNvPr id="22" name="Text Box 2">
          <a:extLst>
            <a:ext uri="{FF2B5EF4-FFF2-40B4-BE49-F238E27FC236}">
              <a16:creationId xmlns:a16="http://schemas.microsoft.com/office/drawing/2014/main" id="{00000000-0008-0000-0000-000016000000}"/>
            </a:ext>
          </a:extLst>
        </xdr:cNvPr>
        <xdr:cNvSpPr txBox="1">
          <a:spLocks noChangeArrowheads="1"/>
        </xdr:cNvSpPr>
      </xdr:nvSpPr>
      <xdr:spPr bwMode="auto">
        <a:xfrm>
          <a:off x="7905750" y="40308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38100"/>
    <xdr:sp macro="" textlink="">
      <xdr:nvSpPr>
        <xdr:cNvPr id="23" name="Text Box 2">
          <a:extLst>
            <a:ext uri="{FF2B5EF4-FFF2-40B4-BE49-F238E27FC236}">
              <a16:creationId xmlns:a16="http://schemas.microsoft.com/office/drawing/2014/main" id="{00000000-0008-0000-0000-000017000000}"/>
            </a:ext>
          </a:extLst>
        </xdr:cNvPr>
        <xdr:cNvSpPr txBox="1">
          <a:spLocks noChangeArrowheads="1"/>
        </xdr:cNvSpPr>
      </xdr:nvSpPr>
      <xdr:spPr bwMode="auto">
        <a:xfrm>
          <a:off x="7905750" y="40308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38100"/>
    <xdr:sp macro="" textlink="">
      <xdr:nvSpPr>
        <xdr:cNvPr id="24" name="Text Box 2">
          <a:extLst>
            <a:ext uri="{FF2B5EF4-FFF2-40B4-BE49-F238E27FC236}">
              <a16:creationId xmlns:a16="http://schemas.microsoft.com/office/drawing/2014/main" id="{00000000-0008-0000-0000-000018000000}"/>
            </a:ext>
          </a:extLst>
        </xdr:cNvPr>
        <xdr:cNvSpPr txBox="1">
          <a:spLocks noChangeArrowheads="1"/>
        </xdr:cNvSpPr>
      </xdr:nvSpPr>
      <xdr:spPr bwMode="auto">
        <a:xfrm>
          <a:off x="7905750" y="40308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38100"/>
    <xdr:sp macro="" textlink="">
      <xdr:nvSpPr>
        <xdr:cNvPr id="25" name="Text Box 2">
          <a:extLst>
            <a:ext uri="{FF2B5EF4-FFF2-40B4-BE49-F238E27FC236}">
              <a16:creationId xmlns:a16="http://schemas.microsoft.com/office/drawing/2014/main" id="{00000000-0008-0000-0000-000019000000}"/>
            </a:ext>
          </a:extLst>
        </xdr:cNvPr>
        <xdr:cNvSpPr txBox="1">
          <a:spLocks noChangeArrowheads="1"/>
        </xdr:cNvSpPr>
      </xdr:nvSpPr>
      <xdr:spPr bwMode="auto">
        <a:xfrm>
          <a:off x="7905750" y="40308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142875"/>
    <xdr:sp macro="" textlink="">
      <xdr:nvSpPr>
        <xdr:cNvPr id="26" name="Text Box 2">
          <a:extLst>
            <a:ext uri="{FF2B5EF4-FFF2-40B4-BE49-F238E27FC236}">
              <a16:creationId xmlns:a16="http://schemas.microsoft.com/office/drawing/2014/main" id="{00000000-0008-0000-0000-00001A000000}"/>
            </a:ext>
          </a:extLst>
        </xdr:cNvPr>
        <xdr:cNvSpPr txBox="1">
          <a:spLocks noChangeArrowheads="1"/>
        </xdr:cNvSpPr>
      </xdr:nvSpPr>
      <xdr:spPr bwMode="auto">
        <a:xfrm>
          <a:off x="7905750" y="40308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38100"/>
    <xdr:sp macro="" textlink="">
      <xdr:nvSpPr>
        <xdr:cNvPr id="27" name="Text Box 2">
          <a:extLst>
            <a:ext uri="{FF2B5EF4-FFF2-40B4-BE49-F238E27FC236}">
              <a16:creationId xmlns:a16="http://schemas.microsoft.com/office/drawing/2014/main" id="{00000000-0008-0000-0000-00001B000000}"/>
            </a:ext>
          </a:extLst>
        </xdr:cNvPr>
        <xdr:cNvSpPr txBox="1">
          <a:spLocks noChangeArrowheads="1"/>
        </xdr:cNvSpPr>
      </xdr:nvSpPr>
      <xdr:spPr bwMode="auto">
        <a:xfrm>
          <a:off x="7905750" y="40308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38100"/>
    <xdr:sp macro="" textlink="">
      <xdr:nvSpPr>
        <xdr:cNvPr id="28" name="Text Box 2">
          <a:extLst>
            <a:ext uri="{FF2B5EF4-FFF2-40B4-BE49-F238E27FC236}">
              <a16:creationId xmlns:a16="http://schemas.microsoft.com/office/drawing/2014/main" id="{00000000-0008-0000-0000-00001C000000}"/>
            </a:ext>
          </a:extLst>
        </xdr:cNvPr>
        <xdr:cNvSpPr txBox="1">
          <a:spLocks noChangeArrowheads="1"/>
        </xdr:cNvSpPr>
      </xdr:nvSpPr>
      <xdr:spPr bwMode="auto">
        <a:xfrm>
          <a:off x="7905750" y="40308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38100"/>
    <xdr:sp macro="" textlink="">
      <xdr:nvSpPr>
        <xdr:cNvPr id="29" name="Text Box 2">
          <a:extLst>
            <a:ext uri="{FF2B5EF4-FFF2-40B4-BE49-F238E27FC236}">
              <a16:creationId xmlns:a16="http://schemas.microsoft.com/office/drawing/2014/main" id="{00000000-0008-0000-0000-00001D000000}"/>
            </a:ext>
          </a:extLst>
        </xdr:cNvPr>
        <xdr:cNvSpPr txBox="1">
          <a:spLocks noChangeArrowheads="1"/>
        </xdr:cNvSpPr>
      </xdr:nvSpPr>
      <xdr:spPr bwMode="auto">
        <a:xfrm>
          <a:off x="7905750" y="40308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142875"/>
    <xdr:sp macro="" textlink="">
      <xdr:nvSpPr>
        <xdr:cNvPr id="30" name="Text Box 2">
          <a:extLst>
            <a:ext uri="{FF2B5EF4-FFF2-40B4-BE49-F238E27FC236}">
              <a16:creationId xmlns:a16="http://schemas.microsoft.com/office/drawing/2014/main" id="{00000000-0008-0000-0000-00001E000000}"/>
            </a:ext>
          </a:extLst>
        </xdr:cNvPr>
        <xdr:cNvSpPr txBox="1">
          <a:spLocks noChangeArrowheads="1"/>
        </xdr:cNvSpPr>
      </xdr:nvSpPr>
      <xdr:spPr bwMode="auto">
        <a:xfrm>
          <a:off x="7905750" y="40308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142875"/>
    <xdr:sp macro="" textlink="">
      <xdr:nvSpPr>
        <xdr:cNvPr id="31" name="Text Box 2">
          <a:extLst>
            <a:ext uri="{FF2B5EF4-FFF2-40B4-BE49-F238E27FC236}">
              <a16:creationId xmlns:a16="http://schemas.microsoft.com/office/drawing/2014/main" id="{00000000-0008-0000-0000-00001F000000}"/>
            </a:ext>
          </a:extLst>
        </xdr:cNvPr>
        <xdr:cNvSpPr txBox="1">
          <a:spLocks noChangeArrowheads="1"/>
        </xdr:cNvSpPr>
      </xdr:nvSpPr>
      <xdr:spPr bwMode="auto">
        <a:xfrm>
          <a:off x="7905750" y="40308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38100"/>
    <xdr:sp macro="" textlink="">
      <xdr:nvSpPr>
        <xdr:cNvPr id="32" name="Text Box 2">
          <a:extLst>
            <a:ext uri="{FF2B5EF4-FFF2-40B4-BE49-F238E27FC236}">
              <a16:creationId xmlns:a16="http://schemas.microsoft.com/office/drawing/2014/main" id="{00000000-0008-0000-0000-000020000000}"/>
            </a:ext>
          </a:extLst>
        </xdr:cNvPr>
        <xdr:cNvSpPr txBox="1">
          <a:spLocks noChangeArrowheads="1"/>
        </xdr:cNvSpPr>
      </xdr:nvSpPr>
      <xdr:spPr bwMode="auto">
        <a:xfrm>
          <a:off x="7905750" y="40308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38100"/>
    <xdr:sp macro="" textlink="">
      <xdr:nvSpPr>
        <xdr:cNvPr id="33" name="Text Box 2">
          <a:extLst>
            <a:ext uri="{FF2B5EF4-FFF2-40B4-BE49-F238E27FC236}">
              <a16:creationId xmlns:a16="http://schemas.microsoft.com/office/drawing/2014/main" id="{00000000-0008-0000-0000-000021000000}"/>
            </a:ext>
          </a:extLst>
        </xdr:cNvPr>
        <xdr:cNvSpPr txBox="1">
          <a:spLocks noChangeArrowheads="1"/>
        </xdr:cNvSpPr>
      </xdr:nvSpPr>
      <xdr:spPr bwMode="auto">
        <a:xfrm>
          <a:off x="7905750" y="40308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142875"/>
    <xdr:sp macro="" textlink="">
      <xdr:nvSpPr>
        <xdr:cNvPr id="34" name="Text Box 2">
          <a:extLst>
            <a:ext uri="{FF2B5EF4-FFF2-40B4-BE49-F238E27FC236}">
              <a16:creationId xmlns:a16="http://schemas.microsoft.com/office/drawing/2014/main" id="{00000000-0008-0000-0000-000022000000}"/>
            </a:ext>
          </a:extLst>
        </xdr:cNvPr>
        <xdr:cNvSpPr txBox="1">
          <a:spLocks noChangeArrowheads="1"/>
        </xdr:cNvSpPr>
      </xdr:nvSpPr>
      <xdr:spPr bwMode="auto">
        <a:xfrm>
          <a:off x="7905750" y="40308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38100"/>
    <xdr:sp macro="" textlink="">
      <xdr:nvSpPr>
        <xdr:cNvPr id="35" name="Text Box 2">
          <a:extLst>
            <a:ext uri="{FF2B5EF4-FFF2-40B4-BE49-F238E27FC236}">
              <a16:creationId xmlns:a16="http://schemas.microsoft.com/office/drawing/2014/main" id="{00000000-0008-0000-0000-000023000000}"/>
            </a:ext>
          </a:extLst>
        </xdr:cNvPr>
        <xdr:cNvSpPr txBox="1">
          <a:spLocks noChangeArrowheads="1"/>
        </xdr:cNvSpPr>
      </xdr:nvSpPr>
      <xdr:spPr bwMode="auto">
        <a:xfrm>
          <a:off x="7905750" y="40308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38100"/>
    <xdr:sp macro="" textlink="">
      <xdr:nvSpPr>
        <xdr:cNvPr id="36" name="Text Box 2">
          <a:extLst>
            <a:ext uri="{FF2B5EF4-FFF2-40B4-BE49-F238E27FC236}">
              <a16:creationId xmlns:a16="http://schemas.microsoft.com/office/drawing/2014/main" id="{00000000-0008-0000-0000-000024000000}"/>
            </a:ext>
          </a:extLst>
        </xdr:cNvPr>
        <xdr:cNvSpPr txBox="1">
          <a:spLocks noChangeArrowheads="1"/>
        </xdr:cNvSpPr>
      </xdr:nvSpPr>
      <xdr:spPr bwMode="auto">
        <a:xfrm>
          <a:off x="7905750" y="40308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38100"/>
    <xdr:sp macro="" textlink="">
      <xdr:nvSpPr>
        <xdr:cNvPr id="37" name="Text Box 2">
          <a:extLst>
            <a:ext uri="{FF2B5EF4-FFF2-40B4-BE49-F238E27FC236}">
              <a16:creationId xmlns:a16="http://schemas.microsoft.com/office/drawing/2014/main" id="{00000000-0008-0000-0000-000025000000}"/>
            </a:ext>
          </a:extLst>
        </xdr:cNvPr>
        <xdr:cNvSpPr txBox="1">
          <a:spLocks noChangeArrowheads="1"/>
        </xdr:cNvSpPr>
      </xdr:nvSpPr>
      <xdr:spPr bwMode="auto">
        <a:xfrm>
          <a:off x="7905750" y="40308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142875"/>
    <xdr:sp macro="" textlink="">
      <xdr:nvSpPr>
        <xdr:cNvPr id="38" name="Text Box 2">
          <a:extLst>
            <a:ext uri="{FF2B5EF4-FFF2-40B4-BE49-F238E27FC236}">
              <a16:creationId xmlns:a16="http://schemas.microsoft.com/office/drawing/2014/main" id="{00000000-0008-0000-0000-000026000000}"/>
            </a:ext>
          </a:extLst>
        </xdr:cNvPr>
        <xdr:cNvSpPr txBox="1">
          <a:spLocks noChangeArrowheads="1"/>
        </xdr:cNvSpPr>
      </xdr:nvSpPr>
      <xdr:spPr bwMode="auto">
        <a:xfrm>
          <a:off x="7905750" y="40308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142875"/>
    <xdr:sp macro="" textlink="">
      <xdr:nvSpPr>
        <xdr:cNvPr id="39" name="Text Box 2">
          <a:extLst>
            <a:ext uri="{FF2B5EF4-FFF2-40B4-BE49-F238E27FC236}">
              <a16:creationId xmlns:a16="http://schemas.microsoft.com/office/drawing/2014/main" id="{00000000-0008-0000-0000-000027000000}"/>
            </a:ext>
          </a:extLst>
        </xdr:cNvPr>
        <xdr:cNvSpPr txBox="1">
          <a:spLocks noChangeArrowheads="1"/>
        </xdr:cNvSpPr>
      </xdr:nvSpPr>
      <xdr:spPr bwMode="auto">
        <a:xfrm>
          <a:off x="7905750" y="40308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40" name="Text Box 2">
          <a:extLst>
            <a:ext uri="{FF2B5EF4-FFF2-40B4-BE49-F238E27FC236}">
              <a16:creationId xmlns:a16="http://schemas.microsoft.com/office/drawing/2014/main" id="{00000000-0008-0000-0000-000028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41" name="Text Box 2">
          <a:extLst>
            <a:ext uri="{FF2B5EF4-FFF2-40B4-BE49-F238E27FC236}">
              <a16:creationId xmlns:a16="http://schemas.microsoft.com/office/drawing/2014/main" id="{00000000-0008-0000-0000-000029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42" name="Text Box 2">
          <a:extLst>
            <a:ext uri="{FF2B5EF4-FFF2-40B4-BE49-F238E27FC236}">
              <a16:creationId xmlns:a16="http://schemas.microsoft.com/office/drawing/2014/main" id="{00000000-0008-0000-0000-00002A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43" name="Text Box 2">
          <a:extLst>
            <a:ext uri="{FF2B5EF4-FFF2-40B4-BE49-F238E27FC236}">
              <a16:creationId xmlns:a16="http://schemas.microsoft.com/office/drawing/2014/main" id="{00000000-0008-0000-0000-00002B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44" name="Text Box 2">
          <a:extLst>
            <a:ext uri="{FF2B5EF4-FFF2-40B4-BE49-F238E27FC236}">
              <a16:creationId xmlns:a16="http://schemas.microsoft.com/office/drawing/2014/main" id="{00000000-0008-0000-0000-00002C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142875"/>
    <xdr:sp macro="" textlink="">
      <xdr:nvSpPr>
        <xdr:cNvPr id="45" name="Text Box 2">
          <a:extLst>
            <a:ext uri="{FF2B5EF4-FFF2-40B4-BE49-F238E27FC236}">
              <a16:creationId xmlns:a16="http://schemas.microsoft.com/office/drawing/2014/main" id="{00000000-0008-0000-0000-00002D000000}"/>
            </a:ext>
          </a:extLst>
        </xdr:cNvPr>
        <xdr:cNvSpPr txBox="1">
          <a:spLocks noChangeArrowheads="1"/>
        </xdr:cNvSpPr>
      </xdr:nvSpPr>
      <xdr:spPr bwMode="auto">
        <a:xfrm>
          <a:off x="7905750" y="42213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46" name="Text Box 2">
          <a:extLst>
            <a:ext uri="{FF2B5EF4-FFF2-40B4-BE49-F238E27FC236}">
              <a16:creationId xmlns:a16="http://schemas.microsoft.com/office/drawing/2014/main" id="{00000000-0008-0000-0000-00002E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47" name="Text Box 2">
          <a:extLst>
            <a:ext uri="{FF2B5EF4-FFF2-40B4-BE49-F238E27FC236}">
              <a16:creationId xmlns:a16="http://schemas.microsoft.com/office/drawing/2014/main" id="{00000000-0008-0000-0000-00002F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48" name="Text Box 2">
          <a:extLst>
            <a:ext uri="{FF2B5EF4-FFF2-40B4-BE49-F238E27FC236}">
              <a16:creationId xmlns:a16="http://schemas.microsoft.com/office/drawing/2014/main" id="{00000000-0008-0000-0000-000030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142875"/>
    <xdr:sp macro="" textlink="">
      <xdr:nvSpPr>
        <xdr:cNvPr id="49" name="Text Box 2">
          <a:extLst>
            <a:ext uri="{FF2B5EF4-FFF2-40B4-BE49-F238E27FC236}">
              <a16:creationId xmlns:a16="http://schemas.microsoft.com/office/drawing/2014/main" id="{00000000-0008-0000-0000-000031000000}"/>
            </a:ext>
          </a:extLst>
        </xdr:cNvPr>
        <xdr:cNvSpPr txBox="1">
          <a:spLocks noChangeArrowheads="1"/>
        </xdr:cNvSpPr>
      </xdr:nvSpPr>
      <xdr:spPr bwMode="auto">
        <a:xfrm>
          <a:off x="7905750" y="42213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142875"/>
    <xdr:sp macro="" textlink="">
      <xdr:nvSpPr>
        <xdr:cNvPr id="50" name="Text Box 2">
          <a:extLst>
            <a:ext uri="{FF2B5EF4-FFF2-40B4-BE49-F238E27FC236}">
              <a16:creationId xmlns:a16="http://schemas.microsoft.com/office/drawing/2014/main" id="{00000000-0008-0000-0000-000032000000}"/>
            </a:ext>
          </a:extLst>
        </xdr:cNvPr>
        <xdr:cNvSpPr txBox="1">
          <a:spLocks noChangeArrowheads="1"/>
        </xdr:cNvSpPr>
      </xdr:nvSpPr>
      <xdr:spPr bwMode="auto">
        <a:xfrm>
          <a:off x="7905750" y="42213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51" name="Text Box 2">
          <a:extLst>
            <a:ext uri="{FF2B5EF4-FFF2-40B4-BE49-F238E27FC236}">
              <a16:creationId xmlns:a16="http://schemas.microsoft.com/office/drawing/2014/main" id="{00000000-0008-0000-0000-000033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52" name="Text Box 2">
          <a:extLst>
            <a:ext uri="{FF2B5EF4-FFF2-40B4-BE49-F238E27FC236}">
              <a16:creationId xmlns:a16="http://schemas.microsoft.com/office/drawing/2014/main" id="{00000000-0008-0000-0000-000034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142875"/>
    <xdr:sp macro="" textlink="">
      <xdr:nvSpPr>
        <xdr:cNvPr id="53" name="Text Box 2">
          <a:extLst>
            <a:ext uri="{FF2B5EF4-FFF2-40B4-BE49-F238E27FC236}">
              <a16:creationId xmlns:a16="http://schemas.microsoft.com/office/drawing/2014/main" id="{00000000-0008-0000-0000-000035000000}"/>
            </a:ext>
          </a:extLst>
        </xdr:cNvPr>
        <xdr:cNvSpPr txBox="1">
          <a:spLocks noChangeArrowheads="1"/>
        </xdr:cNvSpPr>
      </xdr:nvSpPr>
      <xdr:spPr bwMode="auto">
        <a:xfrm>
          <a:off x="7905750" y="42213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54" name="Text Box 2">
          <a:extLst>
            <a:ext uri="{FF2B5EF4-FFF2-40B4-BE49-F238E27FC236}">
              <a16:creationId xmlns:a16="http://schemas.microsoft.com/office/drawing/2014/main" id="{00000000-0008-0000-0000-000036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55" name="Text Box 2">
          <a:extLst>
            <a:ext uri="{FF2B5EF4-FFF2-40B4-BE49-F238E27FC236}">
              <a16:creationId xmlns:a16="http://schemas.microsoft.com/office/drawing/2014/main" id="{00000000-0008-0000-0000-000037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56" name="Text Box 2">
          <a:extLst>
            <a:ext uri="{FF2B5EF4-FFF2-40B4-BE49-F238E27FC236}">
              <a16:creationId xmlns:a16="http://schemas.microsoft.com/office/drawing/2014/main" id="{00000000-0008-0000-0000-000038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142875"/>
    <xdr:sp macro="" textlink="">
      <xdr:nvSpPr>
        <xdr:cNvPr id="57" name="Text Box 2">
          <a:extLst>
            <a:ext uri="{FF2B5EF4-FFF2-40B4-BE49-F238E27FC236}">
              <a16:creationId xmlns:a16="http://schemas.microsoft.com/office/drawing/2014/main" id="{00000000-0008-0000-0000-000039000000}"/>
            </a:ext>
          </a:extLst>
        </xdr:cNvPr>
        <xdr:cNvSpPr txBox="1">
          <a:spLocks noChangeArrowheads="1"/>
        </xdr:cNvSpPr>
      </xdr:nvSpPr>
      <xdr:spPr bwMode="auto">
        <a:xfrm>
          <a:off x="7905750" y="42213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142875"/>
    <xdr:sp macro="" textlink="">
      <xdr:nvSpPr>
        <xdr:cNvPr id="58" name="Text Box 2">
          <a:extLst>
            <a:ext uri="{FF2B5EF4-FFF2-40B4-BE49-F238E27FC236}">
              <a16:creationId xmlns:a16="http://schemas.microsoft.com/office/drawing/2014/main" id="{00000000-0008-0000-0000-00003A000000}"/>
            </a:ext>
          </a:extLst>
        </xdr:cNvPr>
        <xdr:cNvSpPr txBox="1">
          <a:spLocks noChangeArrowheads="1"/>
        </xdr:cNvSpPr>
      </xdr:nvSpPr>
      <xdr:spPr bwMode="auto">
        <a:xfrm>
          <a:off x="7905750" y="42213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59" name="Text Box 2">
          <a:extLst>
            <a:ext uri="{FF2B5EF4-FFF2-40B4-BE49-F238E27FC236}">
              <a16:creationId xmlns:a16="http://schemas.microsoft.com/office/drawing/2014/main" id="{00000000-0008-0000-0000-00003B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60" name="Text Box 2">
          <a:extLst>
            <a:ext uri="{FF2B5EF4-FFF2-40B4-BE49-F238E27FC236}">
              <a16:creationId xmlns:a16="http://schemas.microsoft.com/office/drawing/2014/main" id="{00000000-0008-0000-0000-00003C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61" name="Text Box 2">
          <a:extLst>
            <a:ext uri="{FF2B5EF4-FFF2-40B4-BE49-F238E27FC236}">
              <a16:creationId xmlns:a16="http://schemas.microsoft.com/office/drawing/2014/main" id="{00000000-0008-0000-0000-00003D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62" name="Text Box 2">
          <a:extLst>
            <a:ext uri="{FF2B5EF4-FFF2-40B4-BE49-F238E27FC236}">
              <a16:creationId xmlns:a16="http://schemas.microsoft.com/office/drawing/2014/main" id="{00000000-0008-0000-0000-00003E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63" name="Text Box 2">
          <a:extLst>
            <a:ext uri="{FF2B5EF4-FFF2-40B4-BE49-F238E27FC236}">
              <a16:creationId xmlns:a16="http://schemas.microsoft.com/office/drawing/2014/main" id="{00000000-0008-0000-0000-00003F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142875"/>
    <xdr:sp macro="" textlink="">
      <xdr:nvSpPr>
        <xdr:cNvPr id="64" name="Text Box 2">
          <a:extLst>
            <a:ext uri="{FF2B5EF4-FFF2-40B4-BE49-F238E27FC236}">
              <a16:creationId xmlns:a16="http://schemas.microsoft.com/office/drawing/2014/main" id="{00000000-0008-0000-0000-000040000000}"/>
            </a:ext>
          </a:extLst>
        </xdr:cNvPr>
        <xdr:cNvSpPr txBox="1">
          <a:spLocks noChangeArrowheads="1"/>
        </xdr:cNvSpPr>
      </xdr:nvSpPr>
      <xdr:spPr bwMode="auto">
        <a:xfrm>
          <a:off x="7905750" y="42213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65" name="Text Box 2">
          <a:extLst>
            <a:ext uri="{FF2B5EF4-FFF2-40B4-BE49-F238E27FC236}">
              <a16:creationId xmlns:a16="http://schemas.microsoft.com/office/drawing/2014/main" id="{00000000-0008-0000-0000-000041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66" name="Text Box 2">
          <a:extLst>
            <a:ext uri="{FF2B5EF4-FFF2-40B4-BE49-F238E27FC236}">
              <a16:creationId xmlns:a16="http://schemas.microsoft.com/office/drawing/2014/main" id="{00000000-0008-0000-0000-000042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67" name="Text Box 2">
          <a:extLst>
            <a:ext uri="{FF2B5EF4-FFF2-40B4-BE49-F238E27FC236}">
              <a16:creationId xmlns:a16="http://schemas.microsoft.com/office/drawing/2014/main" id="{00000000-0008-0000-0000-000043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142875"/>
    <xdr:sp macro="" textlink="">
      <xdr:nvSpPr>
        <xdr:cNvPr id="68" name="Text Box 2">
          <a:extLst>
            <a:ext uri="{FF2B5EF4-FFF2-40B4-BE49-F238E27FC236}">
              <a16:creationId xmlns:a16="http://schemas.microsoft.com/office/drawing/2014/main" id="{00000000-0008-0000-0000-000044000000}"/>
            </a:ext>
          </a:extLst>
        </xdr:cNvPr>
        <xdr:cNvSpPr txBox="1">
          <a:spLocks noChangeArrowheads="1"/>
        </xdr:cNvSpPr>
      </xdr:nvSpPr>
      <xdr:spPr bwMode="auto">
        <a:xfrm>
          <a:off x="7905750" y="42213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142875"/>
    <xdr:sp macro="" textlink="">
      <xdr:nvSpPr>
        <xdr:cNvPr id="69" name="Text Box 2">
          <a:extLst>
            <a:ext uri="{FF2B5EF4-FFF2-40B4-BE49-F238E27FC236}">
              <a16:creationId xmlns:a16="http://schemas.microsoft.com/office/drawing/2014/main" id="{00000000-0008-0000-0000-000045000000}"/>
            </a:ext>
          </a:extLst>
        </xdr:cNvPr>
        <xdr:cNvSpPr txBox="1">
          <a:spLocks noChangeArrowheads="1"/>
        </xdr:cNvSpPr>
      </xdr:nvSpPr>
      <xdr:spPr bwMode="auto">
        <a:xfrm>
          <a:off x="7905750" y="42213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70" name="Text Box 2">
          <a:extLst>
            <a:ext uri="{FF2B5EF4-FFF2-40B4-BE49-F238E27FC236}">
              <a16:creationId xmlns:a16="http://schemas.microsoft.com/office/drawing/2014/main" id="{00000000-0008-0000-0000-000046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71" name="Text Box 2">
          <a:extLst>
            <a:ext uri="{FF2B5EF4-FFF2-40B4-BE49-F238E27FC236}">
              <a16:creationId xmlns:a16="http://schemas.microsoft.com/office/drawing/2014/main" id="{00000000-0008-0000-0000-000047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142875"/>
    <xdr:sp macro="" textlink="">
      <xdr:nvSpPr>
        <xdr:cNvPr id="72" name="Text Box 2">
          <a:extLst>
            <a:ext uri="{FF2B5EF4-FFF2-40B4-BE49-F238E27FC236}">
              <a16:creationId xmlns:a16="http://schemas.microsoft.com/office/drawing/2014/main" id="{00000000-0008-0000-0000-000048000000}"/>
            </a:ext>
          </a:extLst>
        </xdr:cNvPr>
        <xdr:cNvSpPr txBox="1">
          <a:spLocks noChangeArrowheads="1"/>
        </xdr:cNvSpPr>
      </xdr:nvSpPr>
      <xdr:spPr bwMode="auto">
        <a:xfrm>
          <a:off x="7905750" y="42213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73" name="Text Box 2">
          <a:extLst>
            <a:ext uri="{FF2B5EF4-FFF2-40B4-BE49-F238E27FC236}">
              <a16:creationId xmlns:a16="http://schemas.microsoft.com/office/drawing/2014/main" id="{00000000-0008-0000-0000-000049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74" name="Text Box 2">
          <a:extLst>
            <a:ext uri="{FF2B5EF4-FFF2-40B4-BE49-F238E27FC236}">
              <a16:creationId xmlns:a16="http://schemas.microsoft.com/office/drawing/2014/main" id="{00000000-0008-0000-0000-00004A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75" name="Text Box 2">
          <a:extLst>
            <a:ext uri="{FF2B5EF4-FFF2-40B4-BE49-F238E27FC236}">
              <a16:creationId xmlns:a16="http://schemas.microsoft.com/office/drawing/2014/main" id="{00000000-0008-0000-0000-00004B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142875"/>
    <xdr:sp macro="" textlink="">
      <xdr:nvSpPr>
        <xdr:cNvPr id="76" name="Text Box 2">
          <a:extLst>
            <a:ext uri="{FF2B5EF4-FFF2-40B4-BE49-F238E27FC236}">
              <a16:creationId xmlns:a16="http://schemas.microsoft.com/office/drawing/2014/main" id="{00000000-0008-0000-0000-00004C000000}"/>
            </a:ext>
          </a:extLst>
        </xdr:cNvPr>
        <xdr:cNvSpPr txBox="1">
          <a:spLocks noChangeArrowheads="1"/>
        </xdr:cNvSpPr>
      </xdr:nvSpPr>
      <xdr:spPr bwMode="auto">
        <a:xfrm>
          <a:off x="7905750" y="42213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142875"/>
    <xdr:sp macro="" textlink="">
      <xdr:nvSpPr>
        <xdr:cNvPr id="77" name="Text Box 2">
          <a:extLst>
            <a:ext uri="{FF2B5EF4-FFF2-40B4-BE49-F238E27FC236}">
              <a16:creationId xmlns:a16="http://schemas.microsoft.com/office/drawing/2014/main" id="{00000000-0008-0000-0000-00004D000000}"/>
            </a:ext>
          </a:extLst>
        </xdr:cNvPr>
        <xdr:cNvSpPr txBox="1">
          <a:spLocks noChangeArrowheads="1"/>
        </xdr:cNvSpPr>
      </xdr:nvSpPr>
      <xdr:spPr bwMode="auto">
        <a:xfrm>
          <a:off x="7905750" y="42213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11</xdr:col>
      <xdr:colOff>0</xdr:colOff>
      <xdr:row>311</xdr:row>
      <xdr:rowOff>0</xdr:rowOff>
    </xdr:from>
    <xdr:to>
      <xdr:col>11</xdr:col>
      <xdr:colOff>28575</xdr:colOff>
      <xdr:row>311</xdr:row>
      <xdr:rowOff>38100</xdr:rowOff>
    </xdr:to>
    <xdr:sp macro="" textlink="">
      <xdr:nvSpPr>
        <xdr:cNvPr id="78" name="Text Box 2">
          <a:extLst>
            <a:ext uri="{FF2B5EF4-FFF2-40B4-BE49-F238E27FC236}">
              <a16:creationId xmlns:a16="http://schemas.microsoft.com/office/drawing/2014/main" id="{00000000-0008-0000-0000-00004E000000}"/>
            </a:ext>
          </a:extLst>
        </xdr:cNvPr>
        <xdr:cNvSpPr txBox="1">
          <a:spLocks noChangeArrowheads="1"/>
        </xdr:cNvSpPr>
      </xdr:nvSpPr>
      <xdr:spPr bwMode="auto">
        <a:xfrm>
          <a:off x="7905750" y="402707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311</xdr:row>
      <xdr:rowOff>0</xdr:rowOff>
    </xdr:from>
    <xdr:to>
      <xdr:col>11</xdr:col>
      <xdr:colOff>28575</xdr:colOff>
      <xdr:row>311</xdr:row>
      <xdr:rowOff>38100</xdr:rowOff>
    </xdr:to>
    <xdr:sp macro="" textlink="">
      <xdr:nvSpPr>
        <xdr:cNvPr id="79" name="Text Box 2">
          <a:extLst>
            <a:ext uri="{FF2B5EF4-FFF2-40B4-BE49-F238E27FC236}">
              <a16:creationId xmlns:a16="http://schemas.microsoft.com/office/drawing/2014/main" id="{00000000-0008-0000-0000-00004F000000}"/>
            </a:ext>
          </a:extLst>
        </xdr:cNvPr>
        <xdr:cNvSpPr txBox="1">
          <a:spLocks noChangeArrowheads="1"/>
        </xdr:cNvSpPr>
      </xdr:nvSpPr>
      <xdr:spPr bwMode="auto">
        <a:xfrm>
          <a:off x="7905750" y="402707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311</xdr:row>
      <xdr:rowOff>0</xdr:rowOff>
    </xdr:from>
    <xdr:to>
      <xdr:col>11</xdr:col>
      <xdr:colOff>28575</xdr:colOff>
      <xdr:row>311</xdr:row>
      <xdr:rowOff>38100</xdr:rowOff>
    </xdr:to>
    <xdr:sp macro="" textlink="">
      <xdr:nvSpPr>
        <xdr:cNvPr id="80" name="Text Box 2">
          <a:extLst>
            <a:ext uri="{FF2B5EF4-FFF2-40B4-BE49-F238E27FC236}">
              <a16:creationId xmlns:a16="http://schemas.microsoft.com/office/drawing/2014/main" id="{00000000-0008-0000-0000-000050000000}"/>
            </a:ext>
          </a:extLst>
        </xdr:cNvPr>
        <xdr:cNvSpPr txBox="1">
          <a:spLocks noChangeArrowheads="1"/>
        </xdr:cNvSpPr>
      </xdr:nvSpPr>
      <xdr:spPr bwMode="auto">
        <a:xfrm>
          <a:off x="7905750" y="402707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311</xdr:row>
      <xdr:rowOff>0</xdr:rowOff>
    </xdr:from>
    <xdr:to>
      <xdr:col>11</xdr:col>
      <xdr:colOff>28575</xdr:colOff>
      <xdr:row>311</xdr:row>
      <xdr:rowOff>38100</xdr:rowOff>
    </xdr:to>
    <xdr:sp macro="" textlink="">
      <xdr:nvSpPr>
        <xdr:cNvPr id="81" name="Text Box 2">
          <a:extLst>
            <a:ext uri="{FF2B5EF4-FFF2-40B4-BE49-F238E27FC236}">
              <a16:creationId xmlns:a16="http://schemas.microsoft.com/office/drawing/2014/main" id="{00000000-0008-0000-0000-000051000000}"/>
            </a:ext>
          </a:extLst>
        </xdr:cNvPr>
        <xdr:cNvSpPr txBox="1">
          <a:spLocks noChangeArrowheads="1"/>
        </xdr:cNvSpPr>
      </xdr:nvSpPr>
      <xdr:spPr bwMode="auto">
        <a:xfrm>
          <a:off x="7905750" y="402707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311</xdr:row>
      <xdr:rowOff>0</xdr:rowOff>
    </xdr:from>
    <xdr:to>
      <xdr:col>11</xdr:col>
      <xdr:colOff>28575</xdr:colOff>
      <xdr:row>311</xdr:row>
      <xdr:rowOff>38100</xdr:rowOff>
    </xdr:to>
    <xdr:sp macro="" textlink="">
      <xdr:nvSpPr>
        <xdr:cNvPr id="82" name="Text Box 2">
          <a:extLst>
            <a:ext uri="{FF2B5EF4-FFF2-40B4-BE49-F238E27FC236}">
              <a16:creationId xmlns:a16="http://schemas.microsoft.com/office/drawing/2014/main" id="{00000000-0008-0000-0000-000052000000}"/>
            </a:ext>
          </a:extLst>
        </xdr:cNvPr>
        <xdr:cNvSpPr txBox="1">
          <a:spLocks noChangeArrowheads="1"/>
        </xdr:cNvSpPr>
      </xdr:nvSpPr>
      <xdr:spPr bwMode="auto">
        <a:xfrm>
          <a:off x="7905750" y="402707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311</xdr:row>
      <xdr:rowOff>0</xdr:rowOff>
    </xdr:from>
    <xdr:to>
      <xdr:col>11</xdr:col>
      <xdr:colOff>28575</xdr:colOff>
      <xdr:row>311</xdr:row>
      <xdr:rowOff>142875</xdr:rowOff>
    </xdr:to>
    <xdr:sp macro="" textlink="">
      <xdr:nvSpPr>
        <xdr:cNvPr id="83" name="Text Box 2">
          <a:extLst>
            <a:ext uri="{FF2B5EF4-FFF2-40B4-BE49-F238E27FC236}">
              <a16:creationId xmlns:a16="http://schemas.microsoft.com/office/drawing/2014/main" id="{00000000-0008-0000-0000-000053000000}"/>
            </a:ext>
          </a:extLst>
        </xdr:cNvPr>
        <xdr:cNvSpPr txBox="1">
          <a:spLocks noChangeArrowheads="1"/>
        </xdr:cNvSpPr>
      </xdr:nvSpPr>
      <xdr:spPr bwMode="auto">
        <a:xfrm>
          <a:off x="7905750" y="402707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311</xdr:row>
      <xdr:rowOff>0</xdr:rowOff>
    </xdr:from>
    <xdr:to>
      <xdr:col>11</xdr:col>
      <xdr:colOff>28575</xdr:colOff>
      <xdr:row>311</xdr:row>
      <xdr:rowOff>38100</xdr:rowOff>
    </xdr:to>
    <xdr:sp macro="" textlink="">
      <xdr:nvSpPr>
        <xdr:cNvPr id="84" name="Text Box 2">
          <a:extLst>
            <a:ext uri="{FF2B5EF4-FFF2-40B4-BE49-F238E27FC236}">
              <a16:creationId xmlns:a16="http://schemas.microsoft.com/office/drawing/2014/main" id="{00000000-0008-0000-0000-000054000000}"/>
            </a:ext>
          </a:extLst>
        </xdr:cNvPr>
        <xdr:cNvSpPr txBox="1">
          <a:spLocks noChangeArrowheads="1"/>
        </xdr:cNvSpPr>
      </xdr:nvSpPr>
      <xdr:spPr bwMode="auto">
        <a:xfrm>
          <a:off x="7905750" y="402707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311</xdr:row>
      <xdr:rowOff>0</xdr:rowOff>
    </xdr:from>
    <xdr:to>
      <xdr:col>11</xdr:col>
      <xdr:colOff>28575</xdr:colOff>
      <xdr:row>311</xdr:row>
      <xdr:rowOff>38100</xdr:rowOff>
    </xdr:to>
    <xdr:sp macro="" textlink="">
      <xdr:nvSpPr>
        <xdr:cNvPr id="85" name="Text Box 2">
          <a:extLst>
            <a:ext uri="{FF2B5EF4-FFF2-40B4-BE49-F238E27FC236}">
              <a16:creationId xmlns:a16="http://schemas.microsoft.com/office/drawing/2014/main" id="{00000000-0008-0000-0000-000055000000}"/>
            </a:ext>
          </a:extLst>
        </xdr:cNvPr>
        <xdr:cNvSpPr txBox="1">
          <a:spLocks noChangeArrowheads="1"/>
        </xdr:cNvSpPr>
      </xdr:nvSpPr>
      <xdr:spPr bwMode="auto">
        <a:xfrm>
          <a:off x="7905750" y="402707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311</xdr:row>
      <xdr:rowOff>0</xdr:rowOff>
    </xdr:from>
    <xdr:to>
      <xdr:col>11</xdr:col>
      <xdr:colOff>28575</xdr:colOff>
      <xdr:row>311</xdr:row>
      <xdr:rowOff>38100</xdr:rowOff>
    </xdr:to>
    <xdr:sp macro="" textlink="">
      <xdr:nvSpPr>
        <xdr:cNvPr id="86" name="Text Box 2">
          <a:extLst>
            <a:ext uri="{FF2B5EF4-FFF2-40B4-BE49-F238E27FC236}">
              <a16:creationId xmlns:a16="http://schemas.microsoft.com/office/drawing/2014/main" id="{00000000-0008-0000-0000-000056000000}"/>
            </a:ext>
          </a:extLst>
        </xdr:cNvPr>
        <xdr:cNvSpPr txBox="1">
          <a:spLocks noChangeArrowheads="1"/>
        </xdr:cNvSpPr>
      </xdr:nvSpPr>
      <xdr:spPr bwMode="auto">
        <a:xfrm>
          <a:off x="7905750" y="402707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311</xdr:row>
      <xdr:rowOff>0</xdr:rowOff>
    </xdr:from>
    <xdr:to>
      <xdr:col>11</xdr:col>
      <xdr:colOff>28575</xdr:colOff>
      <xdr:row>311</xdr:row>
      <xdr:rowOff>142875</xdr:rowOff>
    </xdr:to>
    <xdr:sp macro="" textlink="">
      <xdr:nvSpPr>
        <xdr:cNvPr id="87" name="Text Box 2">
          <a:extLst>
            <a:ext uri="{FF2B5EF4-FFF2-40B4-BE49-F238E27FC236}">
              <a16:creationId xmlns:a16="http://schemas.microsoft.com/office/drawing/2014/main" id="{00000000-0008-0000-0000-000057000000}"/>
            </a:ext>
          </a:extLst>
        </xdr:cNvPr>
        <xdr:cNvSpPr txBox="1">
          <a:spLocks noChangeArrowheads="1"/>
        </xdr:cNvSpPr>
      </xdr:nvSpPr>
      <xdr:spPr bwMode="auto">
        <a:xfrm>
          <a:off x="7905750" y="402707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311</xdr:row>
      <xdr:rowOff>0</xdr:rowOff>
    </xdr:from>
    <xdr:to>
      <xdr:col>11</xdr:col>
      <xdr:colOff>28575</xdr:colOff>
      <xdr:row>311</xdr:row>
      <xdr:rowOff>142875</xdr:rowOff>
    </xdr:to>
    <xdr:sp macro="" textlink="">
      <xdr:nvSpPr>
        <xdr:cNvPr id="88" name="Text Box 2">
          <a:extLst>
            <a:ext uri="{FF2B5EF4-FFF2-40B4-BE49-F238E27FC236}">
              <a16:creationId xmlns:a16="http://schemas.microsoft.com/office/drawing/2014/main" id="{00000000-0008-0000-0000-000058000000}"/>
            </a:ext>
          </a:extLst>
        </xdr:cNvPr>
        <xdr:cNvSpPr txBox="1">
          <a:spLocks noChangeArrowheads="1"/>
        </xdr:cNvSpPr>
      </xdr:nvSpPr>
      <xdr:spPr bwMode="auto">
        <a:xfrm>
          <a:off x="7905750" y="402707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311</xdr:row>
      <xdr:rowOff>0</xdr:rowOff>
    </xdr:from>
    <xdr:to>
      <xdr:col>11</xdr:col>
      <xdr:colOff>28575</xdr:colOff>
      <xdr:row>311</xdr:row>
      <xdr:rowOff>38100</xdr:rowOff>
    </xdr:to>
    <xdr:sp macro="" textlink="">
      <xdr:nvSpPr>
        <xdr:cNvPr id="89" name="Text Box 2">
          <a:extLst>
            <a:ext uri="{FF2B5EF4-FFF2-40B4-BE49-F238E27FC236}">
              <a16:creationId xmlns:a16="http://schemas.microsoft.com/office/drawing/2014/main" id="{00000000-0008-0000-0000-000059000000}"/>
            </a:ext>
          </a:extLst>
        </xdr:cNvPr>
        <xdr:cNvSpPr txBox="1">
          <a:spLocks noChangeArrowheads="1"/>
        </xdr:cNvSpPr>
      </xdr:nvSpPr>
      <xdr:spPr bwMode="auto">
        <a:xfrm>
          <a:off x="7905750" y="402707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311</xdr:row>
      <xdr:rowOff>0</xdr:rowOff>
    </xdr:from>
    <xdr:to>
      <xdr:col>11</xdr:col>
      <xdr:colOff>28575</xdr:colOff>
      <xdr:row>311</xdr:row>
      <xdr:rowOff>38100</xdr:rowOff>
    </xdr:to>
    <xdr:sp macro="" textlink="">
      <xdr:nvSpPr>
        <xdr:cNvPr id="90" name="Text Box 2">
          <a:extLst>
            <a:ext uri="{FF2B5EF4-FFF2-40B4-BE49-F238E27FC236}">
              <a16:creationId xmlns:a16="http://schemas.microsoft.com/office/drawing/2014/main" id="{00000000-0008-0000-0000-00005A000000}"/>
            </a:ext>
          </a:extLst>
        </xdr:cNvPr>
        <xdr:cNvSpPr txBox="1">
          <a:spLocks noChangeArrowheads="1"/>
        </xdr:cNvSpPr>
      </xdr:nvSpPr>
      <xdr:spPr bwMode="auto">
        <a:xfrm>
          <a:off x="7905750" y="402707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311</xdr:row>
      <xdr:rowOff>0</xdr:rowOff>
    </xdr:from>
    <xdr:to>
      <xdr:col>11</xdr:col>
      <xdr:colOff>28575</xdr:colOff>
      <xdr:row>311</xdr:row>
      <xdr:rowOff>142875</xdr:rowOff>
    </xdr:to>
    <xdr:sp macro="" textlink="">
      <xdr:nvSpPr>
        <xdr:cNvPr id="91" name="Text Box 2">
          <a:extLst>
            <a:ext uri="{FF2B5EF4-FFF2-40B4-BE49-F238E27FC236}">
              <a16:creationId xmlns:a16="http://schemas.microsoft.com/office/drawing/2014/main" id="{00000000-0008-0000-0000-00005B000000}"/>
            </a:ext>
          </a:extLst>
        </xdr:cNvPr>
        <xdr:cNvSpPr txBox="1">
          <a:spLocks noChangeArrowheads="1"/>
        </xdr:cNvSpPr>
      </xdr:nvSpPr>
      <xdr:spPr bwMode="auto">
        <a:xfrm>
          <a:off x="7905750" y="402707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311</xdr:row>
      <xdr:rowOff>0</xdr:rowOff>
    </xdr:from>
    <xdr:to>
      <xdr:col>11</xdr:col>
      <xdr:colOff>28575</xdr:colOff>
      <xdr:row>311</xdr:row>
      <xdr:rowOff>38100</xdr:rowOff>
    </xdr:to>
    <xdr:sp macro="" textlink="">
      <xdr:nvSpPr>
        <xdr:cNvPr id="92" name="Text Box 2">
          <a:extLst>
            <a:ext uri="{FF2B5EF4-FFF2-40B4-BE49-F238E27FC236}">
              <a16:creationId xmlns:a16="http://schemas.microsoft.com/office/drawing/2014/main" id="{00000000-0008-0000-0000-00005C000000}"/>
            </a:ext>
          </a:extLst>
        </xdr:cNvPr>
        <xdr:cNvSpPr txBox="1">
          <a:spLocks noChangeArrowheads="1"/>
        </xdr:cNvSpPr>
      </xdr:nvSpPr>
      <xdr:spPr bwMode="auto">
        <a:xfrm>
          <a:off x="7905750" y="402707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311</xdr:row>
      <xdr:rowOff>0</xdr:rowOff>
    </xdr:from>
    <xdr:to>
      <xdr:col>11</xdr:col>
      <xdr:colOff>28575</xdr:colOff>
      <xdr:row>311</xdr:row>
      <xdr:rowOff>38100</xdr:rowOff>
    </xdr:to>
    <xdr:sp macro="" textlink="">
      <xdr:nvSpPr>
        <xdr:cNvPr id="93" name="Text Box 2">
          <a:extLst>
            <a:ext uri="{FF2B5EF4-FFF2-40B4-BE49-F238E27FC236}">
              <a16:creationId xmlns:a16="http://schemas.microsoft.com/office/drawing/2014/main" id="{00000000-0008-0000-0000-00005D000000}"/>
            </a:ext>
          </a:extLst>
        </xdr:cNvPr>
        <xdr:cNvSpPr txBox="1">
          <a:spLocks noChangeArrowheads="1"/>
        </xdr:cNvSpPr>
      </xdr:nvSpPr>
      <xdr:spPr bwMode="auto">
        <a:xfrm>
          <a:off x="7905750" y="4029868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11</xdr:col>
      <xdr:colOff>0</xdr:colOff>
      <xdr:row>311</xdr:row>
      <xdr:rowOff>0</xdr:rowOff>
    </xdr:from>
    <xdr:ext cx="28575" cy="38100"/>
    <xdr:sp macro="" textlink="">
      <xdr:nvSpPr>
        <xdr:cNvPr id="94" name="Text Box 2">
          <a:extLst>
            <a:ext uri="{FF2B5EF4-FFF2-40B4-BE49-F238E27FC236}">
              <a16:creationId xmlns:a16="http://schemas.microsoft.com/office/drawing/2014/main" id="{00000000-0008-0000-0000-00005E000000}"/>
            </a:ext>
          </a:extLst>
        </xdr:cNvPr>
        <xdr:cNvSpPr txBox="1">
          <a:spLocks noChangeArrowheads="1"/>
        </xdr:cNvSpPr>
      </xdr:nvSpPr>
      <xdr:spPr bwMode="auto">
        <a:xfrm>
          <a:off x="7905750" y="40308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38100"/>
    <xdr:sp macro="" textlink="">
      <xdr:nvSpPr>
        <xdr:cNvPr id="95" name="Text Box 2">
          <a:extLst>
            <a:ext uri="{FF2B5EF4-FFF2-40B4-BE49-F238E27FC236}">
              <a16:creationId xmlns:a16="http://schemas.microsoft.com/office/drawing/2014/main" id="{00000000-0008-0000-0000-00005F000000}"/>
            </a:ext>
          </a:extLst>
        </xdr:cNvPr>
        <xdr:cNvSpPr txBox="1">
          <a:spLocks noChangeArrowheads="1"/>
        </xdr:cNvSpPr>
      </xdr:nvSpPr>
      <xdr:spPr bwMode="auto">
        <a:xfrm>
          <a:off x="7905750" y="40308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38100"/>
    <xdr:sp macro="" textlink="">
      <xdr:nvSpPr>
        <xdr:cNvPr id="96" name="Text Box 2">
          <a:extLst>
            <a:ext uri="{FF2B5EF4-FFF2-40B4-BE49-F238E27FC236}">
              <a16:creationId xmlns:a16="http://schemas.microsoft.com/office/drawing/2014/main" id="{00000000-0008-0000-0000-000060000000}"/>
            </a:ext>
          </a:extLst>
        </xdr:cNvPr>
        <xdr:cNvSpPr txBox="1">
          <a:spLocks noChangeArrowheads="1"/>
        </xdr:cNvSpPr>
      </xdr:nvSpPr>
      <xdr:spPr bwMode="auto">
        <a:xfrm>
          <a:off x="7905750" y="40308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38100"/>
    <xdr:sp macro="" textlink="">
      <xdr:nvSpPr>
        <xdr:cNvPr id="97" name="Text Box 2">
          <a:extLst>
            <a:ext uri="{FF2B5EF4-FFF2-40B4-BE49-F238E27FC236}">
              <a16:creationId xmlns:a16="http://schemas.microsoft.com/office/drawing/2014/main" id="{00000000-0008-0000-0000-000061000000}"/>
            </a:ext>
          </a:extLst>
        </xdr:cNvPr>
        <xdr:cNvSpPr txBox="1">
          <a:spLocks noChangeArrowheads="1"/>
        </xdr:cNvSpPr>
      </xdr:nvSpPr>
      <xdr:spPr bwMode="auto">
        <a:xfrm>
          <a:off x="7905750" y="40308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38100"/>
    <xdr:sp macro="" textlink="">
      <xdr:nvSpPr>
        <xdr:cNvPr id="98" name="Text Box 2">
          <a:extLst>
            <a:ext uri="{FF2B5EF4-FFF2-40B4-BE49-F238E27FC236}">
              <a16:creationId xmlns:a16="http://schemas.microsoft.com/office/drawing/2014/main" id="{00000000-0008-0000-0000-000062000000}"/>
            </a:ext>
          </a:extLst>
        </xdr:cNvPr>
        <xdr:cNvSpPr txBox="1">
          <a:spLocks noChangeArrowheads="1"/>
        </xdr:cNvSpPr>
      </xdr:nvSpPr>
      <xdr:spPr bwMode="auto">
        <a:xfrm>
          <a:off x="7905750" y="40308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142875"/>
    <xdr:sp macro="" textlink="">
      <xdr:nvSpPr>
        <xdr:cNvPr id="99" name="Text Box 2">
          <a:extLst>
            <a:ext uri="{FF2B5EF4-FFF2-40B4-BE49-F238E27FC236}">
              <a16:creationId xmlns:a16="http://schemas.microsoft.com/office/drawing/2014/main" id="{00000000-0008-0000-0000-000063000000}"/>
            </a:ext>
          </a:extLst>
        </xdr:cNvPr>
        <xdr:cNvSpPr txBox="1">
          <a:spLocks noChangeArrowheads="1"/>
        </xdr:cNvSpPr>
      </xdr:nvSpPr>
      <xdr:spPr bwMode="auto">
        <a:xfrm>
          <a:off x="7905750" y="40308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38100"/>
    <xdr:sp macro="" textlink="">
      <xdr:nvSpPr>
        <xdr:cNvPr id="100" name="Text Box 2">
          <a:extLst>
            <a:ext uri="{FF2B5EF4-FFF2-40B4-BE49-F238E27FC236}">
              <a16:creationId xmlns:a16="http://schemas.microsoft.com/office/drawing/2014/main" id="{00000000-0008-0000-0000-000064000000}"/>
            </a:ext>
          </a:extLst>
        </xdr:cNvPr>
        <xdr:cNvSpPr txBox="1">
          <a:spLocks noChangeArrowheads="1"/>
        </xdr:cNvSpPr>
      </xdr:nvSpPr>
      <xdr:spPr bwMode="auto">
        <a:xfrm>
          <a:off x="7905750" y="40308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38100"/>
    <xdr:sp macro="" textlink="">
      <xdr:nvSpPr>
        <xdr:cNvPr id="101" name="Text Box 2">
          <a:extLst>
            <a:ext uri="{FF2B5EF4-FFF2-40B4-BE49-F238E27FC236}">
              <a16:creationId xmlns:a16="http://schemas.microsoft.com/office/drawing/2014/main" id="{00000000-0008-0000-0000-000065000000}"/>
            </a:ext>
          </a:extLst>
        </xdr:cNvPr>
        <xdr:cNvSpPr txBox="1">
          <a:spLocks noChangeArrowheads="1"/>
        </xdr:cNvSpPr>
      </xdr:nvSpPr>
      <xdr:spPr bwMode="auto">
        <a:xfrm>
          <a:off x="7905750" y="40308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38100"/>
    <xdr:sp macro="" textlink="">
      <xdr:nvSpPr>
        <xdr:cNvPr id="102" name="Text Box 2">
          <a:extLst>
            <a:ext uri="{FF2B5EF4-FFF2-40B4-BE49-F238E27FC236}">
              <a16:creationId xmlns:a16="http://schemas.microsoft.com/office/drawing/2014/main" id="{00000000-0008-0000-0000-000066000000}"/>
            </a:ext>
          </a:extLst>
        </xdr:cNvPr>
        <xdr:cNvSpPr txBox="1">
          <a:spLocks noChangeArrowheads="1"/>
        </xdr:cNvSpPr>
      </xdr:nvSpPr>
      <xdr:spPr bwMode="auto">
        <a:xfrm>
          <a:off x="7905750" y="40308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142875"/>
    <xdr:sp macro="" textlink="">
      <xdr:nvSpPr>
        <xdr:cNvPr id="103" name="Text Box 2">
          <a:extLst>
            <a:ext uri="{FF2B5EF4-FFF2-40B4-BE49-F238E27FC236}">
              <a16:creationId xmlns:a16="http://schemas.microsoft.com/office/drawing/2014/main" id="{00000000-0008-0000-0000-000067000000}"/>
            </a:ext>
          </a:extLst>
        </xdr:cNvPr>
        <xdr:cNvSpPr txBox="1">
          <a:spLocks noChangeArrowheads="1"/>
        </xdr:cNvSpPr>
      </xdr:nvSpPr>
      <xdr:spPr bwMode="auto">
        <a:xfrm>
          <a:off x="7905750" y="40308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142875"/>
    <xdr:sp macro="" textlink="">
      <xdr:nvSpPr>
        <xdr:cNvPr id="104" name="Text Box 2">
          <a:extLst>
            <a:ext uri="{FF2B5EF4-FFF2-40B4-BE49-F238E27FC236}">
              <a16:creationId xmlns:a16="http://schemas.microsoft.com/office/drawing/2014/main" id="{00000000-0008-0000-0000-000068000000}"/>
            </a:ext>
          </a:extLst>
        </xdr:cNvPr>
        <xdr:cNvSpPr txBox="1">
          <a:spLocks noChangeArrowheads="1"/>
        </xdr:cNvSpPr>
      </xdr:nvSpPr>
      <xdr:spPr bwMode="auto">
        <a:xfrm>
          <a:off x="7905750" y="40308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38100"/>
    <xdr:sp macro="" textlink="">
      <xdr:nvSpPr>
        <xdr:cNvPr id="105" name="Text Box 2">
          <a:extLst>
            <a:ext uri="{FF2B5EF4-FFF2-40B4-BE49-F238E27FC236}">
              <a16:creationId xmlns:a16="http://schemas.microsoft.com/office/drawing/2014/main" id="{00000000-0008-0000-0000-000069000000}"/>
            </a:ext>
          </a:extLst>
        </xdr:cNvPr>
        <xdr:cNvSpPr txBox="1">
          <a:spLocks noChangeArrowheads="1"/>
        </xdr:cNvSpPr>
      </xdr:nvSpPr>
      <xdr:spPr bwMode="auto">
        <a:xfrm>
          <a:off x="7905750" y="40308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38100"/>
    <xdr:sp macro="" textlink="">
      <xdr:nvSpPr>
        <xdr:cNvPr id="106" name="Text Box 2">
          <a:extLst>
            <a:ext uri="{FF2B5EF4-FFF2-40B4-BE49-F238E27FC236}">
              <a16:creationId xmlns:a16="http://schemas.microsoft.com/office/drawing/2014/main" id="{00000000-0008-0000-0000-00006A000000}"/>
            </a:ext>
          </a:extLst>
        </xdr:cNvPr>
        <xdr:cNvSpPr txBox="1">
          <a:spLocks noChangeArrowheads="1"/>
        </xdr:cNvSpPr>
      </xdr:nvSpPr>
      <xdr:spPr bwMode="auto">
        <a:xfrm>
          <a:off x="7905750" y="40308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142875"/>
    <xdr:sp macro="" textlink="">
      <xdr:nvSpPr>
        <xdr:cNvPr id="107" name="Text Box 2">
          <a:extLst>
            <a:ext uri="{FF2B5EF4-FFF2-40B4-BE49-F238E27FC236}">
              <a16:creationId xmlns:a16="http://schemas.microsoft.com/office/drawing/2014/main" id="{00000000-0008-0000-0000-00006B000000}"/>
            </a:ext>
          </a:extLst>
        </xdr:cNvPr>
        <xdr:cNvSpPr txBox="1">
          <a:spLocks noChangeArrowheads="1"/>
        </xdr:cNvSpPr>
      </xdr:nvSpPr>
      <xdr:spPr bwMode="auto">
        <a:xfrm>
          <a:off x="7905750" y="40308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38100"/>
    <xdr:sp macro="" textlink="">
      <xdr:nvSpPr>
        <xdr:cNvPr id="108" name="Text Box 2">
          <a:extLst>
            <a:ext uri="{FF2B5EF4-FFF2-40B4-BE49-F238E27FC236}">
              <a16:creationId xmlns:a16="http://schemas.microsoft.com/office/drawing/2014/main" id="{00000000-0008-0000-0000-00006C000000}"/>
            </a:ext>
          </a:extLst>
        </xdr:cNvPr>
        <xdr:cNvSpPr txBox="1">
          <a:spLocks noChangeArrowheads="1"/>
        </xdr:cNvSpPr>
      </xdr:nvSpPr>
      <xdr:spPr bwMode="auto">
        <a:xfrm>
          <a:off x="7905750" y="40308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311</xdr:row>
      <xdr:rowOff>0</xdr:rowOff>
    </xdr:from>
    <xdr:ext cx="28575" cy="38100"/>
    <xdr:sp macro="" textlink="">
      <xdr:nvSpPr>
        <xdr:cNvPr id="109" name="Text Box 2">
          <a:extLst>
            <a:ext uri="{FF2B5EF4-FFF2-40B4-BE49-F238E27FC236}">
              <a16:creationId xmlns:a16="http://schemas.microsoft.com/office/drawing/2014/main" id="{00000000-0008-0000-0000-00006D000000}"/>
            </a:ext>
          </a:extLst>
        </xdr:cNvPr>
        <xdr:cNvSpPr txBox="1">
          <a:spLocks noChangeArrowheads="1"/>
        </xdr:cNvSpPr>
      </xdr:nvSpPr>
      <xdr:spPr bwMode="auto">
        <a:xfrm>
          <a:off x="7905750" y="40308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10" name="Text Box 2">
          <a:extLst>
            <a:ext uri="{FF2B5EF4-FFF2-40B4-BE49-F238E27FC236}">
              <a16:creationId xmlns:a16="http://schemas.microsoft.com/office/drawing/2014/main" id="{00000000-0008-0000-0000-00006E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11" name="Text Box 2">
          <a:extLst>
            <a:ext uri="{FF2B5EF4-FFF2-40B4-BE49-F238E27FC236}">
              <a16:creationId xmlns:a16="http://schemas.microsoft.com/office/drawing/2014/main" id="{00000000-0008-0000-0000-00006F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12" name="Text Box 2">
          <a:extLst>
            <a:ext uri="{FF2B5EF4-FFF2-40B4-BE49-F238E27FC236}">
              <a16:creationId xmlns:a16="http://schemas.microsoft.com/office/drawing/2014/main" id="{00000000-0008-0000-0000-000070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13" name="Text Box 2">
          <a:extLst>
            <a:ext uri="{FF2B5EF4-FFF2-40B4-BE49-F238E27FC236}">
              <a16:creationId xmlns:a16="http://schemas.microsoft.com/office/drawing/2014/main" id="{00000000-0008-0000-0000-000071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14" name="Text Box 2">
          <a:extLst>
            <a:ext uri="{FF2B5EF4-FFF2-40B4-BE49-F238E27FC236}">
              <a16:creationId xmlns:a16="http://schemas.microsoft.com/office/drawing/2014/main" id="{00000000-0008-0000-0000-000072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142875"/>
    <xdr:sp macro="" textlink="">
      <xdr:nvSpPr>
        <xdr:cNvPr id="115" name="Text Box 2">
          <a:extLst>
            <a:ext uri="{FF2B5EF4-FFF2-40B4-BE49-F238E27FC236}">
              <a16:creationId xmlns:a16="http://schemas.microsoft.com/office/drawing/2014/main" id="{00000000-0008-0000-0000-000073000000}"/>
            </a:ext>
          </a:extLst>
        </xdr:cNvPr>
        <xdr:cNvSpPr txBox="1">
          <a:spLocks noChangeArrowheads="1"/>
        </xdr:cNvSpPr>
      </xdr:nvSpPr>
      <xdr:spPr bwMode="auto">
        <a:xfrm>
          <a:off x="7905750" y="42213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16" name="Text Box 2">
          <a:extLst>
            <a:ext uri="{FF2B5EF4-FFF2-40B4-BE49-F238E27FC236}">
              <a16:creationId xmlns:a16="http://schemas.microsoft.com/office/drawing/2014/main" id="{00000000-0008-0000-0000-000074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17" name="Text Box 2">
          <a:extLst>
            <a:ext uri="{FF2B5EF4-FFF2-40B4-BE49-F238E27FC236}">
              <a16:creationId xmlns:a16="http://schemas.microsoft.com/office/drawing/2014/main" id="{00000000-0008-0000-0000-000075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18" name="Text Box 2">
          <a:extLst>
            <a:ext uri="{FF2B5EF4-FFF2-40B4-BE49-F238E27FC236}">
              <a16:creationId xmlns:a16="http://schemas.microsoft.com/office/drawing/2014/main" id="{00000000-0008-0000-0000-000076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142875"/>
    <xdr:sp macro="" textlink="">
      <xdr:nvSpPr>
        <xdr:cNvPr id="119" name="Text Box 2">
          <a:extLst>
            <a:ext uri="{FF2B5EF4-FFF2-40B4-BE49-F238E27FC236}">
              <a16:creationId xmlns:a16="http://schemas.microsoft.com/office/drawing/2014/main" id="{00000000-0008-0000-0000-000077000000}"/>
            </a:ext>
          </a:extLst>
        </xdr:cNvPr>
        <xdr:cNvSpPr txBox="1">
          <a:spLocks noChangeArrowheads="1"/>
        </xdr:cNvSpPr>
      </xdr:nvSpPr>
      <xdr:spPr bwMode="auto">
        <a:xfrm>
          <a:off x="7905750" y="42213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142875"/>
    <xdr:sp macro="" textlink="">
      <xdr:nvSpPr>
        <xdr:cNvPr id="120" name="Text Box 2">
          <a:extLst>
            <a:ext uri="{FF2B5EF4-FFF2-40B4-BE49-F238E27FC236}">
              <a16:creationId xmlns:a16="http://schemas.microsoft.com/office/drawing/2014/main" id="{00000000-0008-0000-0000-000078000000}"/>
            </a:ext>
          </a:extLst>
        </xdr:cNvPr>
        <xdr:cNvSpPr txBox="1">
          <a:spLocks noChangeArrowheads="1"/>
        </xdr:cNvSpPr>
      </xdr:nvSpPr>
      <xdr:spPr bwMode="auto">
        <a:xfrm>
          <a:off x="7905750" y="42213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21" name="Text Box 2">
          <a:extLst>
            <a:ext uri="{FF2B5EF4-FFF2-40B4-BE49-F238E27FC236}">
              <a16:creationId xmlns:a16="http://schemas.microsoft.com/office/drawing/2014/main" id="{00000000-0008-0000-0000-000079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22" name="Text Box 2">
          <a:extLst>
            <a:ext uri="{FF2B5EF4-FFF2-40B4-BE49-F238E27FC236}">
              <a16:creationId xmlns:a16="http://schemas.microsoft.com/office/drawing/2014/main" id="{00000000-0008-0000-0000-00007A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142875"/>
    <xdr:sp macro="" textlink="">
      <xdr:nvSpPr>
        <xdr:cNvPr id="123" name="Text Box 2">
          <a:extLst>
            <a:ext uri="{FF2B5EF4-FFF2-40B4-BE49-F238E27FC236}">
              <a16:creationId xmlns:a16="http://schemas.microsoft.com/office/drawing/2014/main" id="{00000000-0008-0000-0000-00007B000000}"/>
            </a:ext>
          </a:extLst>
        </xdr:cNvPr>
        <xdr:cNvSpPr txBox="1">
          <a:spLocks noChangeArrowheads="1"/>
        </xdr:cNvSpPr>
      </xdr:nvSpPr>
      <xdr:spPr bwMode="auto">
        <a:xfrm>
          <a:off x="7905750" y="42213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24" name="Text Box 2">
          <a:extLst>
            <a:ext uri="{FF2B5EF4-FFF2-40B4-BE49-F238E27FC236}">
              <a16:creationId xmlns:a16="http://schemas.microsoft.com/office/drawing/2014/main" id="{00000000-0008-0000-0000-00007C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25" name="Text Box 2">
          <a:extLst>
            <a:ext uri="{FF2B5EF4-FFF2-40B4-BE49-F238E27FC236}">
              <a16:creationId xmlns:a16="http://schemas.microsoft.com/office/drawing/2014/main" id="{00000000-0008-0000-0000-00007D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26" name="Text Box 2">
          <a:extLst>
            <a:ext uri="{FF2B5EF4-FFF2-40B4-BE49-F238E27FC236}">
              <a16:creationId xmlns:a16="http://schemas.microsoft.com/office/drawing/2014/main" id="{00000000-0008-0000-0000-00007E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142875"/>
    <xdr:sp macro="" textlink="">
      <xdr:nvSpPr>
        <xdr:cNvPr id="127" name="Text Box 2">
          <a:extLst>
            <a:ext uri="{FF2B5EF4-FFF2-40B4-BE49-F238E27FC236}">
              <a16:creationId xmlns:a16="http://schemas.microsoft.com/office/drawing/2014/main" id="{00000000-0008-0000-0000-00007F000000}"/>
            </a:ext>
          </a:extLst>
        </xdr:cNvPr>
        <xdr:cNvSpPr txBox="1">
          <a:spLocks noChangeArrowheads="1"/>
        </xdr:cNvSpPr>
      </xdr:nvSpPr>
      <xdr:spPr bwMode="auto">
        <a:xfrm>
          <a:off x="7905750" y="42213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142875"/>
    <xdr:sp macro="" textlink="">
      <xdr:nvSpPr>
        <xdr:cNvPr id="128" name="Text Box 2">
          <a:extLst>
            <a:ext uri="{FF2B5EF4-FFF2-40B4-BE49-F238E27FC236}">
              <a16:creationId xmlns:a16="http://schemas.microsoft.com/office/drawing/2014/main" id="{00000000-0008-0000-0000-000080000000}"/>
            </a:ext>
          </a:extLst>
        </xdr:cNvPr>
        <xdr:cNvSpPr txBox="1">
          <a:spLocks noChangeArrowheads="1"/>
        </xdr:cNvSpPr>
      </xdr:nvSpPr>
      <xdr:spPr bwMode="auto">
        <a:xfrm>
          <a:off x="7905750" y="42213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29" name="Text Box 2">
          <a:extLst>
            <a:ext uri="{FF2B5EF4-FFF2-40B4-BE49-F238E27FC236}">
              <a16:creationId xmlns:a16="http://schemas.microsoft.com/office/drawing/2014/main" id="{00000000-0008-0000-0000-000081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30" name="Text Box 2">
          <a:extLst>
            <a:ext uri="{FF2B5EF4-FFF2-40B4-BE49-F238E27FC236}">
              <a16:creationId xmlns:a16="http://schemas.microsoft.com/office/drawing/2014/main" id="{00000000-0008-0000-0000-000082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31" name="Text Box 2">
          <a:extLst>
            <a:ext uri="{FF2B5EF4-FFF2-40B4-BE49-F238E27FC236}">
              <a16:creationId xmlns:a16="http://schemas.microsoft.com/office/drawing/2014/main" id="{00000000-0008-0000-0000-000083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32" name="Text Box 2">
          <a:extLst>
            <a:ext uri="{FF2B5EF4-FFF2-40B4-BE49-F238E27FC236}">
              <a16:creationId xmlns:a16="http://schemas.microsoft.com/office/drawing/2014/main" id="{00000000-0008-0000-0000-000084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33" name="Text Box 2">
          <a:extLst>
            <a:ext uri="{FF2B5EF4-FFF2-40B4-BE49-F238E27FC236}">
              <a16:creationId xmlns:a16="http://schemas.microsoft.com/office/drawing/2014/main" id="{00000000-0008-0000-0000-000085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142875"/>
    <xdr:sp macro="" textlink="">
      <xdr:nvSpPr>
        <xdr:cNvPr id="134" name="Text Box 2">
          <a:extLst>
            <a:ext uri="{FF2B5EF4-FFF2-40B4-BE49-F238E27FC236}">
              <a16:creationId xmlns:a16="http://schemas.microsoft.com/office/drawing/2014/main" id="{00000000-0008-0000-0000-000086000000}"/>
            </a:ext>
          </a:extLst>
        </xdr:cNvPr>
        <xdr:cNvSpPr txBox="1">
          <a:spLocks noChangeArrowheads="1"/>
        </xdr:cNvSpPr>
      </xdr:nvSpPr>
      <xdr:spPr bwMode="auto">
        <a:xfrm>
          <a:off x="7905750" y="42213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35" name="Text Box 2">
          <a:extLst>
            <a:ext uri="{FF2B5EF4-FFF2-40B4-BE49-F238E27FC236}">
              <a16:creationId xmlns:a16="http://schemas.microsoft.com/office/drawing/2014/main" id="{00000000-0008-0000-0000-000087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36" name="Text Box 2">
          <a:extLst>
            <a:ext uri="{FF2B5EF4-FFF2-40B4-BE49-F238E27FC236}">
              <a16:creationId xmlns:a16="http://schemas.microsoft.com/office/drawing/2014/main" id="{00000000-0008-0000-0000-000088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37" name="Text Box 2">
          <a:extLst>
            <a:ext uri="{FF2B5EF4-FFF2-40B4-BE49-F238E27FC236}">
              <a16:creationId xmlns:a16="http://schemas.microsoft.com/office/drawing/2014/main" id="{00000000-0008-0000-0000-000089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142875"/>
    <xdr:sp macro="" textlink="">
      <xdr:nvSpPr>
        <xdr:cNvPr id="138" name="Text Box 2">
          <a:extLst>
            <a:ext uri="{FF2B5EF4-FFF2-40B4-BE49-F238E27FC236}">
              <a16:creationId xmlns:a16="http://schemas.microsoft.com/office/drawing/2014/main" id="{00000000-0008-0000-0000-00008A000000}"/>
            </a:ext>
          </a:extLst>
        </xdr:cNvPr>
        <xdr:cNvSpPr txBox="1">
          <a:spLocks noChangeArrowheads="1"/>
        </xdr:cNvSpPr>
      </xdr:nvSpPr>
      <xdr:spPr bwMode="auto">
        <a:xfrm>
          <a:off x="7905750" y="42213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142875"/>
    <xdr:sp macro="" textlink="">
      <xdr:nvSpPr>
        <xdr:cNvPr id="139" name="Text Box 2">
          <a:extLst>
            <a:ext uri="{FF2B5EF4-FFF2-40B4-BE49-F238E27FC236}">
              <a16:creationId xmlns:a16="http://schemas.microsoft.com/office/drawing/2014/main" id="{00000000-0008-0000-0000-00008B000000}"/>
            </a:ext>
          </a:extLst>
        </xdr:cNvPr>
        <xdr:cNvSpPr txBox="1">
          <a:spLocks noChangeArrowheads="1"/>
        </xdr:cNvSpPr>
      </xdr:nvSpPr>
      <xdr:spPr bwMode="auto">
        <a:xfrm>
          <a:off x="7905750" y="42213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40" name="Text Box 2">
          <a:extLst>
            <a:ext uri="{FF2B5EF4-FFF2-40B4-BE49-F238E27FC236}">
              <a16:creationId xmlns:a16="http://schemas.microsoft.com/office/drawing/2014/main" id="{00000000-0008-0000-0000-00008C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41" name="Text Box 2">
          <a:extLst>
            <a:ext uri="{FF2B5EF4-FFF2-40B4-BE49-F238E27FC236}">
              <a16:creationId xmlns:a16="http://schemas.microsoft.com/office/drawing/2014/main" id="{00000000-0008-0000-0000-00008D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142875"/>
    <xdr:sp macro="" textlink="">
      <xdr:nvSpPr>
        <xdr:cNvPr id="142" name="Text Box 2">
          <a:extLst>
            <a:ext uri="{FF2B5EF4-FFF2-40B4-BE49-F238E27FC236}">
              <a16:creationId xmlns:a16="http://schemas.microsoft.com/office/drawing/2014/main" id="{00000000-0008-0000-0000-00008E000000}"/>
            </a:ext>
          </a:extLst>
        </xdr:cNvPr>
        <xdr:cNvSpPr txBox="1">
          <a:spLocks noChangeArrowheads="1"/>
        </xdr:cNvSpPr>
      </xdr:nvSpPr>
      <xdr:spPr bwMode="auto">
        <a:xfrm>
          <a:off x="7905750" y="42213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43" name="Text Box 2">
          <a:extLst>
            <a:ext uri="{FF2B5EF4-FFF2-40B4-BE49-F238E27FC236}">
              <a16:creationId xmlns:a16="http://schemas.microsoft.com/office/drawing/2014/main" id="{00000000-0008-0000-0000-00008F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44" name="Text Box 2">
          <a:extLst>
            <a:ext uri="{FF2B5EF4-FFF2-40B4-BE49-F238E27FC236}">
              <a16:creationId xmlns:a16="http://schemas.microsoft.com/office/drawing/2014/main" id="{00000000-0008-0000-0000-000090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38100"/>
    <xdr:sp macro="" textlink="">
      <xdr:nvSpPr>
        <xdr:cNvPr id="145" name="Text Box 2">
          <a:extLst>
            <a:ext uri="{FF2B5EF4-FFF2-40B4-BE49-F238E27FC236}">
              <a16:creationId xmlns:a16="http://schemas.microsoft.com/office/drawing/2014/main" id="{00000000-0008-0000-0000-000091000000}"/>
            </a:ext>
          </a:extLst>
        </xdr:cNvPr>
        <xdr:cNvSpPr txBox="1">
          <a:spLocks noChangeArrowheads="1"/>
        </xdr:cNvSpPr>
      </xdr:nvSpPr>
      <xdr:spPr bwMode="auto">
        <a:xfrm>
          <a:off x="7905750" y="4221384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142875"/>
    <xdr:sp macro="" textlink="">
      <xdr:nvSpPr>
        <xdr:cNvPr id="146" name="Text Box 2">
          <a:extLst>
            <a:ext uri="{FF2B5EF4-FFF2-40B4-BE49-F238E27FC236}">
              <a16:creationId xmlns:a16="http://schemas.microsoft.com/office/drawing/2014/main" id="{00000000-0008-0000-0000-000092000000}"/>
            </a:ext>
          </a:extLst>
        </xdr:cNvPr>
        <xdr:cNvSpPr txBox="1">
          <a:spLocks noChangeArrowheads="1"/>
        </xdr:cNvSpPr>
      </xdr:nvSpPr>
      <xdr:spPr bwMode="auto">
        <a:xfrm>
          <a:off x="7905750" y="42213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325</xdr:row>
      <xdr:rowOff>0</xdr:rowOff>
    </xdr:from>
    <xdr:ext cx="28575" cy="142875"/>
    <xdr:sp macro="" textlink="">
      <xdr:nvSpPr>
        <xdr:cNvPr id="147" name="Text Box 2">
          <a:extLst>
            <a:ext uri="{FF2B5EF4-FFF2-40B4-BE49-F238E27FC236}">
              <a16:creationId xmlns:a16="http://schemas.microsoft.com/office/drawing/2014/main" id="{00000000-0008-0000-0000-000093000000}"/>
            </a:ext>
          </a:extLst>
        </xdr:cNvPr>
        <xdr:cNvSpPr txBox="1">
          <a:spLocks noChangeArrowheads="1"/>
        </xdr:cNvSpPr>
      </xdr:nvSpPr>
      <xdr:spPr bwMode="auto">
        <a:xfrm>
          <a:off x="7905750" y="4221384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202046</xdr:rowOff>
    </xdr:from>
    <xdr:ext cx="28575" cy="38100"/>
    <xdr:sp macro="" textlink="">
      <xdr:nvSpPr>
        <xdr:cNvPr id="148" name="Text Box 2">
          <a:extLst>
            <a:ext uri="{FF2B5EF4-FFF2-40B4-BE49-F238E27FC236}">
              <a16:creationId xmlns:a16="http://schemas.microsoft.com/office/drawing/2014/main" id="{00000000-0008-0000-0000-000094000000}"/>
            </a:ext>
          </a:extLst>
        </xdr:cNvPr>
        <xdr:cNvSpPr txBox="1">
          <a:spLocks noChangeArrowheads="1"/>
        </xdr:cNvSpPr>
      </xdr:nvSpPr>
      <xdr:spPr bwMode="auto">
        <a:xfrm>
          <a:off x="10937586" y="349988621"/>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38100"/>
    <xdr:sp macro="" textlink="">
      <xdr:nvSpPr>
        <xdr:cNvPr id="149" name="Text Box 2">
          <a:extLst>
            <a:ext uri="{FF2B5EF4-FFF2-40B4-BE49-F238E27FC236}">
              <a16:creationId xmlns:a16="http://schemas.microsoft.com/office/drawing/2014/main" id="{00000000-0008-0000-0000-000095000000}"/>
            </a:ext>
          </a:extLst>
        </xdr:cNvPr>
        <xdr:cNvSpPr txBox="1">
          <a:spLocks noChangeArrowheads="1"/>
        </xdr:cNvSpPr>
      </xdr:nvSpPr>
      <xdr:spPr bwMode="auto">
        <a:xfrm>
          <a:off x="7905750" y="3497865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38100"/>
    <xdr:sp macro="" textlink="">
      <xdr:nvSpPr>
        <xdr:cNvPr id="150" name="Text Box 2">
          <a:extLst>
            <a:ext uri="{FF2B5EF4-FFF2-40B4-BE49-F238E27FC236}">
              <a16:creationId xmlns:a16="http://schemas.microsoft.com/office/drawing/2014/main" id="{00000000-0008-0000-0000-000096000000}"/>
            </a:ext>
          </a:extLst>
        </xdr:cNvPr>
        <xdr:cNvSpPr txBox="1">
          <a:spLocks noChangeArrowheads="1"/>
        </xdr:cNvSpPr>
      </xdr:nvSpPr>
      <xdr:spPr bwMode="auto">
        <a:xfrm>
          <a:off x="7905750" y="3497865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38100"/>
    <xdr:sp macro="" textlink="">
      <xdr:nvSpPr>
        <xdr:cNvPr id="151" name="Text Box 2">
          <a:extLst>
            <a:ext uri="{FF2B5EF4-FFF2-40B4-BE49-F238E27FC236}">
              <a16:creationId xmlns:a16="http://schemas.microsoft.com/office/drawing/2014/main" id="{00000000-0008-0000-0000-000097000000}"/>
            </a:ext>
          </a:extLst>
        </xdr:cNvPr>
        <xdr:cNvSpPr txBox="1">
          <a:spLocks noChangeArrowheads="1"/>
        </xdr:cNvSpPr>
      </xdr:nvSpPr>
      <xdr:spPr bwMode="auto">
        <a:xfrm>
          <a:off x="7905750" y="3497865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38100"/>
    <xdr:sp macro="" textlink="">
      <xdr:nvSpPr>
        <xdr:cNvPr id="152" name="Text Box 2">
          <a:extLst>
            <a:ext uri="{FF2B5EF4-FFF2-40B4-BE49-F238E27FC236}">
              <a16:creationId xmlns:a16="http://schemas.microsoft.com/office/drawing/2014/main" id="{00000000-0008-0000-0000-000098000000}"/>
            </a:ext>
          </a:extLst>
        </xdr:cNvPr>
        <xdr:cNvSpPr txBox="1">
          <a:spLocks noChangeArrowheads="1"/>
        </xdr:cNvSpPr>
      </xdr:nvSpPr>
      <xdr:spPr bwMode="auto">
        <a:xfrm>
          <a:off x="7905750" y="3497865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142875"/>
    <xdr:sp macro="" textlink="">
      <xdr:nvSpPr>
        <xdr:cNvPr id="153" name="Text Box 2">
          <a:extLst>
            <a:ext uri="{FF2B5EF4-FFF2-40B4-BE49-F238E27FC236}">
              <a16:creationId xmlns:a16="http://schemas.microsoft.com/office/drawing/2014/main" id="{00000000-0008-0000-0000-000099000000}"/>
            </a:ext>
          </a:extLst>
        </xdr:cNvPr>
        <xdr:cNvSpPr txBox="1">
          <a:spLocks noChangeArrowheads="1"/>
        </xdr:cNvSpPr>
      </xdr:nvSpPr>
      <xdr:spPr bwMode="auto">
        <a:xfrm>
          <a:off x="7905750" y="3497865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38100"/>
    <xdr:sp macro="" textlink="">
      <xdr:nvSpPr>
        <xdr:cNvPr id="154" name="Text Box 2">
          <a:extLst>
            <a:ext uri="{FF2B5EF4-FFF2-40B4-BE49-F238E27FC236}">
              <a16:creationId xmlns:a16="http://schemas.microsoft.com/office/drawing/2014/main" id="{00000000-0008-0000-0000-00009A000000}"/>
            </a:ext>
          </a:extLst>
        </xdr:cNvPr>
        <xdr:cNvSpPr txBox="1">
          <a:spLocks noChangeArrowheads="1"/>
        </xdr:cNvSpPr>
      </xdr:nvSpPr>
      <xdr:spPr bwMode="auto">
        <a:xfrm>
          <a:off x="7905750" y="3497865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38100"/>
    <xdr:sp macro="" textlink="">
      <xdr:nvSpPr>
        <xdr:cNvPr id="155" name="Text Box 2">
          <a:extLst>
            <a:ext uri="{FF2B5EF4-FFF2-40B4-BE49-F238E27FC236}">
              <a16:creationId xmlns:a16="http://schemas.microsoft.com/office/drawing/2014/main" id="{00000000-0008-0000-0000-00009B000000}"/>
            </a:ext>
          </a:extLst>
        </xdr:cNvPr>
        <xdr:cNvSpPr txBox="1">
          <a:spLocks noChangeArrowheads="1"/>
        </xdr:cNvSpPr>
      </xdr:nvSpPr>
      <xdr:spPr bwMode="auto">
        <a:xfrm>
          <a:off x="7905750" y="3497865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38100"/>
    <xdr:sp macro="" textlink="">
      <xdr:nvSpPr>
        <xdr:cNvPr id="156" name="Text Box 2">
          <a:extLst>
            <a:ext uri="{FF2B5EF4-FFF2-40B4-BE49-F238E27FC236}">
              <a16:creationId xmlns:a16="http://schemas.microsoft.com/office/drawing/2014/main" id="{00000000-0008-0000-0000-00009C000000}"/>
            </a:ext>
          </a:extLst>
        </xdr:cNvPr>
        <xdr:cNvSpPr txBox="1">
          <a:spLocks noChangeArrowheads="1"/>
        </xdr:cNvSpPr>
      </xdr:nvSpPr>
      <xdr:spPr bwMode="auto">
        <a:xfrm>
          <a:off x="7905750" y="3497865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142875"/>
    <xdr:sp macro="" textlink="">
      <xdr:nvSpPr>
        <xdr:cNvPr id="157" name="Text Box 2">
          <a:extLst>
            <a:ext uri="{FF2B5EF4-FFF2-40B4-BE49-F238E27FC236}">
              <a16:creationId xmlns:a16="http://schemas.microsoft.com/office/drawing/2014/main" id="{00000000-0008-0000-0000-00009D000000}"/>
            </a:ext>
          </a:extLst>
        </xdr:cNvPr>
        <xdr:cNvSpPr txBox="1">
          <a:spLocks noChangeArrowheads="1"/>
        </xdr:cNvSpPr>
      </xdr:nvSpPr>
      <xdr:spPr bwMode="auto">
        <a:xfrm>
          <a:off x="7905750" y="3497865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142875"/>
    <xdr:sp macro="" textlink="">
      <xdr:nvSpPr>
        <xdr:cNvPr id="158" name="Text Box 2">
          <a:extLst>
            <a:ext uri="{FF2B5EF4-FFF2-40B4-BE49-F238E27FC236}">
              <a16:creationId xmlns:a16="http://schemas.microsoft.com/office/drawing/2014/main" id="{00000000-0008-0000-0000-00009E000000}"/>
            </a:ext>
          </a:extLst>
        </xdr:cNvPr>
        <xdr:cNvSpPr txBox="1">
          <a:spLocks noChangeArrowheads="1"/>
        </xdr:cNvSpPr>
      </xdr:nvSpPr>
      <xdr:spPr bwMode="auto">
        <a:xfrm>
          <a:off x="7905750" y="3497865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38100"/>
    <xdr:sp macro="" textlink="">
      <xdr:nvSpPr>
        <xdr:cNvPr id="159" name="Text Box 2">
          <a:extLst>
            <a:ext uri="{FF2B5EF4-FFF2-40B4-BE49-F238E27FC236}">
              <a16:creationId xmlns:a16="http://schemas.microsoft.com/office/drawing/2014/main" id="{00000000-0008-0000-0000-00009F000000}"/>
            </a:ext>
          </a:extLst>
        </xdr:cNvPr>
        <xdr:cNvSpPr txBox="1">
          <a:spLocks noChangeArrowheads="1"/>
        </xdr:cNvSpPr>
      </xdr:nvSpPr>
      <xdr:spPr bwMode="auto">
        <a:xfrm>
          <a:off x="7905750" y="3497865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38100"/>
    <xdr:sp macro="" textlink="">
      <xdr:nvSpPr>
        <xdr:cNvPr id="160" name="Text Box 2">
          <a:extLst>
            <a:ext uri="{FF2B5EF4-FFF2-40B4-BE49-F238E27FC236}">
              <a16:creationId xmlns:a16="http://schemas.microsoft.com/office/drawing/2014/main" id="{00000000-0008-0000-0000-0000A0000000}"/>
            </a:ext>
          </a:extLst>
        </xdr:cNvPr>
        <xdr:cNvSpPr txBox="1">
          <a:spLocks noChangeArrowheads="1"/>
        </xdr:cNvSpPr>
      </xdr:nvSpPr>
      <xdr:spPr bwMode="auto">
        <a:xfrm>
          <a:off x="7905750" y="3497865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142875"/>
    <xdr:sp macro="" textlink="">
      <xdr:nvSpPr>
        <xdr:cNvPr id="161" name="Text Box 2">
          <a:extLst>
            <a:ext uri="{FF2B5EF4-FFF2-40B4-BE49-F238E27FC236}">
              <a16:creationId xmlns:a16="http://schemas.microsoft.com/office/drawing/2014/main" id="{00000000-0008-0000-0000-0000A1000000}"/>
            </a:ext>
          </a:extLst>
        </xdr:cNvPr>
        <xdr:cNvSpPr txBox="1">
          <a:spLocks noChangeArrowheads="1"/>
        </xdr:cNvSpPr>
      </xdr:nvSpPr>
      <xdr:spPr bwMode="auto">
        <a:xfrm>
          <a:off x="7905750" y="3497865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38100"/>
    <xdr:sp macro="" textlink="">
      <xdr:nvSpPr>
        <xdr:cNvPr id="162" name="Text Box 2">
          <a:extLst>
            <a:ext uri="{FF2B5EF4-FFF2-40B4-BE49-F238E27FC236}">
              <a16:creationId xmlns:a16="http://schemas.microsoft.com/office/drawing/2014/main" id="{00000000-0008-0000-0000-0000A2000000}"/>
            </a:ext>
          </a:extLst>
        </xdr:cNvPr>
        <xdr:cNvSpPr txBox="1">
          <a:spLocks noChangeArrowheads="1"/>
        </xdr:cNvSpPr>
      </xdr:nvSpPr>
      <xdr:spPr bwMode="auto">
        <a:xfrm>
          <a:off x="7905750" y="3497865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38100"/>
    <xdr:sp macro="" textlink="">
      <xdr:nvSpPr>
        <xdr:cNvPr id="163" name="Text Box 2">
          <a:extLst>
            <a:ext uri="{FF2B5EF4-FFF2-40B4-BE49-F238E27FC236}">
              <a16:creationId xmlns:a16="http://schemas.microsoft.com/office/drawing/2014/main" id="{00000000-0008-0000-0000-0000A3000000}"/>
            </a:ext>
          </a:extLst>
        </xdr:cNvPr>
        <xdr:cNvSpPr txBox="1">
          <a:spLocks noChangeArrowheads="1"/>
        </xdr:cNvSpPr>
      </xdr:nvSpPr>
      <xdr:spPr bwMode="auto">
        <a:xfrm>
          <a:off x="7905750" y="3497865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38100"/>
    <xdr:sp macro="" textlink="">
      <xdr:nvSpPr>
        <xdr:cNvPr id="164" name="Text Box 2">
          <a:extLst>
            <a:ext uri="{FF2B5EF4-FFF2-40B4-BE49-F238E27FC236}">
              <a16:creationId xmlns:a16="http://schemas.microsoft.com/office/drawing/2014/main" id="{00000000-0008-0000-0000-0000A4000000}"/>
            </a:ext>
          </a:extLst>
        </xdr:cNvPr>
        <xdr:cNvSpPr txBox="1">
          <a:spLocks noChangeArrowheads="1"/>
        </xdr:cNvSpPr>
      </xdr:nvSpPr>
      <xdr:spPr bwMode="auto">
        <a:xfrm>
          <a:off x="7905750" y="3497865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142875"/>
    <xdr:sp macro="" textlink="">
      <xdr:nvSpPr>
        <xdr:cNvPr id="165" name="Text Box 2">
          <a:extLst>
            <a:ext uri="{FF2B5EF4-FFF2-40B4-BE49-F238E27FC236}">
              <a16:creationId xmlns:a16="http://schemas.microsoft.com/office/drawing/2014/main" id="{00000000-0008-0000-0000-0000A5000000}"/>
            </a:ext>
          </a:extLst>
        </xdr:cNvPr>
        <xdr:cNvSpPr txBox="1">
          <a:spLocks noChangeArrowheads="1"/>
        </xdr:cNvSpPr>
      </xdr:nvSpPr>
      <xdr:spPr bwMode="auto">
        <a:xfrm>
          <a:off x="7905750" y="3497865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142875"/>
    <xdr:sp macro="" textlink="">
      <xdr:nvSpPr>
        <xdr:cNvPr id="166" name="Text Box 2">
          <a:extLst>
            <a:ext uri="{FF2B5EF4-FFF2-40B4-BE49-F238E27FC236}">
              <a16:creationId xmlns:a16="http://schemas.microsoft.com/office/drawing/2014/main" id="{00000000-0008-0000-0000-0000A6000000}"/>
            </a:ext>
          </a:extLst>
        </xdr:cNvPr>
        <xdr:cNvSpPr txBox="1">
          <a:spLocks noChangeArrowheads="1"/>
        </xdr:cNvSpPr>
      </xdr:nvSpPr>
      <xdr:spPr bwMode="auto">
        <a:xfrm>
          <a:off x="7905750" y="3497865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38100"/>
    <xdr:sp macro="" textlink="">
      <xdr:nvSpPr>
        <xdr:cNvPr id="167" name="Text Box 2">
          <a:extLst>
            <a:ext uri="{FF2B5EF4-FFF2-40B4-BE49-F238E27FC236}">
              <a16:creationId xmlns:a16="http://schemas.microsoft.com/office/drawing/2014/main" id="{00000000-0008-0000-0000-0000A7000000}"/>
            </a:ext>
          </a:extLst>
        </xdr:cNvPr>
        <xdr:cNvSpPr txBox="1">
          <a:spLocks noChangeArrowheads="1"/>
        </xdr:cNvSpPr>
      </xdr:nvSpPr>
      <xdr:spPr bwMode="auto">
        <a:xfrm>
          <a:off x="7905750" y="3497865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38100"/>
    <xdr:sp macro="" textlink="">
      <xdr:nvSpPr>
        <xdr:cNvPr id="168" name="Text Box 2">
          <a:extLst>
            <a:ext uri="{FF2B5EF4-FFF2-40B4-BE49-F238E27FC236}">
              <a16:creationId xmlns:a16="http://schemas.microsoft.com/office/drawing/2014/main" id="{00000000-0008-0000-0000-0000A8000000}"/>
            </a:ext>
          </a:extLst>
        </xdr:cNvPr>
        <xdr:cNvSpPr txBox="1">
          <a:spLocks noChangeArrowheads="1"/>
        </xdr:cNvSpPr>
      </xdr:nvSpPr>
      <xdr:spPr bwMode="auto">
        <a:xfrm>
          <a:off x="7905750" y="3497865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38100"/>
    <xdr:sp macro="" textlink="">
      <xdr:nvSpPr>
        <xdr:cNvPr id="169" name="Text Box 2">
          <a:extLst>
            <a:ext uri="{FF2B5EF4-FFF2-40B4-BE49-F238E27FC236}">
              <a16:creationId xmlns:a16="http://schemas.microsoft.com/office/drawing/2014/main" id="{00000000-0008-0000-0000-0000A9000000}"/>
            </a:ext>
          </a:extLst>
        </xdr:cNvPr>
        <xdr:cNvSpPr txBox="1">
          <a:spLocks noChangeArrowheads="1"/>
        </xdr:cNvSpPr>
      </xdr:nvSpPr>
      <xdr:spPr bwMode="auto">
        <a:xfrm>
          <a:off x="7905750" y="3497865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38100"/>
    <xdr:sp macro="" textlink="">
      <xdr:nvSpPr>
        <xdr:cNvPr id="170" name="Text Box 2">
          <a:extLst>
            <a:ext uri="{FF2B5EF4-FFF2-40B4-BE49-F238E27FC236}">
              <a16:creationId xmlns:a16="http://schemas.microsoft.com/office/drawing/2014/main" id="{00000000-0008-0000-0000-0000AA000000}"/>
            </a:ext>
          </a:extLst>
        </xdr:cNvPr>
        <xdr:cNvSpPr txBox="1">
          <a:spLocks noChangeArrowheads="1"/>
        </xdr:cNvSpPr>
      </xdr:nvSpPr>
      <xdr:spPr bwMode="auto">
        <a:xfrm>
          <a:off x="7905750" y="3497865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38100"/>
    <xdr:sp macro="" textlink="">
      <xdr:nvSpPr>
        <xdr:cNvPr id="171" name="Text Box 2">
          <a:extLst>
            <a:ext uri="{FF2B5EF4-FFF2-40B4-BE49-F238E27FC236}">
              <a16:creationId xmlns:a16="http://schemas.microsoft.com/office/drawing/2014/main" id="{00000000-0008-0000-0000-0000AB000000}"/>
            </a:ext>
          </a:extLst>
        </xdr:cNvPr>
        <xdr:cNvSpPr txBox="1">
          <a:spLocks noChangeArrowheads="1"/>
        </xdr:cNvSpPr>
      </xdr:nvSpPr>
      <xdr:spPr bwMode="auto">
        <a:xfrm>
          <a:off x="7905750" y="3497865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142875"/>
    <xdr:sp macro="" textlink="">
      <xdr:nvSpPr>
        <xdr:cNvPr id="172" name="Text Box 2">
          <a:extLst>
            <a:ext uri="{FF2B5EF4-FFF2-40B4-BE49-F238E27FC236}">
              <a16:creationId xmlns:a16="http://schemas.microsoft.com/office/drawing/2014/main" id="{00000000-0008-0000-0000-0000AC000000}"/>
            </a:ext>
          </a:extLst>
        </xdr:cNvPr>
        <xdr:cNvSpPr txBox="1">
          <a:spLocks noChangeArrowheads="1"/>
        </xdr:cNvSpPr>
      </xdr:nvSpPr>
      <xdr:spPr bwMode="auto">
        <a:xfrm>
          <a:off x="7905750" y="3497865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38100"/>
    <xdr:sp macro="" textlink="">
      <xdr:nvSpPr>
        <xdr:cNvPr id="173" name="Text Box 2">
          <a:extLst>
            <a:ext uri="{FF2B5EF4-FFF2-40B4-BE49-F238E27FC236}">
              <a16:creationId xmlns:a16="http://schemas.microsoft.com/office/drawing/2014/main" id="{00000000-0008-0000-0000-0000AD000000}"/>
            </a:ext>
          </a:extLst>
        </xdr:cNvPr>
        <xdr:cNvSpPr txBox="1">
          <a:spLocks noChangeArrowheads="1"/>
        </xdr:cNvSpPr>
      </xdr:nvSpPr>
      <xdr:spPr bwMode="auto">
        <a:xfrm>
          <a:off x="7905750" y="3497865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38100"/>
    <xdr:sp macro="" textlink="">
      <xdr:nvSpPr>
        <xdr:cNvPr id="174" name="Text Box 2">
          <a:extLst>
            <a:ext uri="{FF2B5EF4-FFF2-40B4-BE49-F238E27FC236}">
              <a16:creationId xmlns:a16="http://schemas.microsoft.com/office/drawing/2014/main" id="{00000000-0008-0000-0000-0000AE000000}"/>
            </a:ext>
          </a:extLst>
        </xdr:cNvPr>
        <xdr:cNvSpPr txBox="1">
          <a:spLocks noChangeArrowheads="1"/>
        </xdr:cNvSpPr>
      </xdr:nvSpPr>
      <xdr:spPr bwMode="auto">
        <a:xfrm>
          <a:off x="7905750" y="3497865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38100"/>
    <xdr:sp macro="" textlink="">
      <xdr:nvSpPr>
        <xdr:cNvPr id="175" name="Text Box 2">
          <a:extLst>
            <a:ext uri="{FF2B5EF4-FFF2-40B4-BE49-F238E27FC236}">
              <a16:creationId xmlns:a16="http://schemas.microsoft.com/office/drawing/2014/main" id="{00000000-0008-0000-0000-0000AF000000}"/>
            </a:ext>
          </a:extLst>
        </xdr:cNvPr>
        <xdr:cNvSpPr txBox="1">
          <a:spLocks noChangeArrowheads="1"/>
        </xdr:cNvSpPr>
      </xdr:nvSpPr>
      <xdr:spPr bwMode="auto">
        <a:xfrm>
          <a:off x="7905750" y="3497865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142875"/>
    <xdr:sp macro="" textlink="">
      <xdr:nvSpPr>
        <xdr:cNvPr id="176" name="Text Box 2">
          <a:extLst>
            <a:ext uri="{FF2B5EF4-FFF2-40B4-BE49-F238E27FC236}">
              <a16:creationId xmlns:a16="http://schemas.microsoft.com/office/drawing/2014/main" id="{00000000-0008-0000-0000-0000B0000000}"/>
            </a:ext>
          </a:extLst>
        </xdr:cNvPr>
        <xdr:cNvSpPr txBox="1">
          <a:spLocks noChangeArrowheads="1"/>
        </xdr:cNvSpPr>
      </xdr:nvSpPr>
      <xdr:spPr bwMode="auto">
        <a:xfrm>
          <a:off x="7905750" y="3497865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142875"/>
    <xdr:sp macro="" textlink="">
      <xdr:nvSpPr>
        <xdr:cNvPr id="177" name="Text Box 2">
          <a:extLst>
            <a:ext uri="{FF2B5EF4-FFF2-40B4-BE49-F238E27FC236}">
              <a16:creationId xmlns:a16="http://schemas.microsoft.com/office/drawing/2014/main" id="{00000000-0008-0000-0000-0000B1000000}"/>
            </a:ext>
          </a:extLst>
        </xdr:cNvPr>
        <xdr:cNvSpPr txBox="1">
          <a:spLocks noChangeArrowheads="1"/>
        </xdr:cNvSpPr>
      </xdr:nvSpPr>
      <xdr:spPr bwMode="auto">
        <a:xfrm>
          <a:off x="7905750" y="3497865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38100"/>
    <xdr:sp macro="" textlink="">
      <xdr:nvSpPr>
        <xdr:cNvPr id="178" name="Text Box 2">
          <a:extLst>
            <a:ext uri="{FF2B5EF4-FFF2-40B4-BE49-F238E27FC236}">
              <a16:creationId xmlns:a16="http://schemas.microsoft.com/office/drawing/2014/main" id="{00000000-0008-0000-0000-0000B2000000}"/>
            </a:ext>
          </a:extLst>
        </xdr:cNvPr>
        <xdr:cNvSpPr txBox="1">
          <a:spLocks noChangeArrowheads="1"/>
        </xdr:cNvSpPr>
      </xdr:nvSpPr>
      <xdr:spPr bwMode="auto">
        <a:xfrm>
          <a:off x="7905750" y="3497865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38100"/>
    <xdr:sp macro="" textlink="">
      <xdr:nvSpPr>
        <xdr:cNvPr id="179" name="Text Box 2">
          <a:extLst>
            <a:ext uri="{FF2B5EF4-FFF2-40B4-BE49-F238E27FC236}">
              <a16:creationId xmlns:a16="http://schemas.microsoft.com/office/drawing/2014/main" id="{00000000-0008-0000-0000-0000B3000000}"/>
            </a:ext>
          </a:extLst>
        </xdr:cNvPr>
        <xdr:cNvSpPr txBox="1">
          <a:spLocks noChangeArrowheads="1"/>
        </xdr:cNvSpPr>
      </xdr:nvSpPr>
      <xdr:spPr bwMode="auto">
        <a:xfrm>
          <a:off x="7905750" y="3497865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142875"/>
    <xdr:sp macro="" textlink="">
      <xdr:nvSpPr>
        <xdr:cNvPr id="180" name="Text Box 2">
          <a:extLst>
            <a:ext uri="{FF2B5EF4-FFF2-40B4-BE49-F238E27FC236}">
              <a16:creationId xmlns:a16="http://schemas.microsoft.com/office/drawing/2014/main" id="{00000000-0008-0000-0000-0000B4000000}"/>
            </a:ext>
          </a:extLst>
        </xdr:cNvPr>
        <xdr:cNvSpPr txBox="1">
          <a:spLocks noChangeArrowheads="1"/>
        </xdr:cNvSpPr>
      </xdr:nvSpPr>
      <xdr:spPr bwMode="auto">
        <a:xfrm>
          <a:off x="7905750" y="3497865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38100"/>
    <xdr:sp macro="" textlink="">
      <xdr:nvSpPr>
        <xdr:cNvPr id="181" name="Text Box 2">
          <a:extLst>
            <a:ext uri="{FF2B5EF4-FFF2-40B4-BE49-F238E27FC236}">
              <a16:creationId xmlns:a16="http://schemas.microsoft.com/office/drawing/2014/main" id="{00000000-0008-0000-0000-0000B5000000}"/>
            </a:ext>
          </a:extLst>
        </xdr:cNvPr>
        <xdr:cNvSpPr txBox="1">
          <a:spLocks noChangeArrowheads="1"/>
        </xdr:cNvSpPr>
      </xdr:nvSpPr>
      <xdr:spPr bwMode="auto">
        <a:xfrm>
          <a:off x="7905750" y="3497865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38100"/>
    <xdr:sp macro="" textlink="">
      <xdr:nvSpPr>
        <xdr:cNvPr id="182" name="Text Box 2">
          <a:extLst>
            <a:ext uri="{FF2B5EF4-FFF2-40B4-BE49-F238E27FC236}">
              <a16:creationId xmlns:a16="http://schemas.microsoft.com/office/drawing/2014/main" id="{00000000-0008-0000-0000-0000B6000000}"/>
            </a:ext>
          </a:extLst>
        </xdr:cNvPr>
        <xdr:cNvSpPr txBox="1">
          <a:spLocks noChangeArrowheads="1"/>
        </xdr:cNvSpPr>
      </xdr:nvSpPr>
      <xdr:spPr bwMode="auto">
        <a:xfrm>
          <a:off x="7905750" y="3497865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38100"/>
    <xdr:sp macro="" textlink="">
      <xdr:nvSpPr>
        <xdr:cNvPr id="183" name="Text Box 2">
          <a:extLst>
            <a:ext uri="{FF2B5EF4-FFF2-40B4-BE49-F238E27FC236}">
              <a16:creationId xmlns:a16="http://schemas.microsoft.com/office/drawing/2014/main" id="{00000000-0008-0000-0000-0000B7000000}"/>
            </a:ext>
          </a:extLst>
        </xdr:cNvPr>
        <xdr:cNvSpPr txBox="1">
          <a:spLocks noChangeArrowheads="1"/>
        </xdr:cNvSpPr>
      </xdr:nvSpPr>
      <xdr:spPr bwMode="auto">
        <a:xfrm>
          <a:off x="7905750" y="3497865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142875"/>
    <xdr:sp macro="" textlink="">
      <xdr:nvSpPr>
        <xdr:cNvPr id="184" name="Text Box 2">
          <a:extLst>
            <a:ext uri="{FF2B5EF4-FFF2-40B4-BE49-F238E27FC236}">
              <a16:creationId xmlns:a16="http://schemas.microsoft.com/office/drawing/2014/main" id="{00000000-0008-0000-0000-0000B8000000}"/>
            </a:ext>
          </a:extLst>
        </xdr:cNvPr>
        <xdr:cNvSpPr txBox="1">
          <a:spLocks noChangeArrowheads="1"/>
        </xdr:cNvSpPr>
      </xdr:nvSpPr>
      <xdr:spPr bwMode="auto">
        <a:xfrm>
          <a:off x="7905750" y="3497865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262</xdr:row>
      <xdr:rowOff>0</xdr:rowOff>
    </xdr:from>
    <xdr:ext cx="28575" cy="142875"/>
    <xdr:sp macro="" textlink="">
      <xdr:nvSpPr>
        <xdr:cNvPr id="185" name="Text Box 2">
          <a:extLst>
            <a:ext uri="{FF2B5EF4-FFF2-40B4-BE49-F238E27FC236}">
              <a16:creationId xmlns:a16="http://schemas.microsoft.com/office/drawing/2014/main" id="{00000000-0008-0000-0000-0000B9000000}"/>
            </a:ext>
          </a:extLst>
        </xdr:cNvPr>
        <xdr:cNvSpPr txBox="1">
          <a:spLocks noChangeArrowheads="1"/>
        </xdr:cNvSpPr>
      </xdr:nvSpPr>
      <xdr:spPr bwMode="auto">
        <a:xfrm>
          <a:off x="7905750" y="3497865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4</xdr:col>
      <xdr:colOff>0</xdr:colOff>
      <xdr:row>299</xdr:row>
      <xdr:rowOff>0</xdr:rowOff>
    </xdr:from>
    <xdr:to>
      <xdr:col>4</xdr:col>
      <xdr:colOff>28575</xdr:colOff>
      <xdr:row>299</xdr:row>
      <xdr:rowOff>38100</xdr:rowOff>
    </xdr:to>
    <xdr:sp macro="" textlink="">
      <xdr:nvSpPr>
        <xdr:cNvPr id="186" name="Text Box 2">
          <a:extLst>
            <a:ext uri="{FF2B5EF4-FFF2-40B4-BE49-F238E27FC236}">
              <a16:creationId xmlns:a16="http://schemas.microsoft.com/office/drawing/2014/main" id="{84E453F5-D524-46C1-AFEB-4566920BFCBB}"/>
            </a:ext>
          </a:extLst>
        </xdr:cNvPr>
        <xdr:cNvSpPr txBox="1">
          <a:spLocks noChangeArrowheads="1"/>
        </xdr:cNvSpPr>
      </xdr:nvSpPr>
      <xdr:spPr bwMode="auto">
        <a:xfrm>
          <a:off x="8237220" y="1669846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299</xdr:row>
      <xdr:rowOff>0</xdr:rowOff>
    </xdr:from>
    <xdr:to>
      <xdr:col>4</xdr:col>
      <xdr:colOff>28575</xdr:colOff>
      <xdr:row>299</xdr:row>
      <xdr:rowOff>38100</xdr:rowOff>
    </xdr:to>
    <xdr:sp macro="" textlink="">
      <xdr:nvSpPr>
        <xdr:cNvPr id="187" name="Text Box 2">
          <a:extLst>
            <a:ext uri="{FF2B5EF4-FFF2-40B4-BE49-F238E27FC236}">
              <a16:creationId xmlns:a16="http://schemas.microsoft.com/office/drawing/2014/main" id="{3B424C52-CC30-4311-BC48-D345D7FD51A5}"/>
            </a:ext>
          </a:extLst>
        </xdr:cNvPr>
        <xdr:cNvSpPr txBox="1">
          <a:spLocks noChangeArrowheads="1"/>
        </xdr:cNvSpPr>
      </xdr:nvSpPr>
      <xdr:spPr bwMode="auto">
        <a:xfrm>
          <a:off x="8237220" y="1669846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299</xdr:row>
      <xdr:rowOff>0</xdr:rowOff>
    </xdr:from>
    <xdr:to>
      <xdr:col>4</xdr:col>
      <xdr:colOff>28575</xdr:colOff>
      <xdr:row>299</xdr:row>
      <xdr:rowOff>38100</xdr:rowOff>
    </xdr:to>
    <xdr:sp macro="" textlink="">
      <xdr:nvSpPr>
        <xdr:cNvPr id="188" name="Text Box 2">
          <a:extLst>
            <a:ext uri="{FF2B5EF4-FFF2-40B4-BE49-F238E27FC236}">
              <a16:creationId xmlns:a16="http://schemas.microsoft.com/office/drawing/2014/main" id="{3E551FD2-954E-49B0-B350-3EBB9BCBBC57}"/>
            </a:ext>
          </a:extLst>
        </xdr:cNvPr>
        <xdr:cNvSpPr txBox="1">
          <a:spLocks noChangeArrowheads="1"/>
        </xdr:cNvSpPr>
      </xdr:nvSpPr>
      <xdr:spPr bwMode="auto">
        <a:xfrm>
          <a:off x="8237220" y="1669846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299</xdr:row>
      <xdr:rowOff>0</xdr:rowOff>
    </xdr:from>
    <xdr:to>
      <xdr:col>4</xdr:col>
      <xdr:colOff>28575</xdr:colOff>
      <xdr:row>299</xdr:row>
      <xdr:rowOff>38100</xdr:rowOff>
    </xdr:to>
    <xdr:sp macro="" textlink="">
      <xdr:nvSpPr>
        <xdr:cNvPr id="189" name="Text Box 2">
          <a:extLst>
            <a:ext uri="{FF2B5EF4-FFF2-40B4-BE49-F238E27FC236}">
              <a16:creationId xmlns:a16="http://schemas.microsoft.com/office/drawing/2014/main" id="{654D8C2A-0064-43D6-9EE4-1E9D0902AC1F}"/>
            </a:ext>
          </a:extLst>
        </xdr:cNvPr>
        <xdr:cNvSpPr txBox="1">
          <a:spLocks noChangeArrowheads="1"/>
        </xdr:cNvSpPr>
      </xdr:nvSpPr>
      <xdr:spPr bwMode="auto">
        <a:xfrm>
          <a:off x="8237220" y="1669846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299</xdr:row>
      <xdr:rowOff>0</xdr:rowOff>
    </xdr:from>
    <xdr:to>
      <xdr:col>4</xdr:col>
      <xdr:colOff>28575</xdr:colOff>
      <xdr:row>299</xdr:row>
      <xdr:rowOff>38100</xdr:rowOff>
    </xdr:to>
    <xdr:sp macro="" textlink="">
      <xdr:nvSpPr>
        <xdr:cNvPr id="190" name="Text Box 2">
          <a:extLst>
            <a:ext uri="{FF2B5EF4-FFF2-40B4-BE49-F238E27FC236}">
              <a16:creationId xmlns:a16="http://schemas.microsoft.com/office/drawing/2014/main" id="{45E3A310-765F-4865-81D0-DE2CE2E73D1E}"/>
            </a:ext>
          </a:extLst>
        </xdr:cNvPr>
        <xdr:cNvSpPr txBox="1">
          <a:spLocks noChangeArrowheads="1"/>
        </xdr:cNvSpPr>
      </xdr:nvSpPr>
      <xdr:spPr bwMode="auto">
        <a:xfrm>
          <a:off x="8237220" y="1669846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299</xdr:row>
      <xdr:rowOff>0</xdr:rowOff>
    </xdr:from>
    <xdr:to>
      <xdr:col>4</xdr:col>
      <xdr:colOff>28575</xdr:colOff>
      <xdr:row>299</xdr:row>
      <xdr:rowOff>142875</xdr:rowOff>
    </xdr:to>
    <xdr:sp macro="" textlink="">
      <xdr:nvSpPr>
        <xdr:cNvPr id="191" name="Text Box 2">
          <a:extLst>
            <a:ext uri="{FF2B5EF4-FFF2-40B4-BE49-F238E27FC236}">
              <a16:creationId xmlns:a16="http://schemas.microsoft.com/office/drawing/2014/main" id="{B6861885-FDA9-4B66-A4BF-AEA7AC4B2883}"/>
            </a:ext>
          </a:extLst>
        </xdr:cNvPr>
        <xdr:cNvSpPr txBox="1">
          <a:spLocks noChangeArrowheads="1"/>
        </xdr:cNvSpPr>
      </xdr:nvSpPr>
      <xdr:spPr bwMode="auto">
        <a:xfrm>
          <a:off x="8237220" y="16698468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299</xdr:row>
      <xdr:rowOff>0</xdr:rowOff>
    </xdr:from>
    <xdr:to>
      <xdr:col>4</xdr:col>
      <xdr:colOff>28575</xdr:colOff>
      <xdr:row>299</xdr:row>
      <xdr:rowOff>38100</xdr:rowOff>
    </xdr:to>
    <xdr:sp macro="" textlink="">
      <xdr:nvSpPr>
        <xdr:cNvPr id="192" name="Text Box 2">
          <a:extLst>
            <a:ext uri="{FF2B5EF4-FFF2-40B4-BE49-F238E27FC236}">
              <a16:creationId xmlns:a16="http://schemas.microsoft.com/office/drawing/2014/main" id="{99989B24-CFB8-4C98-A3F3-5797AC2AD86C}"/>
            </a:ext>
          </a:extLst>
        </xdr:cNvPr>
        <xdr:cNvSpPr txBox="1">
          <a:spLocks noChangeArrowheads="1"/>
        </xdr:cNvSpPr>
      </xdr:nvSpPr>
      <xdr:spPr bwMode="auto">
        <a:xfrm>
          <a:off x="8237220" y="1669846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299</xdr:row>
      <xdr:rowOff>0</xdr:rowOff>
    </xdr:from>
    <xdr:to>
      <xdr:col>4</xdr:col>
      <xdr:colOff>28575</xdr:colOff>
      <xdr:row>299</xdr:row>
      <xdr:rowOff>38100</xdr:rowOff>
    </xdr:to>
    <xdr:sp macro="" textlink="">
      <xdr:nvSpPr>
        <xdr:cNvPr id="193" name="Text Box 2">
          <a:extLst>
            <a:ext uri="{FF2B5EF4-FFF2-40B4-BE49-F238E27FC236}">
              <a16:creationId xmlns:a16="http://schemas.microsoft.com/office/drawing/2014/main" id="{E4307A4F-268F-4BC2-B94B-9E74FBC15B6E}"/>
            </a:ext>
          </a:extLst>
        </xdr:cNvPr>
        <xdr:cNvSpPr txBox="1">
          <a:spLocks noChangeArrowheads="1"/>
        </xdr:cNvSpPr>
      </xdr:nvSpPr>
      <xdr:spPr bwMode="auto">
        <a:xfrm>
          <a:off x="8237220" y="1669846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299</xdr:row>
      <xdr:rowOff>0</xdr:rowOff>
    </xdr:from>
    <xdr:to>
      <xdr:col>4</xdr:col>
      <xdr:colOff>28575</xdr:colOff>
      <xdr:row>299</xdr:row>
      <xdr:rowOff>38100</xdr:rowOff>
    </xdr:to>
    <xdr:sp macro="" textlink="">
      <xdr:nvSpPr>
        <xdr:cNvPr id="194" name="Text Box 2">
          <a:extLst>
            <a:ext uri="{FF2B5EF4-FFF2-40B4-BE49-F238E27FC236}">
              <a16:creationId xmlns:a16="http://schemas.microsoft.com/office/drawing/2014/main" id="{10B1CFAF-98E1-4FAA-9BA0-604169C9B524}"/>
            </a:ext>
          </a:extLst>
        </xdr:cNvPr>
        <xdr:cNvSpPr txBox="1">
          <a:spLocks noChangeArrowheads="1"/>
        </xdr:cNvSpPr>
      </xdr:nvSpPr>
      <xdr:spPr bwMode="auto">
        <a:xfrm>
          <a:off x="8237220" y="1669846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299</xdr:row>
      <xdr:rowOff>0</xdr:rowOff>
    </xdr:from>
    <xdr:to>
      <xdr:col>4</xdr:col>
      <xdr:colOff>28575</xdr:colOff>
      <xdr:row>299</xdr:row>
      <xdr:rowOff>142875</xdr:rowOff>
    </xdr:to>
    <xdr:sp macro="" textlink="">
      <xdr:nvSpPr>
        <xdr:cNvPr id="195" name="Text Box 2">
          <a:extLst>
            <a:ext uri="{FF2B5EF4-FFF2-40B4-BE49-F238E27FC236}">
              <a16:creationId xmlns:a16="http://schemas.microsoft.com/office/drawing/2014/main" id="{1BFECCE7-F6CA-44B6-AFC2-B42B12640DBC}"/>
            </a:ext>
          </a:extLst>
        </xdr:cNvPr>
        <xdr:cNvSpPr txBox="1">
          <a:spLocks noChangeArrowheads="1"/>
        </xdr:cNvSpPr>
      </xdr:nvSpPr>
      <xdr:spPr bwMode="auto">
        <a:xfrm>
          <a:off x="8237220" y="16698468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299</xdr:row>
      <xdr:rowOff>0</xdr:rowOff>
    </xdr:from>
    <xdr:to>
      <xdr:col>4</xdr:col>
      <xdr:colOff>28575</xdr:colOff>
      <xdr:row>299</xdr:row>
      <xdr:rowOff>142875</xdr:rowOff>
    </xdr:to>
    <xdr:sp macro="" textlink="">
      <xdr:nvSpPr>
        <xdr:cNvPr id="196" name="Text Box 2">
          <a:extLst>
            <a:ext uri="{FF2B5EF4-FFF2-40B4-BE49-F238E27FC236}">
              <a16:creationId xmlns:a16="http://schemas.microsoft.com/office/drawing/2014/main" id="{3DF2AF12-87F3-434A-85B8-DD878C839780}"/>
            </a:ext>
          </a:extLst>
        </xdr:cNvPr>
        <xdr:cNvSpPr txBox="1">
          <a:spLocks noChangeArrowheads="1"/>
        </xdr:cNvSpPr>
      </xdr:nvSpPr>
      <xdr:spPr bwMode="auto">
        <a:xfrm>
          <a:off x="8237220" y="16698468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299</xdr:row>
      <xdr:rowOff>0</xdr:rowOff>
    </xdr:from>
    <xdr:to>
      <xdr:col>4</xdr:col>
      <xdr:colOff>28575</xdr:colOff>
      <xdr:row>299</xdr:row>
      <xdr:rowOff>38100</xdr:rowOff>
    </xdr:to>
    <xdr:sp macro="" textlink="">
      <xdr:nvSpPr>
        <xdr:cNvPr id="197" name="Text Box 2">
          <a:extLst>
            <a:ext uri="{FF2B5EF4-FFF2-40B4-BE49-F238E27FC236}">
              <a16:creationId xmlns:a16="http://schemas.microsoft.com/office/drawing/2014/main" id="{90D85FAC-C2B7-4431-87B5-5949B505B798}"/>
            </a:ext>
          </a:extLst>
        </xdr:cNvPr>
        <xdr:cNvSpPr txBox="1">
          <a:spLocks noChangeArrowheads="1"/>
        </xdr:cNvSpPr>
      </xdr:nvSpPr>
      <xdr:spPr bwMode="auto">
        <a:xfrm>
          <a:off x="8237220" y="1669846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299</xdr:row>
      <xdr:rowOff>0</xdr:rowOff>
    </xdr:from>
    <xdr:to>
      <xdr:col>4</xdr:col>
      <xdr:colOff>28575</xdr:colOff>
      <xdr:row>299</xdr:row>
      <xdr:rowOff>38100</xdr:rowOff>
    </xdr:to>
    <xdr:sp macro="" textlink="">
      <xdr:nvSpPr>
        <xdr:cNvPr id="198" name="Text Box 2">
          <a:extLst>
            <a:ext uri="{FF2B5EF4-FFF2-40B4-BE49-F238E27FC236}">
              <a16:creationId xmlns:a16="http://schemas.microsoft.com/office/drawing/2014/main" id="{06A889E8-2C65-42EC-9492-BF0A8E8E7BFF}"/>
            </a:ext>
          </a:extLst>
        </xdr:cNvPr>
        <xdr:cNvSpPr txBox="1">
          <a:spLocks noChangeArrowheads="1"/>
        </xdr:cNvSpPr>
      </xdr:nvSpPr>
      <xdr:spPr bwMode="auto">
        <a:xfrm>
          <a:off x="8237220" y="1669846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299</xdr:row>
      <xdr:rowOff>0</xdr:rowOff>
    </xdr:from>
    <xdr:to>
      <xdr:col>4</xdr:col>
      <xdr:colOff>28575</xdr:colOff>
      <xdr:row>299</xdr:row>
      <xdr:rowOff>142875</xdr:rowOff>
    </xdr:to>
    <xdr:sp macro="" textlink="">
      <xdr:nvSpPr>
        <xdr:cNvPr id="199" name="Text Box 2">
          <a:extLst>
            <a:ext uri="{FF2B5EF4-FFF2-40B4-BE49-F238E27FC236}">
              <a16:creationId xmlns:a16="http://schemas.microsoft.com/office/drawing/2014/main" id="{EEAE5B77-405F-477C-9283-5D5F2CEEFD47}"/>
            </a:ext>
          </a:extLst>
        </xdr:cNvPr>
        <xdr:cNvSpPr txBox="1">
          <a:spLocks noChangeArrowheads="1"/>
        </xdr:cNvSpPr>
      </xdr:nvSpPr>
      <xdr:spPr bwMode="auto">
        <a:xfrm>
          <a:off x="8237220" y="16698468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299</xdr:row>
      <xdr:rowOff>0</xdr:rowOff>
    </xdr:from>
    <xdr:to>
      <xdr:col>4</xdr:col>
      <xdr:colOff>28575</xdr:colOff>
      <xdr:row>299</xdr:row>
      <xdr:rowOff>38100</xdr:rowOff>
    </xdr:to>
    <xdr:sp macro="" textlink="">
      <xdr:nvSpPr>
        <xdr:cNvPr id="200" name="Text Box 2">
          <a:extLst>
            <a:ext uri="{FF2B5EF4-FFF2-40B4-BE49-F238E27FC236}">
              <a16:creationId xmlns:a16="http://schemas.microsoft.com/office/drawing/2014/main" id="{09DF9FD6-3886-435E-842B-7E42994B0DA0}"/>
            </a:ext>
          </a:extLst>
        </xdr:cNvPr>
        <xdr:cNvSpPr txBox="1">
          <a:spLocks noChangeArrowheads="1"/>
        </xdr:cNvSpPr>
      </xdr:nvSpPr>
      <xdr:spPr bwMode="auto">
        <a:xfrm>
          <a:off x="8237220" y="1669846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299</xdr:row>
      <xdr:rowOff>0</xdr:rowOff>
    </xdr:from>
    <xdr:to>
      <xdr:col>4</xdr:col>
      <xdr:colOff>28575</xdr:colOff>
      <xdr:row>299</xdr:row>
      <xdr:rowOff>38100</xdr:rowOff>
    </xdr:to>
    <xdr:sp macro="" textlink="">
      <xdr:nvSpPr>
        <xdr:cNvPr id="201" name="Text Box 2">
          <a:extLst>
            <a:ext uri="{FF2B5EF4-FFF2-40B4-BE49-F238E27FC236}">
              <a16:creationId xmlns:a16="http://schemas.microsoft.com/office/drawing/2014/main" id="{B8C5ACDB-70CF-4CD7-9379-894EAC0E0DF7}"/>
            </a:ext>
          </a:extLst>
        </xdr:cNvPr>
        <xdr:cNvSpPr txBox="1">
          <a:spLocks noChangeArrowheads="1"/>
        </xdr:cNvSpPr>
      </xdr:nvSpPr>
      <xdr:spPr bwMode="auto">
        <a:xfrm>
          <a:off x="8237220" y="1669846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299</xdr:row>
      <xdr:rowOff>0</xdr:rowOff>
    </xdr:from>
    <xdr:to>
      <xdr:col>4</xdr:col>
      <xdr:colOff>28575</xdr:colOff>
      <xdr:row>299</xdr:row>
      <xdr:rowOff>38100</xdr:rowOff>
    </xdr:to>
    <xdr:sp macro="" textlink="">
      <xdr:nvSpPr>
        <xdr:cNvPr id="202" name="Text Box 2">
          <a:extLst>
            <a:ext uri="{FF2B5EF4-FFF2-40B4-BE49-F238E27FC236}">
              <a16:creationId xmlns:a16="http://schemas.microsoft.com/office/drawing/2014/main" id="{2B0D975E-8147-42DD-991E-8DB572837484}"/>
            </a:ext>
          </a:extLst>
        </xdr:cNvPr>
        <xdr:cNvSpPr txBox="1">
          <a:spLocks noChangeArrowheads="1"/>
        </xdr:cNvSpPr>
      </xdr:nvSpPr>
      <xdr:spPr bwMode="auto">
        <a:xfrm>
          <a:off x="8237220" y="1669846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299</xdr:row>
      <xdr:rowOff>0</xdr:rowOff>
    </xdr:from>
    <xdr:to>
      <xdr:col>4</xdr:col>
      <xdr:colOff>28575</xdr:colOff>
      <xdr:row>299</xdr:row>
      <xdr:rowOff>142875</xdr:rowOff>
    </xdr:to>
    <xdr:sp macro="" textlink="">
      <xdr:nvSpPr>
        <xdr:cNvPr id="203" name="Text Box 2">
          <a:extLst>
            <a:ext uri="{FF2B5EF4-FFF2-40B4-BE49-F238E27FC236}">
              <a16:creationId xmlns:a16="http://schemas.microsoft.com/office/drawing/2014/main" id="{DC2C5AEB-C278-4902-9103-CF9DD2652E08}"/>
            </a:ext>
          </a:extLst>
        </xdr:cNvPr>
        <xdr:cNvSpPr txBox="1">
          <a:spLocks noChangeArrowheads="1"/>
        </xdr:cNvSpPr>
      </xdr:nvSpPr>
      <xdr:spPr bwMode="auto">
        <a:xfrm>
          <a:off x="8237220" y="16698468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299</xdr:row>
      <xdr:rowOff>0</xdr:rowOff>
    </xdr:from>
    <xdr:to>
      <xdr:col>4</xdr:col>
      <xdr:colOff>28575</xdr:colOff>
      <xdr:row>299</xdr:row>
      <xdr:rowOff>142875</xdr:rowOff>
    </xdr:to>
    <xdr:sp macro="" textlink="">
      <xdr:nvSpPr>
        <xdr:cNvPr id="204" name="Text Box 2">
          <a:extLst>
            <a:ext uri="{FF2B5EF4-FFF2-40B4-BE49-F238E27FC236}">
              <a16:creationId xmlns:a16="http://schemas.microsoft.com/office/drawing/2014/main" id="{024E6B59-827B-4894-8DC9-378832B219EF}"/>
            </a:ext>
          </a:extLst>
        </xdr:cNvPr>
        <xdr:cNvSpPr txBox="1">
          <a:spLocks noChangeArrowheads="1"/>
        </xdr:cNvSpPr>
      </xdr:nvSpPr>
      <xdr:spPr bwMode="auto">
        <a:xfrm>
          <a:off x="8237220" y="16698468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xdr:col>
      <xdr:colOff>0</xdr:colOff>
      <xdr:row>300</xdr:row>
      <xdr:rowOff>0</xdr:rowOff>
    </xdr:from>
    <xdr:ext cx="28575" cy="38100"/>
    <xdr:sp macro="" textlink="">
      <xdr:nvSpPr>
        <xdr:cNvPr id="205" name="Text Box 2">
          <a:extLst>
            <a:ext uri="{FF2B5EF4-FFF2-40B4-BE49-F238E27FC236}">
              <a16:creationId xmlns:a16="http://schemas.microsoft.com/office/drawing/2014/main" id="{C578F98F-4A09-40BF-B282-4C2D8EFD3F7E}"/>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38100"/>
    <xdr:sp macro="" textlink="">
      <xdr:nvSpPr>
        <xdr:cNvPr id="206" name="Text Box 2">
          <a:extLst>
            <a:ext uri="{FF2B5EF4-FFF2-40B4-BE49-F238E27FC236}">
              <a16:creationId xmlns:a16="http://schemas.microsoft.com/office/drawing/2014/main" id="{7B859CF0-7518-4DEC-A005-28A3DD45D219}"/>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38100"/>
    <xdr:sp macro="" textlink="">
      <xdr:nvSpPr>
        <xdr:cNvPr id="207" name="Text Box 2">
          <a:extLst>
            <a:ext uri="{FF2B5EF4-FFF2-40B4-BE49-F238E27FC236}">
              <a16:creationId xmlns:a16="http://schemas.microsoft.com/office/drawing/2014/main" id="{4B43DFB9-FFB3-46C7-BB36-4CA52B3CACD7}"/>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38100"/>
    <xdr:sp macro="" textlink="">
      <xdr:nvSpPr>
        <xdr:cNvPr id="208" name="Text Box 2">
          <a:extLst>
            <a:ext uri="{FF2B5EF4-FFF2-40B4-BE49-F238E27FC236}">
              <a16:creationId xmlns:a16="http://schemas.microsoft.com/office/drawing/2014/main" id="{68890AE8-EAD9-4198-9D01-5F93E214AE79}"/>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38100"/>
    <xdr:sp macro="" textlink="">
      <xdr:nvSpPr>
        <xdr:cNvPr id="209" name="Text Box 2">
          <a:extLst>
            <a:ext uri="{FF2B5EF4-FFF2-40B4-BE49-F238E27FC236}">
              <a16:creationId xmlns:a16="http://schemas.microsoft.com/office/drawing/2014/main" id="{8060BBE7-BD20-4337-A701-D1F22529413D}"/>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142875"/>
    <xdr:sp macro="" textlink="">
      <xdr:nvSpPr>
        <xdr:cNvPr id="210" name="Text Box 2">
          <a:extLst>
            <a:ext uri="{FF2B5EF4-FFF2-40B4-BE49-F238E27FC236}">
              <a16:creationId xmlns:a16="http://schemas.microsoft.com/office/drawing/2014/main" id="{01551DB9-9FD8-453D-AB5E-380CA8B5E508}"/>
            </a:ext>
          </a:extLst>
        </xdr:cNvPr>
        <xdr:cNvSpPr txBox="1">
          <a:spLocks noChangeArrowheads="1"/>
        </xdr:cNvSpPr>
      </xdr:nvSpPr>
      <xdr:spPr bwMode="auto">
        <a:xfrm>
          <a:off x="8237220" y="16721328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38100"/>
    <xdr:sp macro="" textlink="">
      <xdr:nvSpPr>
        <xdr:cNvPr id="211" name="Text Box 2">
          <a:extLst>
            <a:ext uri="{FF2B5EF4-FFF2-40B4-BE49-F238E27FC236}">
              <a16:creationId xmlns:a16="http://schemas.microsoft.com/office/drawing/2014/main" id="{3E0B702F-0A96-4A84-B78A-3F03AD829021}"/>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38100"/>
    <xdr:sp macro="" textlink="">
      <xdr:nvSpPr>
        <xdr:cNvPr id="212" name="Text Box 2">
          <a:extLst>
            <a:ext uri="{FF2B5EF4-FFF2-40B4-BE49-F238E27FC236}">
              <a16:creationId xmlns:a16="http://schemas.microsoft.com/office/drawing/2014/main" id="{84BBA6DC-B8C3-4EF4-BB94-70A838866A1B}"/>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38100"/>
    <xdr:sp macro="" textlink="">
      <xdr:nvSpPr>
        <xdr:cNvPr id="213" name="Text Box 2">
          <a:extLst>
            <a:ext uri="{FF2B5EF4-FFF2-40B4-BE49-F238E27FC236}">
              <a16:creationId xmlns:a16="http://schemas.microsoft.com/office/drawing/2014/main" id="{497D5593-CAAD-49BB-B124-BD05E0ABE3B3}"/>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142875"/>
    <xdr:sp macro="" textlink="">
      <xdr:nvSpPr>
        <xdr:cNvPr id="214" name="Text Box 2">
          <a:extLst>
            <a:ext uri="{FF2B5EF4-FFF2-40B4-BE49-F238E27FC236}">
              <a16:creationId xmlns:a16="http://schemas.microsoft.com/office/drawing/2014/main" id="{C351C215-F8A5-4F2B-9A45-2937C1EED543}"/>
            </a:ext>
          </a:extLst>
        </xdr:cNvPr>
        <xdr:cNvSpPr txBox="1">
          <a:spLocks noChangeArrowheads="1"/>
        </xdr:cNvSpPr>
      </xdr:nvSpPr>
      <xdr:spPr bwMode="auto">
        <a:xfrm>
          <a:off x="8237220" y="16721328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142875"/>
    <xdr:sp macro="" textlink="">
      <xdr:nvSpPr>
        <xdr:cNvPr id="215" name="Text Box 2">
          <a:extLst>
            <a:ext uri="{FF2B5EF4-FFF2-40B4-BE49-F238E27FC236}">
              <a16:creationId xmlns:a16="http://schemas.microsoft.com/office/drawing/2014/main" id="{D2E94FF2-9D13-49EA-9A1E-BD148375737D}"/>
            </a:ext>
          </a:extLst>
        </xdr:cNvPr>
        <xdr:cNvSpPr txBox="1">
          <a:spLocks noChangeArrowheads="1"/>
        </xdr:cNvSpPr>
      </xdr:nvSpPr>
      <xdr:spPr bwMode="auto">
        <a:xfrm>
          <a:off x="8237220" y="16721328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38100"/>
    <xdr:sp macro="" textlink="">
      <xdr:nvSpPr>
        <xdr:cNvPr id="216" name="Text Box 2">
          <a:extLst>
            <a:ext uri="{FF2B5EF4-FFF2-40B4-BE49-F238E27FC236}">
              <a16:creationId xmlns:a16="http://schemas.microsoft.com/office/drawing/2014/main" id="{B20ECB1E-7E2A-4FCA-8D00-DF561014BFE5}"/>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38100"/>
    <xdr:sp macro="" textlink="">
      <xdr:nvSpPr>
        <xdr:cNvPr id="217" name="Text Box 2">
          <a:extLst>
            <a:ext uri="{FF2B5EF4-FFF2-40B4-BE49-F238E27FC236}">
              <a16:creationId xmlns:a16="http://schemas.microsoft.com/office/drawing/2014/main" id="{7913DE83-5557-444A-965C-B33AF83862B0}"/>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142875"/>
    <xdr:sp macro="" textlink="">
      <xdr:nvSpPr>
        <xdr:cNvPr id="218" name="Text Box 2">
          <a:extLst>
            <a:ext uri="{FF2B5EF4-FFF2-40B4-BE49-F238E27FC236}">
              <a16:creationId xmlns:a16="http://schemas.microsoft.com/office/drawing/2014/main" id="{517718B5-566F-451D-A34F-3C1E42E0FDFA}"/>
            </a:ext>
          </a:extLst>
        </xdr:cNvPr>
        <xdr:cNvSpPr txBox="1">
          <a:spLocks noChangeArrowheads="1"/>
        </xdr:cNvSpPr>
      </xdr:nvSpPr>
      <xdr:spPr bwMode="auto">
        <a:xfrm>
          <a:off x="8237220" y="16721328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38100"/>
    <xdr:sp macro="" textlink="">
      <xdr:nvSpPr>
        <xdr:cNvPr id="219" name="Text Box 2">
          <a:extLst>
            <a:ext uri="{FF2B5EF4-FFF2-40B4-BE49-F238E27FC236}">
              <a16:creationId xmlns:a16="http://schemas.microsoft.com/office/drawing/2014/main" id="{2AF0C818-EF67-4ACD-92B0-A7A0114E156D}"/>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38100"/>
    <xdr:sp macro="" textlink="">
      <xdr:nvSpPr>
        <xdr:cNvPr id="220" name="Text Box 2">
          <a:extLst>
            <a:ext uri="{FF2B5EF4-FFF2-40B4-BE49-F238E27FC236}">
              <a16:creationId xmlns:a16="http://schemas.microsoft.com/office/drawing/2014/main" id="{EC7DF6F5-5D18-44A8-97A7-C996BAAF77BD}"/>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38100"/>
    <xdr:sp macro="" textlink="">
      <xdr:nvSpPr>
        <xdr:cNvPr id="221" name="Text Box 2">
          <a:extLst>
            <a:ext uri="{FF2B5EF4-FFF2-40B4-BE49-F238E27FC236}">
              <a16:creationId xmlns:a16="http://schemas.microsoft.com/office/drawing/2014/main" id="{FCC870AD-439A-49EF-949E-10F42BC67188}"/>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142875"/>
    <xdr:sp macro="" textlink="">
      <xdr:nvSpPr>
        <xdr:cNvPr id="222" name="Text Box 2">
          <a:extLst>
            <a:ext uri="{FF2B5EF4-FFF2-40B4-BE49-F238E27FC236}">
              <a16:creationId xmlns:a16="http://schemas.microsoft.com/office/drawing/2014/main" id="{D3648150-3FDD-4AC0-A8C2-C596C7987870}"/>
            </a:ext>
          </a:extLst>
        </xdr:cNvPr>
        <xdr:cNvSpPr txBox="1">
          <a:spLocks noChangeArrowheads="1"/>
        </xdr:cNvSpPr>
      </xdr:nvSpPr>
      <xdr:spPr bwMode="auto">
        <a:xfrm>
          <a:off x="8237220" y="16721328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142875"/>
    <xdr:sp macro="" textlink="">
      <xdr:nvSpPr>
        <xdr:cNvPr id="223" name="Text Box 2">
          <a:extLst>
            <a:ext uri="{FF2B5EF4-FFF2-40B4-BE49-F238E27FC236}">
              <a16:creationId xmlns:a16="http://schemas.microsoft.com/office/drawing/2014/main" id="{E8B718FF-D99E-4748-9320-09FC9ED5A717}"/>
            </a:ext>
          </a:extLst>
        </xdr:cNvPr>
        <xdr:cNvSpPr txBox="1">
          <a:spLocks noChangeArrowheads="1"/>
        </xdr:cNvSpPr>
      </xdr:nvSpPr>
      <xdr:spPr bwMode="auto">
        <a:xfrm>
          <a:off x="8237220" y="16721328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24" name="Text Box 2">
          <a:extLst>
            <a:ext uri="{FF2B5EF4-FFF2-40B4-BE49-F238E27FC236}">
              <a16:creationId xmlns:a16="http://schemas.microsoft.com/office/drawing/2014/main" id="{6D42D4FC-DFED-4BF8-B5E5-98A2F15662C3}"/>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25" name="Text Box 2">
          <a:extLst>
            <a:ext uri="{FF2B5EF4-FFF2-40B4-BE49-F238E27FC236}">
              <a16:creationId xmlns:a16="http://schemas.microsoft.com/office/drawing/2014/main" id="{F9B2E708-5625-4C5E-B98E-44C53A83FD69}"/>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26" name="Text Box 2">
          <a:extLst>
            <a:ext uri="{FF2B5EF4-FFF2-40B4-BE49-F238E27FC236}">
              <a16:creationId xmlns:a16="http://schemas.microsoft.com/office/drawing/2014/main" id="{6508A774-EB80-46F2-8262-A3FD6ABF8AB7}"/>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27" name="Text Box 2">
          <a:extLst>
            <a:ext uri="{FF2B5EF4-FFF2-40B4-BE49-F238E27FC236}">
              <a16:creationId xmlns:a16="http://schemas.microsoft.com/office/drawing/2014/main" id="{9CC3C7CA-EF03-4258-9E54-B574592A1B40}"/>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28" name="Text Box 2">
          <a:extLst>
            <a:ext uri="{FF2B5EF4-FFF2-40B4-BE49-F238E27FC236}">
              <a16:creationId xmlns:a16="http://schemas.microsoft.com/office/drawing/2014/main" id="{ECAFCD1E-62C4-4502-8609-69A95C0FA511}"/>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142875"/>
    <xdr:sp macro="" textlink="">
      <xdr:nvSpPr>
        <xdr:cNvPr id="229" name="Text Box 2">
          <a:extLst>
            <a:ext uri="{FF2B5EF4-FFF2-40B4-BE49-F238E27FC236}">
              <a16:creationId xmlns:a16="http://schemas.microsoft.com/office/drawing/2014/main" id="{1682125A-0B58-4C42-9B90-8BD1F19A7716}"/>
            </a:ext>
          </a:extLst>
        </xdr:cNvPr>
        <xdr:cNvSpPr txBox="1">
          <a:spLocks noChangeArrowheads="1"/>
        </xdr:cNvSpPr>
      </xdr:nvSpPr>
      <xdr:spPr bwMode="auto">
        <a:xfrm>
          <a:off x="8237220" y="18103596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30" name="Text Box 2">
          <a:extLst>
            <a:ext uri="{FF2B5EF4-FFF2-40B4-BE49-F238E27FC236}">
              <a16:creationId xmlns:a16="http://schemas.microsoft.com/office/drawing/2014/main" id="{12A5053F-4E7D-4ABB-A5DA-419775E7BEFF}"/>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31" name="Text Box 2">
          <a:extLst>
            <a:ext uri="{FF2B5EF4-FFF2-40B4-BE49-F238E27FC236}">
              <a16:creationId xmlns:a16="http://schemas.microsoft.com/office/drawing/2014/main" id="{6CE93A15-5D47-41ED-A624-19668BFF6F1C}"/>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32" name="Text Box 2">
          <a:extLst>
            <a:ext uri="{FF2B5EF4-FFF2-40B4-BE49-F238E27FC236}">
              <a16:creationId xmlns:a16="http://schemas.microsoft.com/office/drawing/2014/main" id="{51C7CFB7-79CD-46E2-9802-471D820250BC}"/>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142875"/>
    <xdr:sp macro="" textlink="">
      <xdr:nvSpPr>
        <xdr:cNvPr id="233" name="Text Box 2">
          <a:extLst>
            <a:ext uri="{FF2B5EF4-FFF2-40B4-BE49-F238E27FC236}">
              <a16:creationId xmlns:a16="http://schemas.microsoft.com/office/drawing/2014/main" id="{6C7F47FA-BA9F-4F30-A5FE-FE6BB2A67FB9}"/>
            </a:ext>
          </a:extLst>
        </xdr:cNvPr>
        <xdr:cNvSpPr txBox="1">
          <a:spLocks noChangeArrowheads="1"/>
        </xdr:cNvSpPr>
      </xdr:nvSpPr>
      <xdr:spPr bwMode="auto">
        <a:xfrm>
          <a:off x="8237220" y="18103596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142875"/>
    <xdr:sp macro="" textlink="">
      <xdr:nvSpPr>
        <xdr:cNvPr id="234" name="Text Box 2">
          <a:extLst>
            <a:ext uri="{FF2B5EF4-FFF2-40B4-BE49-F238E27FC236}">
              <a16:creationId xmlns:a16="http://schemas.microsoft.com/office/drawing/2014/main" id="{903C86CD-6096-44D9-9C54-46A20536032C}"/>
            </a:ext>
          </a:extLst>
        </xdr:cNvPr>
        <xdr:cNvSpPr txBox="1">
          <a:spLocks noChangeArrowheads="1"/>
        </xdr:cNvSpPr>
      </xdr:nvSpPr>
      <xdr:spPr bwMode="auto">
        <a:xfrm>
          <a:off x="8237220" y="18103596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35" name="Text Box 2">
          <a:extLst>
            <a:ext uri="{FF2B5EF4-FFF2-40B4-BE49-F238E27FC236}">
              <a16:creationId xmlns:a16="http://schemas.microsoft.com/office/drawing/2014/main" id="{BDA17F73-4881-4F47-AEED-573465032E22}"/>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36" name="Text Box 2">
          <a:extLst>
            <a:ext uri="{FF2B5EF4-FFF2-40B4-BE49-F238E27FC236}">
              <a16:creationId xmlns:a16="http://schemas.microsoft.com/office/drawing/2014/main" id="{A0BFA5FC-DAA4-4C4F-8D07-10271B56E4F1}"/>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142875"/>
    <xdr:sp macro="" textlink="">
      <xdr:nvSpPr>
        <xdr:cNvPr id="237" name="Text Box 2">
          <a:extLst>
            <a:ext uri="{FF2B5EF4-FFF2-40B4-BE49-F238E27FC236}">
              <a16:creationId xmlns:a16="http://schemas.microsoft.com/office/drawing/2014/main" id="{6A5A145B-951B-474B-8D12-E02859188375}"/>
            </a:ext>
          </a:extLst>
        </xdr:cNvPr>
        <xdr:cNvSpPr txBox="1">
          <a:spLocks noChangeArrowheads="1"/>
        </xdr:cNvSpPr>
      </xdr:nvSpPr>
      <xdr:spPr bwMode="auto">
        <a:xfrm>
          <a:off x="8237220" y="18103596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38" name="Text Box 2">
          <a:extLst>
            <a:ext uri="{FF2B5EF4-FFF2-40B4-BE49-F238E27FC236}">
              <a16:creationId xmlns:a16="http://schemas.microsoft.com/office/drawing/2014/main" id="{1F95F19B-5C33-4402-BEF9-B494BC53B64A}"/>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39" name="Text Box 2">
          <a:extLst>
            <a:ext uri="{FF2B5EF4-FFF2-40B4-BE49-F238E27FC236}">
              <a16:creationId xmlns:a16="http://schemas.microsoft.com/office/drawing/2014/main" id="{593C2C78-B3DE-416E-8FA0-A25972706CA5}"/>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40" name="Text Box 2">
          <a:extLst>
            <a:ext uri="{FF2B5EF4-FFF2-40B4-BE49-F238E27FC236}">
              <a16:creationId xmlns:a16="http://schemas.microsoft.com/office/drawing/2014/main" id="{57445297-26B0-4594-8A33-1314A378D43B}"/>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142875"/>
    <xdr:sp macro="" textlink="">
      <xdr:nvSpPr>
        <xdr:cNvPr id="241" name="Text Box 2">
          <a:extLst>
            <a:ext uri="{FF2B5EF4-FFF2-40B4-BE49-F238E27FC236}">
              <a16:creationId xmlns:a16="http://schemas.microsoft.com/office/drawing/2014/main" id="{2E67A91E-514B-44A0-BF7A-8522ADF7DC8E}"/>
            </a:ext>
          </a:extLst>
        </xdr:cNvPr>
        <xdr:cNvSpPr txBox="1">
          <a:spLocks noChangeArrowheads="1"/>
        </xdr:cNvSpPr>
      </xdr:nvSpPr>
      <xdr:spPr bwMode="auto">
        <a:xfrm>
          <a:off x="8237220" y="18103596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142875"/>
    <xdr:sp macro="" textlink="">
      <xdr:nvSpPr>
        <xdr:cNvPr id="242" name="Text Box 2">
          <a:extLst>
            <a:ext uri="{FF2B5EF4-FFF2-40B4-BE49-F238E27FC236}">
              <a16:creationId xmlns:a16="http://schemas.microsoft.com/office/drawing/2014/main" id="{948D2B9F-EE2D-4012-97D7-F4E4612457F8}"/>
            </a:ext>
          </a:extLst>
        </xdr:cNvPr>
        <xdr:cNvSpPr txBox="1">
          <a:spLocks noChangeArrowheads="1"/>
        </xdr:cNvSpPr>
      </xdr:nvSpPr>
      <xdr:spPr bwMode="auto">
        <a:xfrm>
          <a:off x="8237220" y="18103596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43" name="Text Box 2">
          <a:extLst>
            <a:ext uri="{FF2B5EF4-FFF2-40B4-BE49-F238E27FC236}">
              <a16:creationId xmlns:a16="http://schemas.microsoft.com/office/drawing/2014/main" id="{470BD366-D71F-4D37-8250-0A00E57006FF}"/>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44" name="Text Box 2">
          <a:extLst>
            <a:ext uri="{FF2B5EF4-FFF2-40B4-BE49-F238E27FC236}">
              <a16:creationId xmlns:a16="http://schemas.microsoft.com/office/drawing/2014/main" id="{8DCAC1A9-2E68-4CEC-BB86-C1C6B1879EDC}"/>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45" name="Text Box 2">
          <a:extLst>
            <a:ext uri="{FF2B5EF4-FFF2-40B4-BE49-F238E27FC236}">
              <a16:creationId xmlns:a16="http://schemas.microsoft.com/office/drawing/2014/main" id="{BD06BC35-746F-4601-8FEC-CEFA84E915A2}"/>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46" name="Text Box 2">
          <a:extLst>
            <a:ext uri="{FF2B5EF4-FFF2-40B4-BE49-F238E27FC236}">
              <a16:creationId xmlns:a16="http://schemas.microsoft.com/office/drawing/2014/main" id="{325054AC-3425-451F-B1A4-17287318C055}"/>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47" name="Text Box 2">
          <a:extLst>
            <a:ext uri="{FF2B5EF4-FFF2-40B4-BE49-F238E27FC236}">
              <a16:creationId xmlns:a16="http://schemas.microsoft.com/office/drawing/2014/main" id="{ED100A78-53DA-47E8-BF27-2728C4416272}"/>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142875"/>
    <xdr:sp macro="" textlink="">
      <xdr:nvSpPr>
        <xdr:cNvPr id="248" name="Text Box 2">
          <a:extLst>
            <a:ext uri="{FF2B5EF4-FFF2-40B4-BE49-F238E27FC236}">
              <a16:creationId xmlns:a16="http://schemas.microsoft.com/office/drawing/2014/main" id="{55F88946-393F-4920-A23A-CE3AC3C21F3C}"/>
            </a:ext>
          </a:extLst>
        </xdr:cNvPr>
        <xdr:cNvSpPr txBox="1">
          <a:spLocks noChangeArrowheads="1"/>
        </xdr:cNvSpPr>
      </xdr:nvSpPr>
      <xdr:spPr bwMode="auto">
        <a:xfrm>
          <a:off x="8237220" y="18103596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49" name="Text Box 2">
          <a:extLst>
            <a:ext uri="{FF2B5EF4-FFF2-40B4-BE49-F238E27FC236}">
              <a16:creationId xmlns:a16="http://schemas.microsoft.com/office/drawing/2014/main" id="{10F988D2-E01B-4318-8E62-FB2E65205F1B}"/>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50" name="Text Box 2">
          <a:extLst>
            <a:ext uri="{FF2B5EF4-FFF2-40B4-BE49-F238E27FC236}">
              <a16:creationId xmlns:a16="http://schemas.microsoft.com/office/drawing/2014/main" id="{B77AF28E-A93C-4F49-A09B-3B7BB3B20C70}"/>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51" name="Text Box 2">
          <a:extLst>
            <a:ext uri="{FF2B5EF4-FFF2-40B4-BE49-F238E27FC236}">
              <a16:creationId xmlns:a16="http://schemas.microsoft.com/office/drawing/2014/main" id="{44400493-38B7-4738-ACD7-0CF6484B9BC0}"/>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142875"/>
    <xdr:sp macro="" textlink="">
      <xdr:nvSpPr>
        <xdr:cNvPr id="252" name="Text Box 2">
          <a:extLst>
            <a:ext uri="{FF2B5EF4-FFF2-40B4-BE49-F238E27FC236}">
              <a16:creationId xmlns:a16="http://schemas.microsoft.com/office/drawing/2014/main" id="{9366F4F6-1FD9-4E80-ACB0-47968203EA2A}"/>
            </a:ext>
          </a:extLst>
        </xdr:cNvPr>
        <xdr:cNvSpPr txBox="1">
          <a:spLocks noChangeArrowheads="1"/>
        </xdr:cNvSpPr>
      </xdr:nvSpPr>
      <xdr:spPr bwMode="auto">
        <a:xfrm>
          <a:off x="8237220" y="18103596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142875"/>
    <xdr:sp macro="" textlink="">
      <xdr:nvSpPr>
        <xdr:cNvPr id="253" name="Text Box 2">
          <a:extLst>
            <a:ext uri="{FF2B5EF4-FFF2-40B4-BE49-F238E27FC236}">
              <a16:creationId xmlns:a16="http://schemas.microsoft.com/office/drawing/2014/main" id="{043453F3-EC49-480E-BEFF-805F3077233A}"/>
            </a:ext>
          </a:extLst>
        </xdr:cNvPr>
        <xdr:cNvSpPr txBox="1">
          <a:spLocks noChangeArrowheads="1"/>
        </xdr:cNvSpPr>
      </xdr:nvSpPr>
      <xdr:spPr bwMode="auto">
        <a:xfrm>
          <a:off x="8237220" y="18103596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54" name="Text Box 2">
          <a:extLst>
            <a:ext uri="{FF2B5EF4-FFF2-40B4-BE49-F238E27FC236}">
              <a16:creationId xmlns:a16="http://schemas.microsoft.com/office/drawing/2014/main" id="{25B363D1-585E-46F2-BF9F-16B3F7C7AAE0}"/>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55" name="Text Box 2">
          <a:extLst>
            <a:ext uri="{FF2B5EF4-FFF2-40B4-BE49-F238E27FC236}">
              <a16:creationId xmlns:a16="http://schemas.microsoft.com/office/drawing/2014/main" id="{284A8499-8C94-4538-B0F4-8928E4A5726A}"/>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142875"/>
    <xdr:sp macro="" textlink="">
      <xdr:nvSpPr>
        <xdr:cNvPr id="256" name="Text Box 2">
          <a:extLst>
            <a:ext uri="{FF2B5EF4-FFF2-40B4-BE49-F238E27FC236}">
              <a16:creationId xmlns:a16="http://schemas.microsoft.com/office/drawing/2014/main" id="{377274A3-2D9A-4A9B-9A70-7465933951B2}"/>
            </a:ext>
          </a:extLst>
        </xdr:cNvPr>
        <xdr:cNvSpPr txBox="1">
          <a:spLocks noChangeArrowheads="1"/>
        </xdr:cNvSpPr>
      </xdr:nvSpPr>
      <xdr:spPr bwMode="auto">
        <a:xfrm>
          <a:off x="8237220" y="18103596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57" name="Text Box 2">
          <a:extLst>
            <a:ext uri="{FF2B5EF4-FFF2-40B4-BE49-F238E27FC236}">
              <a16:creationId xmlns:a16="http://schemas.microsoft.com/office/drawing/2014/main" id="{DFFA7412-5D63-4A5E-BE64-E5C8121577B0}"/>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58" name="Text Box 2">
          <a:extLst>
            <a:ext uri="{FF2B5EF4-FFF2-40B4-BE49-F238E27FC236}">
              <a16:creationId xmlns:a16="http://schemas.microsoft.com/office/drawing/2014/main" id="{4BC425E8-4977-4C58-AB30-F3597ECBC146}"/>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59" name="Text Box 2">
          <a:extLst>
            <a:ext uri="{FF2B5EF4-FFF2-40B4-BE49-F238E27FC236}">
              <a16:creationId xmlns:a16="http://schemas.microsoft.com/office/drawing/2014/main" id="{ADAF32EE-438E-4E7C-8CDD-302250F1EEE5}"/>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142875"/>
    <xdr:sp macro="" textlink="">
      <xdr:nvSpPr>
        <xdr:cNvPr id="260" name="Text Box 2">
          <a:extLst>
            <a:ext uri="{FF2B5EF4-FFF2-40B4-BE49-F238E27FC236}">
              <a16:creationId xmlns:a16="http://schemas.microsoft.com/office/drawing/2014/main" id="{3D8B745C-E7DF-4750-B498-2232CDBA3BC8}"/>
            </a:ext>
          </a:extLst>
        </xdr:cNvPr>
        <xdr:cNvSpPr txBox="1">
          <a:spLocks noChangeArrowheads="1"/>
        </xdr:cNvSpPr>
      </xdr:nvSpPr>
      <xdr:spPr bwMode="auto">
        <a:xfrm>
          <a:off x="8237220" y="18103596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142875"/>
    <xdr:sp macro="" textlink="">
      <xdr:nvSpPr>
        <xdr:cNvPr id="261" name="Text Box 2">
          <a:extLst>
            <a:ext uri="{FF2B5EF4-FFF2-40B4-BE49-F238E27FC236}">
              <a16:creationId xmlns:a16="http://schemas.microsoft.com/office/drawing/2014/main" id="{4FE7104A-4114-432A-A17B-5309A7D9598F}"/>
            </a:ext>
          </a:extLst>
        </xdr:cNvPr>
        <xdr:cNvSpPr txBox="1">
          <a:spLocks noChangeArrowheads="1"/>
        </xdr:cNvSpPr>
      </xdr:nvSpPr>
      <xdr:spPr bwMode="auto">
        <a:xfrm>
          <a:off x="8237220" y="18103596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4</xdr:col>
      <xdr:colOff>0</xdr:colOff>
      <xdr:row>300</xdr:row>
      <xdr:rowOff>0</xdr:rowOff>
    </xdr:from>
    <xdr:to>
      <xdr:col>4</xdr:col>
      <xdr:colOff>28575</xdr:colOff>
      <xdr:row>300</xdr:row>
      <xdr:rowOff>38100</xdr:rowOff>
    </xdr:to>
    <xdr:sp macro="" textlink="">
      <xdr:nvSpPr>
        <xdr:cNvPr id="262" name="Text Box 2">
          <a:extLst>
            <a:ext uri="{FF2B5EF4-FFF2-40B4-BE49-F238E27FC236}">
              <a16:creationId xmlns:a16="http://schemas.microsoft.com/office/drawing/2014/main" id="{A2C85EBC-E0A1-40B0-A00F-5089B6168DCD}"/>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300</xdr:row>
      <xdr:rowOff>0</xdr:rowOff>
    </xdr:from>
    <xdr:to>
      <xdr:col>4</xdr:col>
      <xdr:colOff>28575</xdr:colOff>
      <xdr:row>300</xdr:row>
      <xdr:rowOff>38100</xdr:rowOff>
    </xdr:to>
    <xdr:sp macro="" textlink="">
      <xdr:nvSpPr>
        <xdr:cNvPr id="263" name="Text Box 2">
          <a:extLst>
            <a:ext uri="{FF2B5EF4-FFF2-40B4-BE49-F238E27FC236}">
              <a16:creationId xmlns:a16="http://schemas.microsoft.com/office/drawing/2014/main" id="{CC250F86-AADD-4A29-B049-4AC2D52C4B33}"/>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300</xdr:row>
      <xdr:rowOff>0</xdr:rowOff>
    </xdr:from>
    <xdr:to>
      <xdr:col>4</xdr:col>
      <xdr:colOff>28575</xdr:colOff>
      <xdr:row>300</xdr:row>
      <xdr:rowOff>38100</xdr:rowOff>
    </xdr:to>
    <xdr:sp macro="" textlink="">
      <xdr:nvSpPr>
        <xdr:cNvPr id="264" name="Text Box 2">
          <a:extLst>
            <a:ext uri="{FF2B5EF4-FFF2-40B4-BE49-F238E27FC236}">
              <a16:creationId xmlns:a16="http://schemas.microsoft.com/office/drawing/2014/main" id="{3480EC16-EEA6-4964-A463-D69BA52669DB}"/>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300</xdr:row>
      <xdr:rowOff>0</xdr:rowOff>
    </xdr:from>
    <xdr:to>
      <xdr:col>4</xdr:col>
      <xdr:colOff>28575</xdr:colOff>
      <xdr:row>300</xdr:row>
      <xdr:rowOff>38100</xdr:rowOff>
    </xdr:to>
    <xdr:sp macro="" textlink="">
      <xdr:nvSpPr>
        <xdr:cNvPr id="265" name="Text Box 2">
          <a:extLst>
            <a:ext uri="{FF2B5EF4-FFF2-40B4-BE49-F238E27FC236}">
              <a16:creationId xmlns:a16="http://schemas.microsoft.com/office/drawing/2014/main" id="{C240B3E9-F1D8-4A42-95A6-78CA4CAB6090}"/>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300</xdr:row>
      <xdr:rowOff>0</xdr:rowOff>
    </xdr:from>
    <xdr:to>
      <xdr:col>4</xdr:col>
      <xdr:colOff>28575</xdr:colOff>
      <xdr:row>300</xdr:row>
      <xdr:rowOff>38100</xdr:rowOff>
    </xdr:to>
    <xdr:sp macro="" textlink="">
      <xdr:nvSpPr>
        <xdr:cNvPr id="266" name="Text Box 2">
          <a:extLst>
            <a:ext uri="{FF2B5EF4-FFF2-40B4-BE49-F238E27FC236}">
              <a16:creationId xmlns:a16="http://schemas.microsoft.com/office/drawing/2014/main" id="{DEF53A0B-B6E2-4488-9924-90579D74E5D8}"/>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300</xdr:row>
      <xdr:rowOff>0</xdr:rowOff>
    </xdr:from>
    <xdr:to>
      <xdr:col>4</xdr:col>
      <xdr:colOff>28575</xdr:colOff>
      <xdr:row>300</xdr:row>
      <xdr:rowOff>142875</xdr:rowOff>
    </xdr:to>
    <xdr:sp macro="" textlink="">
      <xdr:nvSpPr>
        <xdr:cNvPr id="267" name="Text Box 2">
          <a:extLst>
            <a:ext uri="{FF2B5EF4-FFF2-40B4-BE49-F238E27FC236}">
              <a16:creationId xmlns:a16="http://schemas.microsoft.com/office/drawing/2014/main" id="{DC582153-EAC5-4B98-8E82-8B648F3C7054}"/>
            </a:ext>
          </a:extLst>
        </xdr:cNvPr>
        <xdr:cNvSpPr txBox="1">
          <a:spLocks noChangeArrowheads="1"/>
        </xdr:cNvSpPr>
      </xdr:nvSpPr>
      <xdr:spPr bwMode="auto">
        <a:xfrm>
          <a:off x="8237220" y="16721328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300</xdr:row>
      <xdr:rowOff>0</xdr:rowOff>
    </xdr:from>
    <xdr:to>
      <xdr:col>4</xdr:col>
      <xdr:colOff>28575</xdr:colOff>
      <xdr:row>300</xdr:row>
      <xdr:rowOff>38100</xdr:rowOff>
    </xdr:to>
    <xdr:sp macro="" textlink="">
      <xdr:nvSpPr>
        <xdr:cNvPr id="268" name="Text Box 2">
          <a:extLst>
            <a:ext uri="{FF2B5EF4-FFF2-40B4-BE49-F238E27FC236}">
              <a16:creationId xmlns:a16="http://schemas.microsoft.com/office/drawing/2014/main" id="{CA5CF33D-0DD7-4C41-AD75-4164CB2FB242}"/>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300</xdr:row>
      <xdr:rowOff>0</xdr:rowOff>
    </xdr:from>
    <xdr:to>
      <xdr:col>4</xdr:col>
      <xdr:colOff>28575</xdr:colOff>
      <xdr:row>300</xdr:row>
      <xdr:rowOff>38100</xdr:rowOff>
    </xdr:to>
    <xdr:sp macro="" textlink="">
      <xdr:nvSpPr>
        <xdr:cNvPr id="269" name="Text Box 2">
          <a:extLst>
            <a:ext uri="{FF2B5EF4-FFF2-40B4-BE49-F238E27FC236}">
              <a16:creationId xmlns:a16="http://schemas.microsoft.com/office/drawing/2014/main" id="{7871AACD-DDC5-4E75-B86D-96E709C394E8}"/>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300</xdr:row>
      <xdr:rowOff>0</xdr:rowOff>
    </xdr:from>
    <xdr:to>
      <xdr:col>4</xdr:col>
      <xdr:colOff>28575</xdr:colOff>
      <xdr:row>300</xdr:row>
      <xdr:rowOff>38100</xdr:rowOff>
    </xdr:to>
    <xdr:sp macro="" textlink="">
      <xdr:nvSpPr>
        <xdr:cNvPr id="270" name="Text Box 2">
          <a:extLst>
            <a:ext uri="{FF2B5EF4-FFF2-40B4-BE49-F238E27FC236}">
              <a16:creationId xmlns:a16="http://schemas.microsoft.com/office/drawing/2014/main" id="{C86E0466-F89D-4F1D-9D14-A3063D25DD98}"/>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300</xdr:row>
      <xdr:rowOff>0</xdr:rowOff>
    </xdr:from>
    <xdr:to>
      <xdr:col>4</xdr:col>
      <xdr:colOff>28575</xdr:colOff>
      <xdr:row>300</xdr:row>
      <xdr:rowOff>142875</xdr:rowOff>
    </xdr:to>
    <xdr:sp macro="" textlink="">
      <xdr:nvSpPr>
        <xdr:cNvPr id="271" name="Text Box 2">
          <a:extLst>
            <a:ext uri="{FF2B5EF4-FFF2-40B4-BE49-F238E27FC236}">
              <a16:creationId xmlns:a16="http://schemas.microsoft.com/office/drawing/2014/main" id="{D0E812E0-5202-4EBB-AFAE-AB6AE5226064}"/>
            </a:ext>
          </a:extLst>
        </xdr:cNvPr>
        <xdr:cNvSpPr txBox="1">
          <a:spLocks noChangeArrowheads="1"/>
        </xdr:cNvSpPr>
      </xdr:nvSpPr>
      <xdr:spPr bwMode="auto">
        <a:xfrm>
          <a:off x="8237220" y="16721328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300</xdr:row>
      <xdr:rowOff>0</xdr:rowOff>
    </xdr:from>
    <xdr:to>
      <xdr:col>4</xdr:col>
      <xdr:colOff>28575</xdr:colOff>
      <xdr:row>300</xdr:row>
      <xdr:rowOff>142875</xdr:rowOff>
    </xdr:to>
    <xdr:sp macro="" textlink="">
      <xdr:nvSpPr>
        <xdr:cNvPr id="272" name="Text Box 2">
          <a:extLst>
            <a:ext uri="{FF2B5EF4-FFF2-40B4-BE49-F238E27FC236}">
              <a16:creationId xmlns:a16="http://schemas.microsoft.com/office/drawing/2014/main" id="{2FE65C12-8848-4AED-BB8A-3B10DD563961}"/>
            </a:ext>
          </a:extLst>
        </xdr:cNvPr>
        <xdr:cNvSpPr txBox="1">
          <a:spLocks noChangeArrowheads="1"/>
        </xdr:cNvSpPr>
      </xdr:nvSpPr>
      <xdr:spPr bwMode="auto">
        <a:xfrm>
          <a:off x="8237220" y="16721328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300</xdr:row>
      <xdr:rowOff>0</xdr:rowOff>
    </xdr:from>
    <xdr:to>
      <xdr:col>4</xdr:col>
      <xdr:colOff>28575</xdr:colOff>
      <xdr:row>300</xdr:row>
      <xdr:rowOff>38100</xdr:rowOff>
    </xdr:to>
    <xdr:sp macro="" textlink="">
      <xdr:nvSpPr>
        <xdr:cNvPr id="273" name="Text Box 2">
          <a:extLst>
            <a:ext uri="{FF2B5EF4-FFF2-40B4-BE49-F238E27FC236}">
              <a16:creationId xmlns:a16="http://schemas.microsoft.com/office/drawing/2014/main" id="{35F55078-D0DC-48C6-B9F6-621AB514E880}"/>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300</xdr:row>
      <xdr:rowOff>0</xdr:rowOff>
    </xdr:from>
    <xdr:to>
      <xdr:col>4</xdr:col>
      <xdr:colOff>28575</xdr:colOff>
      <xdr:row>300</xdr:row>
      <xdr:rowOff>38100</xdr:rowOff>
    </xdr:to>
    <xdr:sp macro="" textlink="">
      <xdr:nvSpPr>
        <xdr:cNvPr id="274" name="Text Box 2">
          <a:extLst>
            <a:ext uri="{FF2B5EF4-FFF2-40B4-BE49-F238E27FC236}">
              <a16:creationId xmlns:a16="http://schemas.microsoft.com/office/drawing/2014/main" id="{840003B9-F86A-4F27-B583-072629669BB2}"/>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300</xdr:row>
      <xdr:rowOff>0</xdr:rowOff>
    </xdr:from>
    <xdr:to>
      <xdr:col>4</xdr:col>
      <xdr:colOff>28575</xdr:colOff>
      <xdr:row>300</xdr:row>
      <xdr:rowOff>142875</xdr:rowOff>
    </xdr:to>
    <xdr:sp macro="" textlink="">
      <xdr:nvSpPr>
        <xdr:cNvPr id="275" name="Text Box 2">
          <a:extLst>
            <a:ext uri="{FF2B5EF4-FFF2-40B4-BE49-F238E27FC236}">
              <a16:creationId xmlns:a16="http://schemas.microsoft.com/office/drawing/2014/main" id="{E517A611-F169-4D49-9959-AE63E2E1D215}"/>
            </a:ext>
          </a:extLst>
        </xdr:cNvPr>
        <xdr:cNvSpPr txBox="1">
          <a:spLocks noChangeArrowheads="1"/>
        </xdr:cNvSpPr>
      </xdr:nvSpPr>
      <xdr:spPr bwMode="auto">
        <a:xfrm>
          <a:off x="8237220" y="16721328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300</xdr:row>
      <xdr:rowOff>0</xdr:rowOff>
    </xdr:from>
    <xdr:to>
      <xdr:col>4</xdr:col>
      <xdr:colOff>28575</xdr:colOff>
      <xdr:row>300</xdr:row>
      <xdr:rowOff>38100</xdr:rowOff>
    </xdr:to>
    <xdr:sp macro="" textlink="">
      <xdr:nvSpPr>
        <xdr:cNvPr id="276" name="Text Box 2">
          <a:extLst>
            <a:ext uri="{FF2B5EF4-FFF2-40B4-BE49-F238E27FC236}">
              <a16:creationId xmlns:a16="http://schemas.microsoft.com/office/drawing/2014/main" id="{A8D1A010-9647-4BEE-86B7-D20692F2C1B1}"/>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300</xdr:row>
      <xdr:rowOff>0</xdr:rowOff>
    </xdr:from>
    <xdr:to>
      <xdr:col>4</xdr:col>
      <xdr:colOff>28575</xdr:colOff>
      <xdr:row>300</xdr:row>
      <xdr:rowOff>38100</xdr:rowOff>
    </xdr:to>
    <xdr:sp macro="" textlink="">
      <xdr:nvSpPr>
        <xdr:cNvPr id="277" name="Text Box 2">
          <a:extLst>
            <a:ext uri="{FF2B5EF4-FFF2-40B4-BE49-F238E27FC236}">
              <a16:creationId xmlns:a16="http://schemas.microsoft.com/office/drawing/2014/main" id="{63C053A9-F7E0-473A-B34B-88697A4C9543}"/>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xdr:col>
      <xdr:colOff>0</xdr:colOff>
      <xdr:row>300</xdr:row>
      <xdr:rowOff>0</xdr:rowOff>
    </xdr:from>
    <xdr:ext cx="28575" cy="38100"/>
    <xdr:sp macro="" textlink="">
      <xdr:nvSpPr>
        <xdr:cNvPr id="278" name="Text Box 2">
          <a:extLst>
            <a:ext uri="{FF2B5EF4-FFF2-40B4-BE49-F238E27FC236}">
              <a16:creationId xmlns:a16="http://schemas.microsoft.com/office/drawing/2014/main" id="{68755E6E-7F21-489C-8A4F-32A146F713D7}"/>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38100"/>
    <xdr:sp macro="" textlink="">
      <xdr:nvSpPr>
        <xdr:cNvPr id="279" name="Text Box 2">
          <a:extLst>
            <a:ext uri="{FF2B5EF4-FFF2-40B4-BE49-F238E27FC236}">
              <a16:creationId xmlns:a16="http://schemas.microsoft.com/office/drawing/2014/main" id="{39E5CB39-EAD2-4AE5-89FC-5C9B1405BA2B}"/>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38100"/>
    <xdr:sp macro="" textlink="">
      <xdr:nvSpPr>
        <xdr:cNvPr id="280" name="Text Box 2">
          <a:extLst>
            <a:ext uri="{FF2B5EF4-FFF2-40B4-BE49-F238E27FC236}">
              <a16:creationId xmlns:a16="http://schemas.microsoft.com/office/drawing/2014/main" id="{08956D05-5F57-4FA1-BF13-4C06032F73F0}"/>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38100"/>
    <xdr:sp macro="" textlink="">
      <xdr:nvSpPr>
        <xdr:cNvPr id="281" name="Text Box 2">
          <a:extLst>
            <a:ext uri="{FF2B5EF4-FFF2-40B4-BE49-F238E27FC236}">
              <a16:creationId xmlns:a16="http://schemas.microsoft.com/office/drawing/2014/main" id="{781A1F8E-C64F-492F-8946-8A68011B536B}"/>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38100"/>
    <xdr:sp macro="" textlink="">
      <xdr:nvSpPr>
        <xdr:cNvPr id="282" name="Text Box 2">
          <a:extLst>
            <a:ext uri="{FF2B5EF4-FFF2-40B4-BE49-F238E27FC236}">
              <a16:creationId xmlns:a16="http://schemas.microsoft.com/office/drawing/2014/main" id="{0F390441-64A3-4BFF-A8B5-07A63DE0AAFF}"/>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142875"/>
    <xdr:sp macro="" textlink="">
      <xdr:nvSpPr>
        <xdr:cNvPr id="283" name="Text Box 2">
          <a:extLst>
            <a:ext uri="{FF2B5EF4-FFF2-40B4-BE49-F238E27FC236}">
              <a16:creationId xmlns:a16="http://schemas.microsoft.com/office/drawing/2014/main" id="{1653CCF4-8B03-4AB5-ABEF-997CBD4517BD}"/>
            </a:ext>
          </a:extLst>
        </xdr:cNvPr>
        <xdr:cNvSpPr txBox="1">
          <a:spLocks noChangeArrowheads="1"/>
        </xdr:cNvSpPr>
      </xdr:nvSpPr>
      <xdr:spPr bwMode="auto">
        <a:xfrm>
          <a:off x="8237220" y="16721328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38100"/>
    <xdr:sp macro="" textlink="">
      <xdr:nvSpPr>
        <xdr:cNvPr id="284" name="Text Box 2">
          <a:extLst>
            <a:ext uri="{FF2B5EF4-FFF2-40B4-BE49-F238E27FC236}">
              <a16:creationId xmlns:a16="http://schemas.microsoft.com/office/drawing/2014/main" id="{46CD980A-DFAE-4BA9-8584-D7D01D42E6CE}"/>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38100"/>
    <xdr:sp macro="" textlink="">
      <xdr:nvSpPr>
        <xdr:cNvPr id="285" name="Text Box 2">
          <a:extLst>
            <a:ext uri="{FF2B5EF4-FFF2-40B4-BE49-F238E27FC236}">
              <a16:creationId xmlns:a16="http://schemas.microsoft.com/office/drawing/2014/main" id="{E6805A87-73D8-4A2E-AC04-323EF2DA29F1}"/>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38100"/>
    <xdr:sp macro="" textlink="">
      <xdr:nvSpPr>
        <xdr:cNvPr id="286" name="Text Box 2">
          <a:extLst>
            <a:ext uri="{FF2B5EF4-FFF2-40B4-BE49-F238E27FC236}">
              <a16:creationId xmlns:a16="http://schemas.microsoft.com/office/drawing/2014/main" id="{BFAFC52A-2023-4FEB-84AB-42E7A153C4BC}"/>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142875"/>
    <xdr:sp macro="" textlink="">
      <xdr:nvSpPr>
        <xdr:cNvPr id="287" name="Text Box 2">
          <a:extLst>
            <a:ext uri="{FF2B5EF4-FFF2-40B4-BE49-F238E27FC236}">
              <a16:creationId xmlns:a16="http://schemas.microsoft.com/office/drawing/2014/main" id="{E5B26B3F-7337-48F3-A74B-752DB4297C82}"/>
            </a:ext>
          </a:extLst>
        </xdr:cNvPr>
        <xdr:cNvSpPr txBox="1">
          <a:spLocks noChangeArrowheads="1"/>
        </xdr:cNvSpPr>
      </xdr:nvSpPr>
      <xdr:spPr bwMode="auto">
        <a:xfrm>
          <a:off x="8237220" y="16721328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142875"/>
    <xdr:sp macro="" textlink="">
      <xdr:nvSpPr>
        <xdr:cNvPr id="288" name="Text Box 2">
          <a:extLst>
            <a:ext uri="{FF2B5EF4-FFF2-40B4-BE49-F238E27FC236}">
              <a16:creationId xmlns:a16="http://schemas.microsoft.com/office/drawing/2014/main" id="{9A11703C-A964-4499-BBE3-B0B9C971AA22}"/>
            </a:ext>
          </a:extLst>
        </xdr:cNvPr>
        <xdr:cNvSpPr txBox="1">
          <a:spLocks noChangeArrowheads="1"/>
        </xdr:cNvSpPr>
      </xdr:nvSpPr>
      <xdr:spPr bwMode="auto">
        <a:xfrm>
          <a:off x="8237220" y="16721328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38100"/>
    <xdr:sp macro="" textlink="">
      <xdr:nvSpPr>
        <xdr:cNvPr id="289" name="Text Box 2">
          <a:extLst>
            <a:ext uri="{FF2B5EF4-FFF2-40B4-BE49-F238E27FC236}">
              <a16:creationId xmlns:a16="http://schemas.microsoft.com/office/drawing/2014/main" id="{B2AB4C41-9B42-428D-8967-F5586A47C17B}"/>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38100"/>
    <xdr:sp macro="" textlink="">
      <xdr:nvSpPr>
        <xdr:cNvPr id="290" name="Text Box 2">
          <a:extLst>
            <a:ext uri="{FF2B5EF4-FFF2-40B4-BE49-F238E27FC236}">
              <a16:creationId xmlns:a16="http://schemas.microsoft.com/office/drawing/2014/main" id="{0D66D230-6598-4ADE-9E32-37FA4510A434}"/>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142875"/>
    <xdr:sp macro="" textlink="">
      <xdr:nvSpPr>
        <xdr:cNvPr id="291" name="Text Box 2">
          <a:extLst>
            <a:ext uri="{FF2B5EF4-FFF2-40B4-BE49-F238E27FC236}">
              <a16:creationId xmlns:a16="http://schemas.microsoft.com/office/drawing/2014/main" id="{31CD0241-8470-4570-ACD8-E82A7EFA4980}"/>
            </a:ext>
          </a:extLst>
        </xdr:cNvPr>
        <xdr:cNvSpPr txBox="1">
          <a:spLocks noChangeArrowheads="1"/>
        </xdr:cNvSpPr>
      </xdr:nvSpPr>
      <xdr:spPr bwMode="auto">
        <a:xfrm>
          <a:off x="8237220" y="16721328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38100"/>
    <xdr:sp macro="" textlink="">
      <xdr:nvSpPr>
        <xdr:cNvPr id="292" name="Text Box 2">
          <a:extLst>
            <a:ext uri="{FF2B5EF4-FFF2-40B4-BE49-F238E27FC236}">
              <a16:creationId xmlns:a16="http://schemas.microsoft.com/office/drawing/2014/main" id="{7F0B9BE1-01A4-4C13-8E92-B0A0715459DE}"/>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300</xdr:row>
      <xdr:rowOff>0</xdr:rowOff>
    </xdr:from>
    <xdr:ext cx="28575" cy="38100"/>
    <xdr:sp macro="" textlink="">
      <xdr:nvSpPr>
        <xdr:cNvPr id="293" name="Text Box 2">
          <a:extLst>
            <a:ext uri="{FF2B5EF4-FFF2-40B4-BE49-F238E27FC236}">
              <a16:creationId xmlns:a16="http://schemas.microsoft.com/office/drawing/2014/main" id="{F0F80426-F79C-4CB5-8D03-121A2D0AFC40}"/>
            </a:ext>
          </a:extLst>
        </xdr:cNvPr>
        <xdr:cNvSpPr txBox="1">
          <a:spLocks noChangeArrowheads="1"/>
        </xdr:cNvSpPr>
      </xdr:nvSpPr>
      <xdr:spPr bwMode="auto">
        <a:xfrm>
          <a:off x="8237220" y="16721328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94" name="Text Box 2">
          <a:extLst>
            <a:ext uri="{FF2B5EF4-FFF2-40B4-BE49-F238E27FC236}">
              <a16:creationId xmlns:a16="http://schemas.microsoft.com/office/drawing/2014/main" id="{34481F43-4494-4A7C-BE6D-736E9F82CE62}"/>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95" name="Text Box 2">
          <a:extLst>
            <a:ext uri="{FF2B5EF4-FFF2-40B4-BE49-F238E27FC236}">
              <a16:creationId xmlns:a16="http://schemas.microsoft.com/office/drawing/2014/main" id="{7CD448D2-1FA5-44D4-9A1B-B787A0C97945}"/>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96" name="Text Box 2">
          <a:extLst>
            <a:ext uri="{FF2B5EF4-FFF2-40B4-BE49-F238E27FC236}">
              <a16:creationId xmlns:a16="http://schemas.microsoft.com/office/drawing/2014/main" id="{B472B502-FAAE-4D8E-A003-C50BAFF6A19D}"/>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97" name="Text Box 2">
          <a:extLst>
            <a:ext uri="{FF2B5EF4-FFF2-40B4-BE49-F238E27FC236}">
              <a16:creationId xmlns:a16="http://schemas.microsoft.com/office/drawing/2014/main" id="{E8609568-79C9-4D58-BAA3-90D5BE558203}"/>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298" name="Text Box 2">
          <a:extLst>
            <a:ext uri="{FF2B5EF4-FFF2-40B4-BE49-F238E27FC236}">
              <a16:creationId xmlns:a16="http://schemas.microsoft.com/office/drawing/2014/main" id="{21AB80B7-1E9E-4430-900D-C5CC6F5B0E09}"/>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142875"/>
    <xdr:sp macro="" textlink="">
      <xdr:nvSpPr>
        <xdr:cNvPr id="299" name="Text Box 2">
          <a:extLst>
            <a:ext uri="{FF2B5EF4-FFF2-40B4-BE49-F238E27FC236}">
              <a16:creationId xmlns:a16="http://schemas.microsoft.com/office/drawing/2014/main" id="{6060AD56-035D-491F-A6F6-B3451EA057DB}"/>
            </a:ext>
          </a:extLst>
        </xdr:cNvPr>
        <xdr:cNvSpPr txBox="1">
          <a:spLocks noChangeArrowheads="1"/>
        </xdr:cNvSpPr>
      </xdr:nvSpPr>
      <xdr:spPr bwMode="auto">
        <a:xfrm>
          <a:off x="8237220" y="18103596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300" name="Text Box 2">
          <a:extLst>
            <a:ext uri="{FF2B5EF4-FFF2-40B4-BE49-F238E27FC236}">
              <a16:creationId xmlns:a16="http://schemas.microsoft.com/office/drawing/2014/main" id="{7798D8AF-C278-45C2-804C-0D1F196A2D3E}"/>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301" name="Text Box 2">
          <a:extLst>
            <a:ext uri="{FF2B5EF4-FFF2-40B4-BE49-F238E27FC236}">
              <a16:creationId xmlns:a16="http://schemas.microsoft.com/office/drawing/2014/main" id="{227CA9B0-53E3-4F03-BBC1-0309DA31D315}"/>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302" name="Text Box 2">
          <a:extLst>
            <a:ext uri="{FF2B5EF4-FFF2-40B4-BE49-F238E27FC236}">
              <a16:creationId xmlns:a16="http://schemas.microsoft.com/office/drawing/2014/main" id="{7B28DAF4-A93B-40AE-B87B-8859D90092A7}"/>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142875"/>
    <xdr:sp macro="" textlink="">
      <xdr:nvSpPr>
        <xdr:cNvPr id="303" name="Text Box 2">
          <a:extLst>
            <a:ext uri="{FF2B5EF4-FFF2-40B4-BE49-F238E27FC236}">
              <a16:creationId xmlns:a16="http://schemas.microsoft.com/office/drawing/2014/main" id="{5B02B854-3A9E-4519-9442-80863F00E019}"/>
            </a:ext>
          </a:extLst>
        </xdr:cNvPr>
        <xdr:cNvSpPr txBox="1">
          <a:spLocks noChangeArrowheads="1"/>
        </xdr:cNvSpPr>
      </xdr:nvSpPr>
      <xdr:spPr bwMode="auto">
        <a:xfrm>
          <a:off x="8237220" y="18103596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142875"/>
    <xdr:sp macro="" textlink="">
      <xdr:nvSpPr>
        <xdr:cNvPr id="304" name="Text Box 2">
          <a:extLst>
            <a:ext uri="{FF2B5EF4-FFF2-40B4-BE49-F238E27FC236}">
              <a16:creationId xmlns:a16="http://schemas.microsoft.com/office/drawing/2014/main" id="{C13A6D2C-3B8B-4767-9465-94D06E567903}"/>
            </a:ext>
          </a:extLst>
        </xdr:cNvPr>
        <xdr:cNvSpPr txBox="1">
          <a:spLocks noChangeArrowheads="1"/>
        </xdr:cNvSpPr>
      </xdr:nvSpPr>
      <xdr:spPr bwMode="auto">
        <a:xfrm>
          <a:off x="8237220" y="18103596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305" name="Text Box 2">
          <a:extLst>
            <a:ext uri="{FF2B5EF4-FFF2-40B4-BE49-F238E27FC236}">
              <a16:creationId xmlns:a16="http://schemas.microsoft.com/office/drawing/2014/main" id="{0F8E76B8-0C6C-43EE-BB80-FDCB7EF46021}"/>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306" name="Text Box 2">
          <a:extLst>
            <a:ext uri="{FF2B5EF4-FFF2-40B4-BE49-F238E27FC236}">
              <a16:creationId xmlns:a16="http://schemas.microsoft.com/office/drawing/2014/main" id="{8CDBDDD6-470D-4484-9265-1CC316FCA3E4}"/>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142875"/>
    <xdr:sp macro="" textlink="">
      <xdr:nvSpPr>
        <xdr:cNvPr id="307" name="Text Box 2">
          <a:extLst>
            <a:ext uri="{FF2B5EF4-FFF2-40B4-BE49-F238E27FC236}">
              <a16:creationId xmlns:a16="http://schemas.microsoft.com/office/drawing/2014/main" id="{C32F5C30-393E-4AFB-9FD4-39B55DBD4117}"/>
            </a:ext>
          </a:extLst>
        </xdr:cNvPr>
        <xdr:cNvSpPr txBox="1">
          <a:spLocks noChangeArrowheads="1"/>
        </xdr:cNvSpPr>
      </xdr:nvSpPr>
      <xdr:spPr bwMode="auto">
        <a:xfrm>
          <a:off x="8237220" y="18103596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308" name="Text Box 2">
          <a:extLst>
            <a:ext uri="{FF2B5EF4-FFF2-40B4-BE49-F238E27FC236}">
              <a16:creationId xmlns:a16="http://schemas.microsoft.com/office/drawing/2014/main" id="{D3AA1EC4-0759-4744-A65F-70CC7AB1C73D}"/>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309" name="Text Box 2">
          <a:extLst>
            <a:ext uri="{FF2B5EF4-FFF2-40B4-BE49-F238E27FC236}">
              <a16:creationId xmlns:a16="http://schemas.microsoft.com/office/drawing/2014/main" id="{7BCCA874-E0BB-4C5B-A41D-618C4288ACDC}"/>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310" name="Text Box 2">
          <a:extLst>
            <a:ext uri="{FF2B5EF4-FFF2-40B4-BE49-F238E27FC236}">
              <a16:creationId xmlns:a16="http://schemas.microsoft.com/office/drawing/2014/main" id="{E2C8B19C-72B2-40C5-9233-A4CBFBB7CB2F}"/>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142875"/>
    <xdr:sp macro="" textlink="">
      <xdr:nvSpPr>
        <xdr:cNvPr id="311" name="Text Box 2">
          <a:extLst>
            <a:ext uri="{FF2B5EF4-FFF2-40B4-BE49-F238E27FC236}">
              <a16:creationId xmlns:a16="http://schemas.microsoft.com/office/drawing/2014/main" id="{BDEF0321-6AFD-4130-995E-CC74B26439CF}"/>
            </a:ext>
          </a:extLst>
        </xdr:cNvPr>
        <xdr:cNvSpPr txBox="1">
          <a:spLocks noChangeArrowheads="1"/>
        </xdr:cNvSpPr>
      </xdr:nvSpPr>
      <xdr:spPr bwMode="auto">
        <a:xfrm>
          <a:off x="8237220" y="18103596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142875"/>
    <xdr:sp macro="" textlink="">
      <xdr:nvSpPr>
        <xdr:cNvPr id="312" name="Text Box 2">
          <a:extLst>
            <a:ext uri="{FF2B5EF4-FFF2-40B4-BE49-F238E27FC236}">
              <a16:creationId xmlns:a16="http://schemas.microsoft.com/office/drawing/2014/main" id="{6800A408-1B93-4F1F-84F4-233D783F3A13}"/>
            </a:ext>
          </a:extLst>
        </xdr:cNvPr>
        <xdr:cNvSpPr txBox="1">
          <a:spLocks noChangeArrowheads="1"/>
        </xdr:cNvSpPr>
      </xdr:nvSpPr>
      <xdr:spPr bwMode="auto">
        <a:xfrm>
          <a:off x="8237220" y="18103596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313" name="Text Box 2">
          <a:extLst>
            <a:ext uri="{FF2B5EF4-FFF2-40B4-BE49-F238E27FC236}">
              <a16:creationId xmlns:a16="http://schemas.microsoft.com/office/drawing/2014/main" id="{AA14839A-FD9B-49E1-B91C-E87CBB1DCC89}"/>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314" name="Text Box 2">
          <a:extLst>
            <a:ext uri="{FF2B5EF4-FFF2-40B4-BE49-F238E27FC236}">
              <a16:creationId xmlns:a16="http://schemas.microsoft.com/office/drawing/2014/main" id="{55FC33A7-BED2-4B43-BF11-98CB8D45206C}"/>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315" name="Text Box 2">
          <a:extLst>
            <a:ext uri="{FF2B5EF4-FFF2-40B4-BE49-F238E27FC236}">
              <a16:creationId xmlns:a16="http://schemas.microsoft.com/office/drawing/2014/main" id="{D146779E-1B12-492E-BCCD-A0675DE326CA}"/>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316" name="Text Box 2">
          <a:extLst>
            <a:ext uri="{FF2B5EF4-FFF2-40B4-BE49-F238E27FC236}">
              <a16:creationId xmlns:a16="http://schemas.microsoft.com/office/drawing/2014/main" id="{088056B5-A6A1-42C8-9373-9493E546C119}"/>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317" name="Text Box 2">
          <a:extLst>
            <a:ext uri="{FF2B5EF4-FFF2-40B4-BE49-F238E27FC236}">
              <a16:creationId xmlns:a16="http://schemas.microsoft.com/office/drawing/2014/main" id="{4A5E5708-45D7-4355-9532-5B13516415B3}"/>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142875"/>
    <xdr:sp macro="" textlink="">
      <xdr:nvSpPr>
        <xdr:cNvPr id="318" name="Text Box 2">
          <a:extLst>
            <a:ext uri="{FF2B5EF4-FFF2-40B4-BE49-F238E27FC236}">
              <a16:creationId xmlns:a16="http://schemas.microsoft.com/office/drawing/2014/main" id="{935F1BC6-F026-4403-A39A-D5C1DA92219D}"/>
            </a:ext>
          </a:extLst>
        </xdr:cNvPr>
        <xdr:cNvSpPr txBox="1">
          <a:spLocks noChangeArrowheads="1"/>
        </xdr:cNvSpPr>
      </xdr:nvSpPr>
      <xdr:spPr bwMode="auto">
        <a:xfrm>
          <a:off x="8237220" y="18103596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319" name="Text Box 2">
          <a:extLst>
            <a:ext uri="{FF2B5EF4-FFF2-40B4-BE49-F238E27FC236}">
              <a16:creationId xmlns:a16="http://schemas.microsoft.com/office/drawing/2014/main" id="{413F70FB-F527-4F0D-B866-1D4AFB8E1F58}"/>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320" name="Text Box 2">
          <a:extLst>
            <a:ext uri="{FF2B5EF4-FFF2-40B4-BE49-F238E27FC236}">
              <a16:creationId xmlns:a16="http://schemas.microsoft.com/office/drawing/2014/main" id="{6069A2C9-EBB7-448A-B3FE-4E336599D5C4}"/>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321" name="Text Box 2">
          <a:extLst>
            <a:ext uri="{FF2B5EF4-FFF2-40B4-BE49-F238E27FC236}">
              <a16:creationId xmlns:a16="http://schemas.microsoft.com/office/drawing/2014/main" id="{BFCAB3E1-8853-43CF-AD22-E613956F9129}"/>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142875"/>
    <xdr:sp macro="" textlink="">
      <xdr:nvSpPr>
        <xdr:cNvPr id="322" name="Text Box 2">
          <a:extLst>
            <a:ext uri="{FF2B5EF4-FFF2-40B4-BE49-F238E27FC236}">
              <a16:creationId xmlns:a16="http://schemas.microsoft.com/office/drawing/2014/main" id="{4F8D2A11-7BDF-4FF3-A3EE-C91D36AD1BE3}"/>
            </a:ext>
          </a:extLst>
        </xdr:cNvPr>
        <xdr:cNvSpPr txBox="1">
          <a:spLocks noChangeArrowheads="1"/>
        </xdr:cNvSpPr>
      </xdr:nvSpPr>
      <xdr:spPr bwMode="auto">
        <a:xfrm>
          <a:off x="8237220" y="18103596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142875"/>
    <xdr:sp macro="" textlink="">
      <xdr:nvSpPr>
        <xdr:cNvPr id="323" name="Text Box 2">
          <a:extLst>
            <a:ext uri="{FF2B5EF4-FFF2-40B4-BE49-F238E27FC236}">
              <a16:creationId xmlns:a16="http://schemas.microsoft.com/office/drawing/2014/main" id="{D201E7E3-A2FB-4F0D-B243-98100BC26BA4}"/>
            </a:ext>
          </a:extLst>
        </xdr:cNvPr>
        <xdr:cNvSpPr txBox="1">
          <a:spLocks noChangeArrowheads="1"/>
        </xdr:cNvSpPr>
      </xdr:nvSpPr>
      <xdr:spPr bwMode="auto">
        <a:xfrm>
          <a:off x="8237220" y="18103596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324" name="Text Box 2">
          <a:extLst>
            <a:ext uri="{FF2B5EF4-FFF2-40B4-BE49-F238E27FC236}">
              <a16:creationId xmlns:a16="http://schemas.microsoft.com/office/drawing/2014/main" id="{34DF3B95-0727-44C6-A161-F450ECB3A3AA}"/>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325" name="Text Box 2">
          <a:extLst>
            <a:ext uri="{FF2B5EF4-FFF2-40B4-BE49-F238E27FC236}">
              <a16:creationId xmlns:a16="http://schemas.microsoft.com/office/drawing/2014/main" id="{1FCBED7D-6F29-413D-91D1-25BA8818AF32}"/>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142875"/>
    <xdr:sp macro="" textlink="">
      <xdr:nvSpPr>
        <xdr:cNvPr id="326" name="Text Box 2">
          <a:extLst>
            <a:ext uri="{FF2B5EF4-FFF2-40B4-BE49-F238E27FC236}">
              <a16:creationId xmlns:a16="http://schemas.microsoft.com/office/drawing/2014/main" id="{53EFAA5E-E500-4928-8CEE-0C20310BA03F}"/>
            </a:ext>
          </a:extLst>
        </xdr:cNvPr>
        <xdr:cNvSpPr txBox="1">
          <a:spLocks noChangeArrowheads="1"/>
        </xdr:cNvSpPr>
      </xdr:nvSpPr>
      <xdr:spPr bwMode="auto">
        <a:xfrm>
          <a:off x="8237220" y="18103596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327" name="Text Box 2">
          <a:extLst>
            <a:ext uri="{FF2B5EF4-FFF2-40B4-BE49-F238E27FC236}">
              <a16:creationId xmlns:a16="http://schemas.microsoft.com/office/drawing/2014/main" id="{221BE2C2-573C-46E1-B025-4A211DF2520D}"/>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328" name="Text Box 2">
          <a:extLst>
            <a:ext uri="{FF2B5EF4-FFF2-40B4-BE49-F238E27FC236}">
              <a16:creationId xmlns:a16="http://schemas.microsoft.com/office/drawing/2014/main" id="{FBC7B422-65BB-4E41-8658-09D9A0A92D48}"/>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38100"/>
    <xdr:sp macro="" textlink="">
      <xdr:nvSpPr>
        <xdr:cNvPr id="329" name="Text Box 2">
          <a:extLst>
            <a:ext uri="{FF2B5EF4-FFF2-40B4-BE49-F238E27FC236}">
              <a16:creationId xmlns:a16="http://schemas.microsoft.com/office/drawing/2014/main" id="{D3A75D34-C380-4E55-BC9D-CD1C456ABCFB}"/>
            </a:ext>
          </a:extLst>
        </xdr:cNvPr>
        <xdr:cNvSpPr txBox="1">
          <a:spLocks noChangeArrowheads="1"/>
        </xdr:cNvSpPr>
      </xdr:nvSpPr>
      <xdr:spPr bwMode="auto">
        <a:xfrm>
          <a:off x="8237220" y="18103596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142875"/>
    <xdr:sp macro="" textlink="">
      <xdr:nvSpPr>
        <xdr:cNvPr id="330" name="Text Box 2">
          <a:extLst>
            <a:ext uri="{FF2B5EF4-FFF2-40B4-BE49-F238E27FC236}">
              <a16:creationId xmlns:a16="http://schemas.microsoft.com/office/drawing/2014/main" id="{2FF52EBD-201E-4686-AF76-AF9F6E14B84A}"/>
            </a:ext>
          </a:extLst>
        </xdr:cNvPr>
        <xdr:cNvSpPr txBox="1">
          <a:spLocks noChangeArrowheads="1"/>
        </xdr:cNvSpPr>
      </xdr:nvSpPr>
      <xdr:spPr bwMode="auto">
        <a:xfrm>
          <a:off x="8237220" y="18103596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314</xdr:row>
      <xdr:rowOff>0</xdr:rowOff>
    </xdr:from>
    <xdr:ext cx="28575" cy="142875"/>
    <xdr:sp macro="" textlink="">
      <xdr:nvSpPr>
        <xdr:cNvPr id="331" name="Text Box 2">
          <a:extLst>
            <a:ext uri="{FF2B5EF4-FFF2-40B4-BE49-F238E27FC236}">
              <a16:creationId xmlns:a16="http://schemas.microsoft.com/office/drawing/2014/main" id="{9CEC10E1-345C-43FE-A07B-684BB2F279E7}"/>
            </a:ext>
          </a:extLst>
        </xdr:cNvPr>
        <xdr:cNvSpPr txBox="1">
          <a:spLocks noChangeArrowheads="1"/>
        </xdr:cNvSpPr>
      </xdr:nvSpPr>
      <xdr:spPr bwMode="auto">
        <a:xfrm>
          <a:off x="8237220" y="18103596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202046</xdr:rowOff>
    </xdr:from>
    <xdr:ext cx="28575" cy="38100"/>
    <xdr:sp macro="" textlink="">
      <xdr:nvSpPr>
        <xdr:cNvPr id="332" name="Text Box 2">
          <a:extLst>
            <a:ext uri="{FF2B5EF4-FFF2-40B4-BE49-F238E27FC236}">
              <a16:creationId xmlns:a16="http://schemas.microsoft.com/office/drawing/2014/main" id="{DB229A01-35FD-42A8-BD55-DF13203DA9FE}"/>
            </a:ext>
          </a:extLst>
        </xdr:cNvPr>
        <xdr:cNvSpPr txBox="1">
          <a:spLocks noChangeArrowheads="1"/>
        </xdr:cNvSpPr>
      </xdr:nvSpPr>
      <xdr:spPr bwMode="auto">
        <a:xfrm>
          <a:off x="8237220" y="146064086"/>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38100"/>
    <xdr:sp macro="" textlink="">
      <xdr:nvSpPr>
        <xdr:cNvPr id="333" name="Text Box 2">
          <a:extLst>
            <a:ext uri="{FF2B5EF4-FFF2-40B4-BE49-F238E27FC236}">
              <a16:creationId xmlns:a16="http://schemas.microsoft.com/office/drawing/2014/main" id="{FFD11601-9CC6-46E5-BDC8-0559634FAE3C}"/>
            </a:ext>
          </a:extLst>
        </xdr:cNvPr>
        <xdr:cNvSpPr txBox="1">
          <a:spLocks noChangeArrowheads="1"/>
        </xdr:cNvSpPr>
      </xdr:nvSpPr>
      <xdr:spPr bwMode="auto">
        <a:xfrm>
          <a:off x="8237220" y="14586204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38100"/>
    <xdr:sp macro="" textlink="">
      <xdr:nvSpPr>
        <xdr:cNvPr id="334" name="Text Box 2">
          <a:extLst>
            <a:ext uri="{FF2B5EF4-FFF2-40B4-BE49-F238E27FC236}">
              <a16:creationId xmlns:a16="http://schemas.microsoft.com/office/drawing/2014/main" id="{DC385A9C-8209-4ED1-8733-AC4C8C1AAF49}"/>
            </a:ext>
          </a:extLst>
        </xdr:cNvPr>
        <xdr:cNvSpPr txBox="1">
          <a:spLocks noChangeArrowheads="1"/>
        </xdr:cNvSpPr>
      </xdr:nvSpPr>
      <xdr:spPr bwMode="auto">
        <a:xfrm>
          <a:off x="8237220" y="14586204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38100"/>
    <xdr:sp macro="" textlink="">
      <xdr:nvSpPr>
        <xdr:cNvPr id="335" name="Text Box 2">
          <a:extLst>
            <a:ext uri="{FF2B5EF4-FFF2-40B4-BE49-F238E27FC236}">
              <a16:creationId xmlns:a16="http://schemas.microsoft.com/office/drawing/2014/main" id="{D7D85C78-9F64-4CF3-BB28-BD621A624541}"/>
            </a:ext>
          </a:extLst>
        </xdr:cNvPr>
        <xdr:cNvSpPr txBox="1">
          <a:spLocks noChangeArrowheads="1"/>
        </xdr:cNvSpPr>
      </xdr:nvSpPr>
      <xdr:spPr bwMode="auto">
        <a:xfrm>
          <a:off x="8237220" y="14586204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38100"/>
    <xdr:sp macro="" textlink="">
      <xdr:nvSpPr>
        <xdr:cNvPr id="336" name="Text Box 2">
          <a:extLst>
            <a:ext uri="{FF2B5EF4-FFF2-40B4-BE49-F238E27FC236}">
              <a16:creationId xmlns:a16="http://schemas.microsoft.com/office/drawing/2014/main" id="{73747BB3-E64D-4FC5-B972-CFD1D2239D4F}"/>
            </a:ext>
          </a:extLst>
        </xdr:cNvPr>
        <xdr:cNvSpPr txBox="1">
          <a:spLocks noChangeArrowheads="1"/>
        </xdr:cNvSpPr>
      </xdr:nvSpPr>
      <xdr:spPr bwMode="auto">
        <a:xfrm>
          <a:off x="8237220" y="14586204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142875"/>
    <xdr:sp macro="" textlink="">
      <xdr:nvSpPr>
        <xdr:cNvPr id="337" name="Text Box 2">
          <a:extLst>
            <a:ext uri="{FF2B5EF4-FFF2-40B4-BE49-F238E27FC236}">
              <a16:creationId xmlns:a16="http://schemas.microsoft.com/office/drawing/2014/main" id="{17748A63-6E66-4993-8048-28178FF5375A}"/>
            </a:ext>
          </a:extLst>
        </xdr:cNvPr>
        <xdr:cNvSpPr txBox="1">
          <a:spLocks noChangeArrowheads="1"/>
        </xdr:cNvSpPr>
      </xdr:nvSpPr>
      <xdr:spPr bwMode="auto">
        <a:xfrm>
          <a:off x="8237220" y="14586204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38100"/>
    <xdr:sp macro="" textlink="">
      <xdr:nvSpPr>
        <xdr:cNvPr id="338" name="Text Box 2">
          <a:extLst>
            <a:ext uri="{FF2B5EF4-FFF2-40B4-BE49-F238E27FC236}">
              <a16:creationId xmlns:a16="http://schemas.microsoft.com/office/drawing/2014/main" id="{F8AD2A2A-2663-46F7-9920-2B8B4460C08A}"/>
            </a:ext>
          </a:extLst>
        </xdr:cNvPr>
        <xdr:cNvSpPr txBox="1">
          <a:spLocks noChangeArrowheads="1"/>
        </xdr:cNvSpPr>
      </xdr:nvSpPr>
      <xdr:spPr bwMode="auto">
        <a:xfrm>
          <a:off x="8237220" y="14586204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38100"/>
    <xdr:sp macro="" textlink="">
      <xdr:nvSpPr>
        <xdr:cNvPr id="339" name="Text Box 2">
          <a:extLst>
            <a:ext uri="{FF2B5EF4-FFF2-40B4-BE49-F238E27FC236}">
              <a16:creationId xmlns:a16="http://schemas.microsoft.com/office/drawing/2014/main" id="{B1561772-A804-4784-94C1-B44D0F8D617C}"/>
            </a:ext>
          </a:extLst>
        </xdr:cNvPr>
        <xdr:cNvSpPr txBox="1">
          <a:spLocks noChangeArrowheads="1"/>
        </xdr:cNvSpPr>
      </xdr:nvSpPr>
      <xdr:spPr bwMode="auto">
        <a:xfrm>
          <a:off x="8237220" y="14586204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38100"/>
    <xdr:sp macro="" textlink="">
      <xdr:nvSpPr>
        <xdr:cNvPr id="340" name="Text Box 2">
          <a:extLst>
            <a:ext uri="{FF2B5EF4-FFF2-40B4-BE49-F238E27FC236}">
              <a16:creationId xmlns:a16="http://schemas.microsoft.com/office/drawing/2014/main" id="{1D7AE975-E699-47D7-81AE-3E170A9F3115}"/>
            </a:ext>
          </a:extLst>
        </xdr:cNvPr>
        <xdr:cNvSpPr txBox="1">
          <a:spLocks noChangeArrowheads="1"/>
        </xdr:cNvSpPr>
      </xdr:nvSpPr>
      <xdr:spPr bwMode="auto">
        <a:xfrm>
          <a:off x="8237220" y="14586204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142875"/>
    <xdr:sp macro="" textlink="">
      <xdr:nvSpPr>
        <xdr:cNvPr id="341" name="Text Box 2">
          <a:extLst>
            <a:ext uri="{FF2B5EF4-FFF2-40B4-BE49-F238E27FC236}">
              <a16:creationId xmlns:a16="http://schemas.microsoft.com/office/drawing/2014/main" id="{F7B4A166-8413-46C4-A0A9-498AE3D93934}"/>
            </a:ext>
          </a:extLst>
        </xdr:cNvPr>
        <xdr:cNvSpPr txBox="1">
          <a:spLocks noChangeArrowheads="1"/>
        </xdr:cNvSpPr>
      </xdr:nvSpPr>
      <xdr:spPr bwMode="auto">
        <a:xfrm>
          <a:off x="8237220" y="14586204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142875"/>
    <xdr:sp macro="" textlink="">
      <xdr:nvSpPr>
        <xdr:cNvPr id="342" name="Text Box 2">
          <a:extLst>
            <a:ext uri="{FF2B5EF4-FFF2-40B4-BE49-F238E27FC236}">
              <a16:creationId xmlns:a16="http://schemas.microsoft.com/office/drawing/2014/main" id="{A1E96000-AB12-415F-8BDB-770B877FE195}"/>
            </a:ext>
          </a:extLst>
        </xdr:cNvPr>
        <xdr:cNvSpPr txBox="1">
          <a:spLocks noChangeArrowheads="1"/>
        </xdr:cNvSpPr>
      </xdr:nvSpPr>
      <xdr:spPr bwMode="auto">
        <a:xfrm>
          <a:off x="8237220" y="14586204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38100"/>
    <xdr:sp macro="" textlink="">
      <xdr:nvSpPr>
        <xdr:cNvPr id="343" name="Text Box 2">
          <a:extLst>
            <a:ext uri="{FF2B5EF4-FFF2-40B4-BE49-F238E27FC236}">
              <a16:creationId xmlns:a16="http://schemas.microsoft.com/office/drawing/2014/main" id="{2F6D0B63-834B-48F4-904B-EF6E35D91E07}"/>
            </a:ext>
          </a:extLst>
        </xdr:cNvPr>
        <xdr:cNvSpPr txBox="1">
          <a:spLocks noChangeArrowheads="1"/>
        </xdr:cNvSpPr>
      </xdr:nvSpPr>
      <xdr:spPr bwMode="auto">
        <a:xfrm>
          <a:off x="8237220" y="14586204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38100"/>
    <xdr:sp macro="" textlink="">
      <xdr:nvSpPr>
        <xdr:cNvPr id="344" name="Text Box 2">
          <a:extLst>
            <a:ext uri="{FF2B5EF4-FFF2-40B4-BE49-F238E27FC236}">
              <a16:creationId xmlns:a16="http://schemas.microsoft.com/office/drawing/2014/main" id="{3BF711B2-8800-4CDF-8711-0226AEC55F7E}"/>
            </a:ext>
          </a:extLst>
        </xdr:cNvPr>
        <xdr:cNvSpPr txBox="1">
          <a:spLocks noChangeArrowheads="1"/>
        </xdr:cNvSpPr>
      </xdr:nvSpPr>
      <xdr:spPr bwMode="auto">
        <a:xfrm>
          <a:off x="8237220" y="14586204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142875"/>
    <xdr:sp macro="" textlink="">
      <xdr:nvSpPr>
        <xdr:cNvPr id="345" name="Text Box 2">
          <a:extLst>
            <a:ext uri="{FF2B5EF4-FFF2-40B4-BE49-F238E27FC236}">
              <a16:creationId xmlns:a16="http://schemas.microsoft.com/office/drawing/2014/main" id="{318A23F2-35EB-49E1-9D08-A94C1356774E}"/>
            </a:ext>
          </a:extLst>
        </xdr:cNvPr>
        <xdr:cNvSpPr txBox="1">
          <a:spLocks noChangeArrowheads="1"/>
        </xdr:cNvSpPr>
      </xdr:nvSpPr>
      <xdr:spPr bwMode="auto">
        <a:xfrm>
          <a:off x="8237220" y="14586204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38100"/>
    <xdr:sp macro="" textlink="">
      <xdr:nvSpPr>
        <xdr:cNvPr id="346" name="Text Box 2">
          <a:extLst>
            <a:ext uri="{FF2B5EF4-FFF2-40B4-BE49-F238E27FC236}">
              <a16:creationId xmlns:a16="http://schemas.microsoft.com/office/drawing/2014/main" id="{DAB7B667-0FB0-400A-BEB0-4EDF979C9F2E}"/>
            </a:ext>
          </a:extLst>
        </xdr:cNvPr>
        <xdr:cNvSpPr txBox="1">
          <a:spLocks noChangeArrowheads="1"/>
        </xdr:cNvSpPr>
      </xdr:nvSpPr>
      <xdr:spPr bwMode="auto">
        <a:xfrm>
          <a:off x="8237220" y="14586204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38100"/>
    <xdr:sp macro="" textlink="">
      <xdr:nvSpPr>
        <xdr:cNvPr id="347" name="Text Box 2">
          <a:extLst>
            <a:ext uri="{FF2B5EF4-FFF2-40B4-BE49-F238E27FC236}">
              <a16:creationId xmlns:a16="http://schemas.microsoft.com/office/drawing/2014/main" id="{E4E74D80-9730-4AD3-8790-48504B4735A5}"/>
            </a:ext>
          </a:extLst>
        </xdr:cNvPr>
        <xdr:cNvSpPr txBox="1">
          <a:spLocks noChangeArrowheads="1"/>
        </xdr:cNvSpPr>
      </xdr:nvSpPr>
      <xdr:spPr bwMode="auto">
        <a:xfrm>
          <a:off x="8237220" y="14586204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38100"/>
    <xdr:sp macro="" textlink="">
      <xdr:nvSpPr>
        <xdr:cNvPr id="348" name="Text Box 2">
          <a:extLst>
            <a:ext uri="{FF2B5EF4-FFF2-40B4-BE49-F238E27FC236}">
              <a16:creationId xmlns:a16="http://schemas.microsoft.com/office/drawing/2014/main" id="{FDB6CEA6-2EA7-417B-AECF-486D08C37832}"/>
            </a:ext>
          </a:extLst>
        </xdr:cNvPr>
        <xdr:cNvSpPr txBox="1">
          <a:spLocks noChangeArrowheads="1"/>
        </xdr:cNvSpPr>
      </xdr:nvSpPr>
      <xdr:spPr bwMode="auto">
        <a:xfrm>
          <a:off x="8237220" y="14586204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142875"/>
    <xdr:sp macro="" textlink="">
      <xdr:nvSpPr>
        <xdr:cNvPr id="349" name="Text Box 2">
          <a:extLst>
            <a:ext uri="{FF2B5EF4-FFF2-40B4-BE49-F238E27FC236}">
              <a16:creationId xmlns:a16="http://schemas.microsoft.com/office/drawing/2014/main" id="{3E873349-7816-4123-B095-3712173D1C19}"/>
            </a:ext>
          </a:extLst>
        </xdr:cNvPr>
        <xdr:cNvSpPr txBox="1">
          <a:spLocks noChangeArrowheads="1"/>
        </xdr:cNvSpPr>
      </xdr:nvSpPr>
      <xdr:spPr bwMode="auto">
        <a:xfrm>
          <a:off x="8237220" y="14586204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142875"/>
    <xdr:sp macro="" textlink="">
      <xdr:nvSpPr>
        <xdr:cNvPr id="350" name="Text Box 2">
          <a:extLst>
            <a:ext uri="{FF2B5EF4-FFF2-40B4-BE49-F238E27FC236}">
              <a16:creationId xmlns:a16="http://schemas.microsoft.com/office/drawing/2014/main" id="{0257CDF3-16B6-4FE5-933B-FC7C73C7EEC4}"/>
            </a:ext>
          </a:extLst>
        </xdr:cNvPr>
        <xdr:cNvSpPr txBox="1">
          <a:spLocks noChangeArrowheads="1"/>
        </xdr:cNvSpPr>
      </xdr:nvSpPr>
      <xdr:spPr bwMode="auto">
        <a:xfrm>
          <a:off x="8237220" y="14586204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38100"/>
    <xdr:sp macro="" textlink="">
      <xdr:nvSpPr>
        <xdr:cNvPr id="351" name="Text Box 2">
          <a:extLst>
            <a:ext uri="{FF2B5EF4-FFF2-40B4-BE49-F238E27FC236}">
              <a16:creationId xmlns:a16="http://schemas.microsoft.com/office/drawing/2014/main" id="{56F96984-C481-4F2C-BBE7-5D3890F5FE86}"/>
            </a:ext>
          </a:extLst>
        </xdr:cNvPr>
        <xdr:cNvSpPr txBox="1">
          <a:spLocks noChangeArrowheads="1"/>
        </xdr:cNvSpPr>
      </xdr:nvSpPr>
      <xdr:spPr bwMode="auto">
        <a:xfrm>
          <a:off x="8237220" y="14586204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38100"/>
    <xdr:sp macro="" textlink="">
      <xdr:nvSpPr>
        <xdr:cNvPr id="352" name="Text Box 2">
          <a:extLst>
            <a:ext uri="{FF2B5EF4-FFF2-40B4-BE49-F238E27FC236}">
              <a16:creationId xmlns:a16="http://schemas.microsoft.com/office/drawing/2014/main" id="{81E53585-B602-4058-8B80-48E0C14A4FE3}"/>
            </a:ext>
          </a:extLst>
        </xdr:cNvPr>
        <xdr:cNvSpPr txBox="1">
          <a:spLocks noChangeArrowheads="1"/>
        </xdr:cNvSpPr>
      </xdr:nvSpPr>
      <xdr:spPr bwMode="auto">
        <a:xfrm>
          <a:off x="8237220" y="14586204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38100"/>
    <xdr:sp macro="" textlink="">
      <xdr:nvSpPr>
        <xdr:cNvPr id="353" name="Text Box 2">
          <a:extLst>
            <a:ext uri="{FF2B5EF4-FFF2-40B4-BE49-F238E27FC236}">
              <a16:creationId xmlns:a16="http://schemas.microsoft.com/office/drawing/2014/main" id="{952489C5-2BC9-47C7-A709-360F0103AB2E}"/>
            </a:ext>
          </a:extLst>
        </xdr:cNvPr>
        <xdr:cNvSpPr txBox="1">
          <a:spLocks noChangeArrowheads="1"/>
        </xdr:cNvSpPr>
      </xdr:nvSpPr>
      <xdr:spPr bwMode="auto">
        <a:xfrm>
          <a:off x="8237220" y="14586204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38100"/>
    <xdr:sp macro="" textlink="">
      <xdr:nvSpPr>
        <xdr:cNvPr id="354" name="Text Box 2">
          <a:extLst>
            <a:ext uri="{FF2B5EF4-FFF2-40B4-BE49-F238E27FC236}">
              <a16:creationId xmlns:a16="http://schemas.microsoft.com/office/drawing/2014/main" id="{83BB4984-7F6B-4949-8DF6-0005684AC98B}"/>
            </a:ext>
          </a:extLst>
        </xdr:cNvPr>
        <xdr:cNvSpPr txBox="1">
          <a:spLocks noChangeArrowheads="1"/>
        </xdr:cNvSpPr>
      </xdr:nvSpPr>
      <xdr:spPr bwMode="auto">
        <a:xfrm>
          <a:off x="8237220" y="14586204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38100"/>
    <xdr:sp macro="" textlink="">
      <xdr:nvSpPr>
        <xdr:cNvPr id="355" name="Text Box 2">
          <a:extLst>
            <a:ext uri="{FF2B5EF4-FFF2-40B4-BE49-F238E27FC236}">
              <a16:creationId xmlns:a16="http://schemas.microsoft.com/office/drawing/2014/main" id="{937CCA05-07F3-4ADC-AFBF-C0527B46EABF}"/>
            </a:ext>
          </a:extLst>
        </xdr:cNvPr>
        <xdr:cNvSpPr txBox="1">
          <a:spLocks noChangeArrowheads="1"/>
        </xdr:cNvSpPr>
      </xdr:nvSpPr>
      <xdr:spPr bwMode="auto">
        <a:xfrm>
          <a:off x="8237220" y="14586204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142875"/>
    <xdr:sp macro="" textlink="">
      <xdr:nvSpPr>
        <xdr:cNvPr id="356" name="Text Box 2">
          <a:extLst>
            <a:ext uri="{FF2B5EF4-FFF2-40B4-BE49-F238E27FC236}">
              <a16:creationId xmlns:a16="http://schemas.microsoft.com/office/drawing/2014/main" id="{44424137-9A6E-46B8-A358-E3A733C2B79D}"/>
            </a:ext>
          </a:extLst>
        </xdr:cNvPr>
        <xdr:cNvSpPr txBox="1">
          <a:spLocks noChangeArrowheads="1"/>
        </xdr:cNvSpPr>
      </xdr:nvSpPr>
      <xdr:spPr bwMode="auto">
        <a:xfrm>
          <a:off x="8237220" y="14586204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38100"/>
    <xdr:sp macro="" textlink="">
      <xdr:nvSpPr>
        <xdr:cNvPr id="357" name="Text Box 2">
          <a:extLst>
            <a:ext uri="{FF2B5EF4-FFF2-40B4-BE49-F238E27FC236}">
              <a16:creationId xmlns:a16="http://schemas.microsoft.com/office/drawing/2014/main" id="{20145249-2D52-494A-80D3-41C5EA582519}"/>
            </a:ext>
          </a:extLst>
        </xdr:cNvPr>
        <xdr:cNvSpPr txBox="1">
          <a:spLocks noChangeArrowheads="1"/>
        </xdr:cNvSpPr>
      </xdr:nvSpPr>
      <xdr:spPr bwMode="auto">
        <a:xfrm>
          <a:off x="8237220" y="14586204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38100"/>
    <xdr:sp macro="" textlink="">
      <xdr:nvSpPr>
        <xdr:cNvPr id="358" name="Text Box 2">
          <a:extLst>
            <a:ext uri="{FF2B5EF4-FFF2-40B4-BE49-F238E27FC236}">
              <a16:creationId xmlns:a16="http://schemas.microsoft.com/office/drawing/2014/main" id="{28179CEA-C4D5-4284-AE81-70E22B12017E}"/>
            </a:ext>
          </a:extLst>
        </xdr:cNvPr>
        <xdr:cNvSpPr txBox="1">
          <a:spLocks noChangeArrowheads="1"/>
        </xdr:cNvSpPr>
      </xdr:nvSpPr>
      <xdr:spPr bwMode="auto">
        <a:xfrm>
          <a:off x="8237220" y="14586204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38100"/>
    <xdr:sp macro="" textlink="">
      <xdr:nvSpPr>
        <xdr:cNvPr id="359" name="Text Box 2">
          <a:extLst>
            <a:ext uri="{FF2B5EF4-FFF2-40B4-BE49-F238E27FC236}">
              <a16:creationId xmlns:a16="http://schemas.microsoft.com/office/drawing/2014/main" id="{CBA778B8-5F5E-464C-AA39-B83755195311}"/>
            </a:ext>
          </a:extLst>
        </xdr:cNvPr>
        <xdr:cNvSpPr txBox="1">
          <a:spLocks noChangeArrowheads="1"/>
        </xdr:cNvSpPr>
      </xdr:nvSpPr>
      <xdr:spPr bwMode="auto">
        <a:xfrm>
          <a:off x="8237220" y="14586204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142875"/>
    <xdr:sp macro="" textlink="">
      <xdr:nvSpPr>
        <xdr:cNvPr id="360" name="Text Box 2">
          <a:extLst>
            <a:ext uri="{FF2B5EF4-FFF2-40B4-BE49-F238E27FC236}">
              <a16:creationId xmlns:a16="http://schemas.microsoft.com/office/drawing/2014/main" id="{53BF86EF-13C6-4B4B-95A4-7B4F920E402B}"/>
            </a:ext>
          </a:extLst>
        </xdr:cNvPr>
        <xdr:cNvSpPr txBox="1">
          <a:spLocks noChangeArrowheads="1"/>
        </xdr:cNvSpPr>
      </xdr:nvSpPr>
      <xdr:spPr bwMode="auto">
        <a:xfrm>
          <a:off x="8237220" y="14586204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142875"/>
    <xdr:sp macro="" textlink="">
      <xdr:nvSpPr>
        <xdr:cNvPr id="361" name="Text Box 2">
          <a:extLst>
            <a:ext uri="{FF2B5EF4-FFF2-40B4-BE49-F238E27FC236}">
              <a16:creationId xmlns:a16="http://schemas.microsoft.com/office/drawing/2014/main" id="{9114E804-3CE2-4148-A218-A14686B59814}"/>
            </a:ext>
          </a:extLst>
        </xdr:cNvPr>
        <xdr:cNvSpPr txBox="1">
          <a:spLocks noChangeArrowheads="1"/>
        </xdr:cNvSpPr>
      </xdr:nvSpPr>
      <xdr:spPr bwMode="auto">
        <a:xfrm>
          <a:off x="8237220" y="14586204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38100"/>
    <xdr:sp macro="" textlink="">
      <xdr:nvSpPr>
        <xdr:cNvPr id="362" name="Text Box 2">
          <a:extLst>
            <a:ext uri="{FF2B5EF4-FFF2-40B4-BE49-F238E27FC236}">
              <a16:creationId xmlns:a16="http://schemas.microsoft.com/office/drawing/2014/main" id="{1BD8801A-F6FE-4287-A7C6-E9577AEE73B5}"/>
            </a:ext>
          </a:extLst>
        </xdr:cNvPr>
        <xdr:cNvSpPr txBox="1">
          <a:spLocks noChangeArrowheads="1"/>
        </xdr:cNvSpPr>
      </xdr:nvSpPr>
      <xdr:spPr bwMode="auto">
        <a:xfrm>
          <a:off x="8237220" y="14586204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38100"/>
    <xdr:sp macro="" textlink="">
      <xdr:nvSpPr>
        <xdr:cNvPr id="363" name="Text Box 2">
          <a:extLst>
            <a:ext uri="{FF2B5EF4-FFF2-40B4-BE49-F238E27FC236}">
              <a16:creationId xmlns:a16="http://schemas.microsoft.com/office/drawing/2014/main" id="{A52DA2A9-D808-40B9-998A-E1F30CFB8A8C}"/>
            </a:ext>
          </a:extLst>
        </xdr:cNvPr>
        <xdr:cNvSpPr txBox="1">
          <a:spLocks noChangeArrowheads="1"/>
        </xdr:cNvSpPr>
      </xdr:nvSpPr>
      <xdr:spPr bwMode="auto">
        <a:xfrm>
          <a:off x="8237220" y="14586204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142875"/>
    <xdr:sp macro="" textlink="">
      <xdr:nvSpPr>
        <xdr:cNvPr id="364" name="Text Box 2">
          <a:extLst>
            <a:ext uri="{FF2B5EF4-FFF2-40B4-BE49-F238E27FC236}">
              <a16:creationId xmlns:a16="http://schemas.microsoft.com/office/drawing/2014/main" id="{A2BB5C53-4DBF-4AC0-80E6-D3F61E36FC52}"/>
            </a:ext>
          </a:extLst>
        </xdr:cNvPr>
        <xdr:cNvSpPr txBox="1">
          <a:spLocks noChangeArrowheads="1"/>
        </xdr:cNvSpPr>
      </xdr:nvSpPr>
      <xdr:spPr bwMode="auto">
        <a:xfrm>
          <a:off x="8237220" y="14586204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38100"/>
    <xdr:sp macro="" textlink="">
      <xdr:nvSpPr>
        <xdr:cNvPr id="365" name="Text Box 2">
          <a:extLst>
            <a:ext uri="{FF2B5EF4-FFF2-40B4-BE49-F238E27FC236}">
              <a16:creationId xmlns:a16="http://schemas.microsoft.com/office/drawing/2014/main" id="{712BC2BD-5CC9-4528-BED1-AF9BB44F5BDA}"/>
            </a:ext>
          </a:extLst>
        </xdr:cNvPr>
        <xdr:cNvSpPr txBox="1">
          <a:spLocks noChangeArrowheads="1"/>
        </xdr:cNvSpPr>
      </xdr:nvSpPr>
      <xdr:spPr bwMode="auto">
        <a:xfrm>
          <a:off x="8237220" y="14586204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38100"/>
    <xdr:sp macro="" textlink="">
      <xdr:nvSpPr>
        <xdr:cNvPr id="366" name="Text Box 2">
          <a:extLst>
            <a:ext uri="{FF2B5EF4-FFF2-40B4-BE49-F238E27FC236}">
              <a16:creationId xmlns:a16="http://schemas.microsoft.com/office/drawing/2014/main" id="{5F6DE9E7-4622-4EFA-B9A7-50584861F8B8}"/>
            </a:ext>
          </a:extLst>
        </xdr:cNvPr>
        <xdr:cNvSpPr txBox="1">
          <a:spLocks noChangeArrowheads="1"/>
        </xdr:cNvSpPr>
      </xdr:nvSpPr>
      <xdr:spPr bwMode="auto">
        <a:xfrm>
          <a:off x="8237220" y="14586204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38100"/>
    <xdr:sp macro="" textlink="">
      <xdr:nvSpPr>
        <xdr:cNvPr id="367" name="Text Box 2">
          <a:extLst>
            <a:ext uri="{FF2B5EF4-FFF2-40B4-BE49-F238E27FC236}">
              <a16:creationId xmlns:a16="http://schemas.microsoft.com/office/drawing/2014/main" id="{52681461-CD1A-4BD9-8650-93D8D2DE8D6C}"/>
            </a:ext>
          </a:extLst>
        </xdr:cNvPr>
        <xdr:cNvSpPr txBox="1">
          <a:spLocks noChangeArrowheads="1"/>
        </xdr:cNvSpPr>
      </xdr:nvSpPr>
      <xdr:spPr bwMode="auto">
        <a:xfrm>
          <a:off x="8237220" y="14586204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142875"/>
    <xdr:sp macro="" textlink="">
      <xdr:nvSpPr>
        <xdr:cNvPr id="368" name="Text Box 2">
          <a:extLst>
            <a:ext uri="{FF2B5EF4-FFF2-40B4-BE49-F238E27FC236}">
              <a16:creationId xmlns:a16="http://schemas.microsoft.com/office/drawing/2014/main" id="{41E310C3-A5A5-464A-B247-9EACC2FD5339}"/>
            </a:ext>
          </a:extLst>
        </xdr:cNvPr>
        <xdr:cNvSpPr txBox="1">
          <a:spLocks noChangeArrowheads="1"/>
        </xdr:cNvSpPr>
      </xdr:nvSpPr>
      <xdr:spPr bwMode="auto">
        <a:xfrm>
          <a:off x="8237220" y="14586204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255</xdr:row>
      <xdr:rowOff>0</xdr:rowOff>
    </xdr:from>
    <xdr:ext cx="28575" cy="142875"/>
    <xdr:sp macro="" textlink="">
      <xdr:nvSpPr>
        <xdr:cNvPr id="369" name="Text Box 2">
          <a:extLst>
            <a:ext uri="{FF2B5EF4-FFF2-40B4-BE49-F238E27FC236}">
              <a16:creationId xmlns:a16="http://schemas.microsoft.com/office/drawing/2014/main" id="{3C81B8B6-60D8-4802-A7DC-04FDC12B9E1E}"/>
            </a:ext>
          </a:extLst>
        </xdr:cNvPr>
        <xdr:cNvSpPr txBox="1">
          <a:spLocks noChangeArrowheads="1"/>
        </xdr:cNvSpPr>
      </xdr:nvSpPr>
      <xdr:spPr bwMode="auto">
        <a:xfrm>
          <a:off x="8237220" y="14586204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849"/>
  <sheetViews>
    <sheetView zoomScaleNormal="100" zoomScaleSheetLayoutView="90" workbookViewId="0">
      <pane xSplit="11" ySplit="5" topLeftCell="U6" activePane="bottomRight" state="frozen"/>
      <selection pane="topRight" activeCell="J1" sqref="J1"/>
      <selection pane="bottomLeft" activeCell="A6" sqref="A6"/>
      <selection pane="bottomRight" activeCell="AN1" sqref="AN1:AN1048576"/>
    </sheetView>
  </sheetViews>
  <sheetFormatPr defaultColWidth="8.88671875" defaultRowHeight="18.75"/>
  <cols>
    <col min="1" max="1" width="0.21875" style="37" customWidth="1"/>
    <col min="2" max="2" width="5.5546875" style="15" customWidth="1"/>
    <col min="3" max="4" width="6.77734375" style="15" customWidth="1"/>
    <col min="5" max="5" width="11.21875" style="15" customWidth="1"/>
    <col min="6" max="6" width="16.5546875" style="120" customWidth="1"/>
    <col min="7" max="7" width="46.44140625" style="120" customWidth="1"/>
    <col min="8" max="8" width="5.6640625" style="15" customWidth="1"/>
    <col min="9" max="9" width="8.77734375" style="37" customWidth="1"/>
    <col min="10" max="10" width="12.6640625" style="15" hidden="1" customWidth="1"/>
    <col min="11" max="11" width="11.109375" style="15" hidden="1" customWidth="1"/>
    <col min="12" max="12" width="11.44140625" style="93" customWidth="1"/>
    <col min="13" max="33" width="15.109375" style="15" customWidth="1"/>
    <col min="34" max="34" width="10.6640625" style="15" customWidth="1"/>
    <col min="35" max="35" width="10.88671875" style="38" customWidth="1"/>
    <col min="36" max="36" width="15.21875" style="15" customWidth="1"/>
    <col min="37" max="37" width="15" style="94" hidden="1" customWidth="1"/>
    <col min="38" max="38" width="14.88671875" style="15" hidden="1" customWidth="1"/>
    <col min="39" max="16384" width="8.88671875" style="15"/>
  </cols>
  <sheetData>
    <row r="1" spans="1:38" ht="39" customHeight="1">
      <c r="A1" s="47"/>
      <c r="B1" s="148" t="s">
        <v>2277</v>
      </c>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23"/>
    </row>
    <row r="2" spans="1:38" ht="29.45" customHeight="1">
      <c r="A2" s="47"/>
      <c r="B2" s="75" t="s">
        <v>2284</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23"/>
    </row>
    <row r="3" spans="1:38" ht="60" customHeight="1">
      <c r="A3" s="17"/>
      <c r="B3" s="126" t="s">
        <v>4</v>
      </c>
      <c r="C3" s="126" t="s">
        <v>3078</v>
      </c>
      <c r="D3" s="126" t="s">
        <v>3079</v>
      </c>
      <c r="E3" s="126" t="s">
        <v>3822</v>
      </c>
      <c r="F3" s="126" t="s">
        <v>16</v>
      </c>
      <c r="G3" s="127" t="s">
        <v>2279</v>
      </c>
      <c r="H3" s="126" t="s">
        <v>15</v>
      </c>
      <c r="I3" s="128" t="s">
        <v>1798</v>
      </c>
      <c r="J3" s="48" t="s">
        <v>1553</v>
      </c>
      <c r="K3" s="48" t="s">
        <v>1797</v>
      </c>
      <c r="L3" s="128" t="s">
        <v>1907</v>
      </c>
      <c r="M3" s="18" t="s">
        <v>2027</v>
      </c>
      <c r="N3" s="18" t="s">
        <v>2028</v>
      </c>
      <c r="O3" s="18" t="s">
        <v>2029</v>
      </c>
      <c r="P3" s="18" t="s">
        <v>2030</v>
      </c>
      <c r="Q3" s="18" t="s">
        <v>2031</v>
      </c>
      <c r="R3" s="18" t="s">
        <v>2032</v>
      </c>
      <c r="S3" s="18" t="s">
        <v>2033</v>
      </c>
      <c r="T3" s="18" t="s">
        <v>2034</v>
      </c>
      <c r="U3" s="18" t="s">
        <v>2035</v>
      </c>
      <c r="V3" s="18" t="s">
        <v>2036</v>
      </c>
      <c r="W3" s="18" t="s">
        <v>2037</v>
      </c>
      <c r="X3" s="18" t="s">
        <v>2038</v>
      </c>
      <c r="Y3" s="18" t="s">
        <v>2039</v>
      </c>
      <c r="Z3" s="18" t="s">
        <v>2040</v>
      </c>
      <c r="AA3" s="18" t="s">
        <v>2041</v>
      </c>
      <c r="AB3" s="18" t="s">
        <v>2042</v>
      </c>
      <c r="AC3" s="18" t="s">
        <v>2043</v>
      </c>
      <c r="AD3" s="18" t="s">
        <v>2044</v>
      </c>
      <c r="AE3" s="18" t="s">
        <v>2045</v>
      </c>
      <c r="AF3" s="18" t="s">
        <v>2046</v>
      </c>
      <c r="AG3" s="18" t="s">
        <v>2283</v>
      </c>
      <c r="AH3" s="36" t="s">
        <v>1556</v>
      </c>
      <c r="AI3" s="128" t="s">
        <v>2229</v>
      </c>
      <c r="AJ3" s="129" t="s">
        <v>2177</v>
      </c>
      <c r="AK3" s="18" t="s">
        <v>2176</v>
      </c>
      <c r="AL3" s="48" t="s">
        <v>2177</v>
      </c>
    </row>
    <row r="4" spans="1:38" ht="22.15" customHeight="1">
      <c r="A4" s="19"/>
      <c r="B4" s="28"/>
      <c r="C4" s="28"/>
      <c r="D4" s="28"/>
      <c r="E4" s="28"/>
      <c r="F4" s="51" t="s">
        <v>882</v>
      </c>
      <c r="G4" s="6"/>
      <c r="H4" s="20"/>
      <c r="I4" s="22"/>
      <c r="J4" s="8"/>
      <c r="K4" s="8"/>
      <c r="L4" s="4"/>
      <c r="M4" s="12"/>
      <c r="N4" s="12"/>
      <c r="O4" s="12"/>
      <c r="P4" s="12"/>
      <c r="Q4" s="12"/>
      <c r="R4" s="12"/>
      <c r="S4" s="12"/>
      <c r="T4" s="12"/>
      <c r="U4" s="12"/>
      <c r="V4" s="12"/>
      <c r="W4" s="12"/>
      <c r="X4" s="12"/>
      <c r="Y4" s="12"/>
      <c r="Z4" s="12"/>
      <c r="AA4" s="12"/>
      <c r="AB4" s="12"/>
      <c r="AC4" s="12"/>
      <c r="AD4" s="12"/>
      <c r="AE4" s="12"/>
      <c r="AF4" s="12"/>
      <c r="AG4" s="12"/>
      <c r="AH4" s="11"/>
      <c r="AI4" s="4"/>
      <c r="AJ4" s="21"/>
      <c r="AK4" s="76"/>
      <c r="AL4" s="21"/>
    </row>
    <row r="5" spans="1:38" ht="24.75" customHeight="1">
      <c r="A5" s="8"/>
      <c r="B5" s="28"/>
      <c r="C5" s="28"/>
      <c r="D5" s="28"/>
      <c r="E5" s="28"/>
      <c r="F5" s="51" t="s">
        <v>837</v>
      </c>
      <c r="G5" s="3"/>
      <c r="H5" s="20"/>
      <c r="I5" s="22"/>
      <c r="J5" s="8"/>
      <c r="K5" s="8"/>
      <c r="L5" s="8"/>
      <c r="M5" s="12"/>
      <c r="N5" s="12"/>
      <c r="O5" s="12"/>
      <c r="P5" s="12"/>
      <c r="Q5" s="12"/>
      <c r="R5" s="12"/>
      <c r="S5" s="12"/>
      <c r="T5" s="12"/>
      <c r="U5" s="12"/>
      <c r="V5" s="12"/>
      <c r="W5" s="12"/>
      <c r="X5" s="12"/>
      <c r="Y5" s="12"/>
      <c r="Z5" s="12"/>
      <c r="AA5" s="12"/>
      <c r="AB5" s="12"/>
      <c r="AC5" s="12"/>
      <c r="AD5" s="12"/>
      <c r="AE5" s="12"/>
      <c r="AF5" s="12"/>
      <c r="AG5" s="12"/>
      <c r="AH5" s="11"/>
      <c r="AI5" s="4"/>
      <c r="AJ5" s="8"/>
      <c r="AK5" s="76"/>
      <c r="AL5" s="21"/>
    </row>
    <row r="6" spans="1:38" ht="44.25" customHeight="1">
      <c r="A6" s="8"/>
      <c r="B6" s="5">
        <v>1</v>
      </c>
      <c r="C6" s="5" t="s">
        <v>888</v>
      </c>
      <c r="D6" s="5" t="s">
        <v>2285</v>
      </c>
      <c r="E6" s="147" t="s">
        <v>3080</v>
      </c>
      <c r="F6" s="41" t="s">
        <v>17</v>
      </c>
      <c r="G6" s="42" t="s">
        <v>18</v>
      </c>
      <c r="H6" s="27" t="s">
        <v>19</v>
      </c>
      <c r="I6" s="9">
        <v>4</v>
      </c>
      <c r="J6" s="8">
        <v>110000</v>
      </c>
      <c r="K6" s="8">
        <v>105000</v>
      </c>
      <c r="L6" s="4">
        <v>175770</v>
      </c>
      <c r="M6" s="12">
        <v>10</v>
      </c>
      <c r="N6" s="12">
        <v>127</v>
      </c>
      <c r="O6" s="12">
        <v>0</v>
      </c>
      <c r="P6" s="12">
        <v>130</v>
      </c>
      <c r="Q6" s="12">
        <v>0</v>
      </c>
      <c r="R6" s="12">
        <v>0</v>
      </c>
      <c r="S6" s="12">
        <v>80</v>
      </c>
      <c r="T6" s="12">
        <v>0</v>
      </c>
      <c r="U6" s="12">
        <v>0</v>
      </c>
      <c r="V6" s="12">
        <v>0</v>
      </c>
      <c r="W6" s="12">
        <v>50</v>
      </c>
      <c r="X6" s="12">
        <v>0</v>
      </c>
      <c r="Y6" s="12">
        <v>0</v>
      </c>
      <c r="Z6" s="12">
        <v>0</v>
      </c>
      <c r="AA6" s="12">
        <v>50</v>
      </c>
      <c r="AB6" s="12">
        <v>0</v>
      </c>
      <c r="AC6" s="12">
        <v>0</v>
      </c>
      <c r="AD6" s="12">
        <v>0</v>
      </c>
      <c r="AE6" s="12">
        <v>0</v>
      </c>
      <c r="AF6" s="12">
        <v>40</v>
      </c>
      <c r="AG6" s="12"/>
      <c r="AH6" s="11"/>
      <c r="AI6" s="4">
        <f>SUM(M6:AG6)</f>
        <v>487</v>
      </c>
      <c r="AJ6" s="8">
        <f>L6*AI6</f>
        <v>85599990</v>
      </c>
      <c r="AK6" s="50">
        <f t="shared" ref="AK6:AK17" si="0">L6</f>
        <v>175770</v>
      </c>
      <c r="AL6" s="14" t="e">
        <f>AK6*#REF!</f>
        <v>#REF!</v>
      </c>
    </row>
    <row r="7" spans="1:38" ht="49.5" customHeight="1">
      <c r="A7" s="8"/>
      <c r="B7" s="5">
        <v>2</v>
      </c>
      <c r="C7" s="5" t="s">
        <v>889</v>
      </c>
      <c r="D7" s="5" t="s">
        <v>2286</v>
      </c>
      <c r="E7" s="147" t="s">
        <v>3081</v>
      </c>
      <c r="F7" s="39" t="s">
        <v>20</v>
      </c>
      <c r="G7" s="5" t="s">
        <v>21</v>
      </c>
      <c r="H7" s="25" t="s">
        <v>2</v>
      </c>
      <c r="I7" s="9">
        <v>5</v>
      </c>
      <c r="J7" s="8">
        <v>1600</v>
      </c>
      <c r="K7" s="8">
        <v>1460</v>
      </c>
      <c r="L7" s="4">
        <v>2373</v>
      </c>
      <c r="M7" s="12">
        <v>0</v>
      </c>
      <c r="N7" s="12">
        <v>500</v>
      </c>
      <c r="O7" s="12">
        <v>0</v>
      </c>
      <c r="P7" s="12">
        <v>100</v>
      </c>
      <c r="Q7" s="12">
        <v>0</v>
      </c>
      <c r="R7" s="12">
        <v>0</v>
      </c>
      <c r="S7" s="12">
        <v>2000</v>
      </c>
      <c r="T7" s="12">
        <v>0</v>
      </c>
      <c r="U7" s="12">
        <v>0</v>
      </c>
      <c r="V7" s="12">
        <v>0</v>
      </c>
      <c r="W7" s="12">
        <v>0</v>
      </c>
      <c r="X7" s="12">
        <v>0</v>
      </c>
      <c r="Y7" s="12">
        <v>0</v>
      </c>
      <c r="Z7" s="12">
        <v>0</v>
      </c>
      <c r="AA7" s="12">
        <v>10</v>
      </c>
      <c r="AB7" s="12">
        <v>0</v>
      </c>
      <c r="AC7" s="12">
        <v>0</v>
      </c>
      <c r="AD7" s="12">
        <v>0</v>
      </c>
      <c r="AE7" s="12">
        <v>0</v>
      </c>
      <c r="AF7" s="12">
        <v>0</v>
      </c>
      <c r="AG7" s="12"/>
      <c r="AH7" s="11"/>
      <c r="AI7" s="4">
        <f t="shared" ref="AI7:AI70" si="1">SUM(M7:AG7)</f>
        <v>2610</v>
      </c>
      <c r="AJ7" s="8">
        <f t="shared" ref="AJ7:AJ70" si="2">L7*AI7</f>
        <v>6193530</v>
      </c>
      <c r="AK7" s="50">
        <f t="shared" si="0"/>
        <v>2373</v>
      </c>
      <c r="AL7" s="14" t="e">
        <f>AK7*#REF!</f>
        <v>#REF!</v>
      </c>
    </row>
    <row r="8" spans="1:38" ht="48" customHeight="1">
      <c r="A8" s="8"/>
      <c r="B8" s="5">
        <f>IF(H8=0,"",SUBTOTAL(3,$H$6:H8))</f>
        <v>3</v>
      </c>
      <c r="C8" s="5" t="s">
        <v>890</v>
      </c>
      <c r="D8" s="5" t="s">
        <v>2287</v>
      </c>
      <c r="E8" s="147" t="s">
        <v>3082</v>
      </c>
      <c r="F8" s="41" t="s">
        <v>22</v>
      </c>
      <c r="G8" s="42" t="s">
        <v>23</v>
      </c>
      <c r="H8" s="27" t="s">
        <v>19</v>
      </c>
      <c r="I8" s="77" t="s">
        <v>681</v>
      </c>
      <c r="J8" s="8">
        <v>41486</v>
      </c>
      <c r="K8" s="8">
        <v>41485</v>
      </c>
      <c r="L8" s="4">
        <v>44025</v>
      </c>
      <c r="M8" s="12">
        <v>0</v>
      </c>
      <c r="N8" s="12">
        <v>0</v>
      </c>
      <c r="O8" s="12">
        <v>0</v>
      </c>
      <c r="P8" s="12">
        <v>50</v>
      </c>
      <c r="Q8" s="12">
        <v>0</v>
      </c>
      <c r="R8" s="12">
        <v>0</v>
      </c>
      <c r="S8" s="12">
        <v>0</v>
      </c>
      <c r="T8" s="12">
        <v>0</v>
      </c>
      <c r="U8" s="12">
        <v>0</v>
      </c>
      <c r="V8" s="12">
        <v>0</v>
      </c>
      <c r="W8" s="12">
        <v>0</v>
      </c>
      <c r="X8" s="12">
        <v>0</v>
      </c>
      <c r="Y8" s="12">
        <v>500</v>
      </c>
      <c r="Z8" s="12">
        <v>10</v>
      </c>
      <c r="AA8" s="12">
        <v>25</v>
      </c>
      <c r="AB8" s="12">
        <v>0</v>
      </c>
      <c r="AC8" s="12">
        <v>0</v>
      </c>
      <c r="AD8" s="12">
        <v>0</v>
      </c>
      <c r="AE8" s="12">
        <v>0</v>
      </c>
      <c r="AF8" s="12">
        <v>0</v>
      </c>
      <c r="AG8" s="12"/>
      <c r="AH8" s="11"/>
      <c r="AI8" s="4">
        <f t="shared" si="1"/>
        <v>585</v>
      </c>
      <c r="AJ8" s="8">
        <f t="shared" si="2"/>
        <v>25754625</v>
      </c>
      <c r="AK8" s="50">
        <f t="shared" si="0"/>
        <v>44025</v>
      </c>
      <c r="AL8" s="14" t="e">
        <f>AK8*#REF!</f>
        <v>#REF!</v>
      </c>
    </row>
    <row r="9" spans="1:38" ht="56.25" customHeight="1">
      <c r="A9" s="8"/>
      <c r="B9" s="5">
        <f>IF(H9=0,"",SUBTOTAL(3,$H$6:H9))</f>
        <v>4</v>
      </c>
      <c r="C9" s="5" t="s">
        <v>891</v>
      </c>
      <c r="D9" s="5" t="s">
        <v>2288</v>
      </c>
      <c r="E9" s="147" t="s">
        <v>3083</v>
      </c>
      <c r="F9" s="39" t="s">
        <v>24</v>
      </c>
      <c r="G9" s="5" t="s">
        <v>1571</v>
      </c>
      <c r="H9" s="25" t="s">
        <v>19</v>
      </c>
      <c r="I9" s="9">
        <v>5</v>
      </c>
      <c r="J9" s="8">
        <v>17000</v>
      </c>
      <c r="K9" s="8">
        <v>14595</v>
      </c>
      <c r="L9" s="4">
        <v>29820</v>
      </c>
      <c r="M9" s="12">
        <v>0</v>
      </c>
      <c r="N9" s="12">
        <v>50</v>
      </c>
      <c r="O9" s="12">
        <v>0</v>
      </c>
      <c r="P9" s="12">
        <v>200</v>
      </c>
      <c r="Q9" s="12">
        <v>0</v>
      </c>
      <c r="R9" s="12">
        <v>0</v>
      </c>
      <c r="S9" s="12">
        <v>0</v>
      </c>
      <c r="T9" s="12">
        <v>0</v>
      </c>
      <c r="U9" s="12">
        <v>0</v>
      </c>
      <c r="V9" s="12">
        <v>0</v>
      </c>
      <c r="W9" s="12">
        <v>0</v>
      </c>
      <c r="X9" s="12">
        <v>0</v>
      </c>
      <c r="Y9" s="12">
        <v>0</v>
      </c>
      <c r="Z9" s="12">
        <v>0</v>
      </c>
      <c r="AA9" s="12">
        <v>735</v>
      </c>
      <c r="AB9" s="12">
        <v>0</v>
      </c>
      <c r="AC9" s="12">
        <v>0</v>
      </c>
      <c r="AD9" s="12">
        <v>300</v>
      </c>
      <c r="AE9" s="12">
        <v>0</v>
      </c>
      <c r="AF9" s="12">
        <v>0</v>
      </c>
      <c r="AG9" s="12"/>
      <c r="AH9" s="11"/>
      <c r="AI9" s="4">
        <f t="shared" si="1"/>
        <v>1285</v>
      </c>
      <c r="AJ9" s="8">
        <f t="shared" si="2"/>
        <v>38318700</v>
      </c>
      <c r="AK9" s="50">
        <f t="shared" si="0"/>
        <v>29820</v>
      </c>
      <c r="AL9" s="14" t="e">
        <f>AK9*#REF!</f>
        <v>#REF!</v>
      </c>
    </row>
    <row r="10" spans="1:38" ht="31.5" customHeight="1">
      <c r="A10" s="8"/>
      <c r="B10" s="5">
        <f>IF(H10=0,"",SUBTOTAL(3,$H$6:H10))</f>
        <v>5</v>
      </c>
      <c r="C10" s="5" t="s">
        <v>892</v>
      </c>
      <c r="D10" s="5" t="s">
        <v>2289</v>
      </c>
      <c r="E10" s="147" t="s">
        <v>3084</v>
      </c>
      <c r="F10" s="41" t="s">
        <v>25</v>
      </c>
      <c r="G10" s="42" t="s">
        <v>26</v>
      </c>
      <c r="H10" s="27" t="s">
        <v>19</v>
      </c>
      <c r="I10" s="77" t="s">
        <v>681</v>
      </c>
      <c r="J10" s="8">
        <v>7500</v>
      </c>
      <c r="K10" s="8">
        <v>7400</v>
      </c>
      <c r="L10" s="4">
        <v>7400</v>
      </c>
      <c r="M10" s="12">
        <v>700</v>
      </c>
      <c r="N10" s="12">
        <v>0</v>
      </c>
      <c r="O10" s="12">
        <v>600</v>
      </c>
      <c r="P10" s="12">
        <v>0</v>
      </c>
      <c r="Q10" s="12">
        <v>0</v>
      </c>
      <c r="R10" s="12">
        <v>0</v>
      </c>
      <c r="S10" s="12">
        <v>0</v>
      </c>
      <c r="T10" s="12">
        <v>0</v>
      </c>
      <c r="U10" s="12">
        <v>240</v>
      </c>
      <c r="V10" s="12">
        <v>968</v>
      </c>
      <c r="W10" s="12">
        <v>600</v>
      </c>
      <c r="X10" s="12">
        <v>100</v>
      </c>
      <c r="Y10" s="12">
        <v>0</v>
      </c>
      <c r="Z10" s="12">
        <v>100</v>
      </c>
      <c r="AA10" s="12">
        <v>225</v>
      </c>
      <c r="AB10" s="12">
        <v>800</v>
      </c>
      <c r="AC10" s="12">
        <v>100</v>
      </c>
      <c r="AD10" s="12">
        <v>800</v>
      </c>
      <c r="AE10" s="12">
        <v>30</v>
      </c>
      <c r="AF10" s="12">
        <v>2000</v>
      </c>
      <c r="AG10" s="12">
        <v>42</v>
      </c>
      <c r="AH10" s="11"/>
      <c r="AI10" s="4">
        <f t="shared" si="1"/>
        <v>7305</v>
      </c>
      <c r="AJ10" s="8">
        <f t="shared" si="2"/>
        <v>54057000</v>
      </c>
      <c r="AK10" s="50">
        <f t="shared" si="0"/>
        <v>7400</v>
      </c>
      <c r="AL10" s="14" t="e">
        <f>AK10*#REF!</f>
        <v>#REF!</v>
      </c>
    </row>
    <row r="11" spans="1:38" ht="33" customHeight="1">
      <c r="A11" s="8"/>
      <c r="B11" s="5">
        <f>IF(H11=0,"",SUBTOTAL(3,$H$6:H11))</f>
        <v>6</v>
      </c>
      <c r="C11" s="5" t="s">
        <v>893</v>
      </c>
      <c r="D11" s="5" t="s">
        <v>2290</v>
      </c>
      <c r="E11" s="147" t="s">
        <v>3085</v>
      </c>
      <c r="F11" s="40" t="s">
        <v>1554</v>
      </c>
      <c r="G11" s="61" t="s">
        <v>1973</v>
      </c>
      <c r="H11" s="6" t="s">
        <v>2</v>
      </c>
      <c r="I11" s="77" t="s">
        <v>685</v>
      </c>
      <c r="J11" s="8">
        <v>8925</v>
      </c>
      <c r="K11" s="8"/>
      <c r="L11" s="4">
        <v>157500</v>
      </c>
      <c r="M11" s="12">
        <v>0</v>
      </c>
      <c r="N11" s="12">
        <v>0</v>
      </c>
      <c r="O11" s="12">
        <v>0</v>
      </c>
      <c r="P11" s="12">
        <v>100</v>
      </c>
      <c r="Q11" s="12">
        <v>0</v>
      </c>
      <c r="R11" s="12">
        <v>0</v>
      </c>
      <c r="S11" s="12">
        <v>0</v>
      </c>
      <c r="T11" s="12">
        <v>0</v>
      </c>
      <c r="U11" s="12">
        <v>0</v>
      </c>
      <c r="V11" s="12">
        <v>0</v>
      </c>
      <c r="W11" s="12">
        <v>0</v>
      </c>
      <c r="X11" s="12">
        <v>0</v>
      </c>
      <c r="Y11" s="12">
        <v>200</v>
      </c>
      <c r="Z11" s="12">
        <v>0</v>
      </c>
      <c r="AA11" s="12">
        <v>0</v>
      </c>
      <c r="AB11" s="12">
        <v>0</v>
      </c>
      <c r="AC11" s="12">
        <v>0</v>
      </c>
      <c r="AD11" s="12">
        <v>0</v>
      </c>
      <c r="AE11" s="12">
        <v>0</v>
      </c>
      <c r="AF11" s="12">
        <v>0</v>
      </c>
      <c r="AG11" s="12"/>
      <c r="AH11" s="11"/>
      <c r="AI11" s="4">
        <f t="shared" si="1"/>
        <v>300</v>
      </c>
      <c r="AJ11" s="8">
        <f t="shared" si="2"/>
        <v>47250000</v>
      </c>
      <c r="AK11" s="50">
        <f t="shared" si="0"/>
        <v>157500</v>
      </c>
      <c r="AL11" s="14" t="e">
        <f>AK11*#REF!</f>
        <v>#REF!</v>
      </c>
    </row>
    <row r="12" spans="1:38" ht="25.5" customHeight="1">
      <c r="A12" s="8"/>
      <c r="B12" s="5">
        <f>IF(H12=0,"",SUBTOTAL(3,$H$6:H12))</f>
        <v>7</v>
      </c>
      <c r="C12" s="5" t="s">
        <v>894</v>
      </c>
      <c r="D12" s="5" t="s">
        <v>2291</v>
      </c>
      <c r="E12" s="147" t="s">
        <v>3086</v>
      </c>
      <c r="F12" s="41" t="s">
        <v>27</v>
      </c>
      <c r="G12" s="42" t="s">
        <v>18</v>
      </c>
      <c r="H12" s="27" t="s">
        <v>19</v>
      </c>
      <c r="I12" s="9">
        <v>4</v>
      </c>
      <c r="J12" s="8">
        <v>85000</v>
      </c>
      <c r="K12" s="8"/>
      <c r="L12" s="4">
        <v>175770</v>
      </c>
      <c r="M12" s="12">
        <v>0</v>
      </c>
      <c r="N12" s="12">
        <v>0</v>
      </c>
      <c r="O12" s="12">
        <v>0</v>
      </c>
      <c r="P12" s="12">
        <v>50</v>
      </c>
      <c r="Q12" s="12">
        <v>0</v>
      </c>
      <c r="R12" s="12">
        <v>0</v>
      </c>
      <c r="S12" s="12">
        <v>0</v>
      </c>
      <c r="T12" s="12">
        <v>0</v>
      </c>
      <c r="U12" s="12">
        <v>0</v>
      </c>
      <c r="V12" s="12">
        <v>0</v>
      </c>
      <c r="W12" s="12">
        <v>0</v>
      </c>
      <c r="X12" s="12">
        <v>0</v>
      </c>
      <c r="Y12" s="12">
        <v>0</v>
      </c>
      <c r="Z12" s="12">
        <v>0</v>
      </c>
      <c r="AA12" s="12">
        <v>250</v>
      </c>
      <c r="AB12" s="12">
        <v>0</v>
      </c>
      <c r="AC12" s="12">
        <v>0</v>
      </c>
      <c r="AD12" s="12">
        <v>0</v>
      </c>
      <c r="AE12" s="12">
        <v>0</v>
      </c>
      <c r="AF12" s="12">
        <v>0</v>
      </c>
      <c r="AG12" s="12"/>
      <c r="AH12" s="11"/>
      <c r="AI12" s="4">
        <f t="shared" si="1"/>
        <v>300</v>
      </c>
      <c r="AJ12" s="8">
        <f t="shared" si="2"/>
        <v>52731000</v>
      </c>
      <c r="AK12" s="50">
        <f t="shared" si="0"/>
        <v>175770</v>
      </c>
      <c r="AL12" s="14" t="e">
        <f>AK12*#REF!</f>
        <v>#REF!</v>
      </c>
    </row>
    <row r="13" spans="1:38" ht="35.25" customHeight="1">
      <c r="A13" s="8"/>
      <c r="B13" s="5">
        <f>IF(H13=0,"",SUBTOTAL(3,$H$6:H13))</f>
        <v>8</v>
      </c>
      <c r="C13" s="11" t="s">
        <v>1878</v>
      </c>
      <c r="D13" s="5" t="s">
        <v>2292</v>
      </c>
      <c r="E13" s="147" t="s">
        <v>3087</v>
      </c>
      <c r="F13" s="40" t="s">
        <v>1554</v>
      </c>
      <c r="G13" s="61" t="s">
        <v>1974</v>
      </c>
      <c r="H13" s="6" t="s">
        <v>2</v>
      </c>
      <c r="I13" s="9">
        <v>4</v>
      </c>
      <c r="J13" s="2"/>
      <c r="K13" s="8"/>
      <c r="L13" s="4">
        <v>5376</v>
      </c>
      <c r="M13" s="12">
        <v>0</v>
      </c>
      <c r="N13" s="12">
        <v>0</v>
      </c>
      <c r="O13" s="12">
        <v>0</v>
      </c>
      <c r="P13" s="12">
        <v>0</v>
      </c>
      <c r="Q13" s="12">
        <v>0</v>
      </c>
      <c r="R13" s="12">
        <v>0</v>
      </c>
      <c r="S13" s="12">
        <v>0</v>
      </c>
      <c r="T13" s="12">
        <v>0</v>
      </c>
      <c r="U13" s="12">
        <v>0</v>
      </c>
      <c r="V13" s="12">
        <v>0</v>
      </c>
      <c r="W13" s="12">
        <v>0</v>
      </c>
      <c r="X13" s="12">
        <v>0</v>
      </c>
      <c r="Y13" s="12">
        <v>500</v>
      </c>
      <c r="Z13" s="12">
        <v>0</v>
      </c>
      <c r="AA13" s="12">
        <v>0</v>
      </c>
      <c r="AB13" s="12">
        <v>0</v>
      </c>
      <c r="AC13" s="12">
        <v>0</v>
      </c>
      <c r="AD13" s="12">
        <v>0</v>
      </c>
      <c r="AE13" s="12">
        <v>0</v>
      </c>
      <c r="AF13" s="12">
        <v>0</v>
      </c>
      <c r="AG13" s="12"/>
      <c r="AH13" s="2"/>
      <c r="AI13" s="4">
        <f t="shared" si="1"/>
        <v>500</v>
      </c>
      <c r="AJ13" s="8">
        <f t="shared" si="2"/>
        <v>2688000</v>
      </c>
      <c r="AK13" s="50">
        <f t="shared" si="0"/>
        <v>5376</v>
      </c>
      <c r="AL13" s="14" t="e">
        <f>AK13*#REF!</f>
        <v>#REF!</v>
      </c>
    </row>
    <row r="14" spans="1:38" ht="25.5" customHeight="1">
      <c r="A14" s="8"/>
      <c r="B14" s="5">
        <f>IF(H14=0,"",SUBTOTAL(3,$H$6:H14))</f>
        <v>9</v>
      </c>
      <c r="C14" s="5" t="s">
        <v>895</v>
      </c>
      <c r="D14" s="5" t="s">
        <v>2293</v>
      </c>
      <c r="E14" s="147" t="s">
        <v>3088</v>
      </c>
      <c r="F14" s="40" t="s">
        <v>28</v>
      </c>
      <c r="G14" s="3" t="s">
        <v>1975</v>
      </c>
      <c r="H14" s="6" t="s">
        <v>19</v>
      </c>
      <c r="I14" s="77" t="s">
        <v>681</v>
      </c>
      <c r="J14" s="8">
        <v>7500</v>
      </c>
      <c r="K14" s="8">
        <v>7400</v>
      </c>
      <c r="L14" s="4">
        <v>7400</v>
      </c>
      <c r="M14" s="12">
        <v>0</v>
      </c>
      <c r="N14" s="12">
        <v>600</v>
      </c>
      <c r="O14" s="12">
        <v>0</v>
      </c>
      <c r="P14" s="12">
        <v>19400</v>
      </c>
      <c r="Q14" s="12">
        <v>0</v>
      </c>
      <c r="R14" s="12">
        <v>0</v>
      </c>
      <c r="S14" s="12">
        <v>0</v>
      </c>
      <c r="T14" s="12">
        <v>0</v>
      </c>
      <c r="U14" s="12">
        <v>0</v>
      </c>
      <c r="V14" s="12">
        <v>0</v>
      </c>
      <c r="W14" s="12">
        <v>0</v>
      </c>
      <c r="X14" s="12">
        <v>0</v>
      </c>
      <c r="Y14" s="12">
        <v>10000</v>
      </c>
      <c r="Z14" s="12">
        <v>0</v>
      </c>
      <c r="AA14" s="12">
        <v>311</v>
      </c>
      <c r="AB14" s="12">
        <v>0</v>
      </c>
      <c r="AC14" s="12">
        <v>0</v>
      </c>
      <c r="AD14" s="12">
        <v>800</v>
      </c>
      <c r="AE14" s="12">
        <v>50</v>
      </c>
      <c r="AF14" s="12">
        <v>2000</v>
      </c>
      <c r="AG14" s="12"/>
      <c r="AH14" s="11"/>
      <c r="AI14" s="4">
        <f t="shared" si="1"/>
        <v>33161</v>
      </c>
      <c r="AJ14" s="8">
        <f t="shared" si="2"/>
        <v>245391400</v>
      </c>
      <c r="AK14" s="50">
        <f t="shared" si="0"/>
        <v>7400</v>
      </c>
      <c r="AL14" s="14" t="e">
        <f>AK14*#REF!</f>
        <v>#REF!</v>
      </c>
    </row>
    <row r="15" spans="1:38" ht="24.75" customHeight="1">
      <c r="A15" s="8"/>
      <c r="B15" s="5">
        <f>IF(H15=0,"",SUBTOTAL(3,$H$6:H15))</f>
        <v>10</v>
      </c>
      <c r="C15" s="5" t="s">
        <v>896</v>
      </c>
      <c r="D15" s="5" t="s">
        <v>2294</v>
      </c>
      <c r="E15" s="147" t="s">
        <v>3089</v>
      </c>
      <c r="F15" s="40" t="s">
        <v>29</v>
      </c>
      <c r="G15" s="3" t="s">
        <v>1572</v>
      </c>
      <c r="H15" s="3" t="s">
        <v>2</v>
      </c>
      <c r="I15" s="77" t="s">
        <v>681</v>
      </c>
      <c r="J15" s="8">
        <v>145</v>
      </c>
      <c r="K15" s="8">
        <v>140</v>
      </c>
      <c r="L15" s="4">
        <v>145</v>
      </c>
      <c r="M15" s="12">
        <v>140</v>
      </c>
      <c r="N15" s="12">
        <v>95971</v>
      </c>
      <c r="O15" s="12">
        <v>0</v>
      </c>
      <c r="P15" s="12">
        <v>18800</v>
      </c>
      <c r="Q15" s="12">
        <v>0</v>
      </c>
      <c r="R15" s="12">
        <v>35000</v>
      </c>
      <c r="S15" s="12">
        <v>0</v>
      </c>
      <c r="T15" s="12">
        <v>0</v>
      </c>
      <c r="U15" s="12">
        <v>0</v>
      </c>
      <c r="V15" s="12">
        <v>0</v>
      </c>
      <c r="W15" s="12">
        <v>0</v>
      </c>
      <c r="X15" s="12">
        <v>10000</v>
      </c>
      <c r="Y15" s="12">
        <v>100000</v>
      </c>
      <c r="Z15" s="12">
        <v>0</v>
      </c>
      <c r="AA15" s="12">
        <v>150</v>
      </c>
      <c r="AB15" s="12">
        <v>0</v>
      </c>
      <c r="AC15" s="12">
        <v>0</v>
      </c>
      <c r="AD15" s="12">
        <v>0</v>
      </c>
      <c r="AE15" s="12">
        <v>850</v>
      </c>
      <c r="AF15" s="12">
        <v>3000</v>
      </c>
      <c r="AG15" s="12"/>
      <c r="AH15" s="11"/>
      <c r="AI15" s="4">
        <f t="shared" si="1"/>
        <v>263911</v>
      </c>
      <c r="AJ15" s="8">
        <f t="shared" si="2"/>
        <v>38267095</v>
      </c>
      <c r="AK15" s="50">
        <f t="shared" si="0"/>
        <v>145</v>
      </c>
      <c r="AL15" s="14" t="e">
        <f>AK15*#REF!</f>
        <v>#REF!</v>
      </c>
    </row>
    <row r="16" spans="1:38" ht="34.5" customHeight="1">
      <c r="A16" s="8"/>
      <c r="B16" s="5">
        <f>IF(H16=0,"",SUBTOTAL(3,$H$6:H16))</f>
        <v>11</v>
      </c>
      <c r="C16" s="11" t="s">
        <v>1877</v>
      </c>
      <c r="D16" s="5" t="s">
        <v>2295</v>
      </c>
      <c r="E16" s="147" t="s">
        <v>3090</v>
      </c>
      <c r="F16" s="40" t="s">
        <v>30</v>
      </c>
      <c r="G16" s="7" t="s">
        <v>688</v>
      </c>
      <c r="H16" s="6" t="s">
        <v>19</v>
      </c>
      <c r="I16" s="11">
        <v>5</v>
      </c>
      <c r="J16" s="2"/>
      <c r="K16" s="8"/>
      <c r="L16" s="4">
        <v>15330</v>
      </c>
      <c r="M16" s="12">
        <v>0</v>
      </c>
      <c r="N16" s="12">
        <v>0</v>
      </c>
      <c r="O16" s="12">
        <v>0</v>
      </c>
      <c r="P16" s="12">
        <v>0</v>
      </c>
      <c r="Q16" s="12">
        <v>0</v>
      </c>
      <c r="R16" s="12">
        <v>0</v>
      </c>
      <c r="S16" s="12">
        <v>0</v>
      </c>
      <c r="T16" s="12">
        <v>0</v>
      </c>
      <c r="U16" s="12">
        <v>0</v>
      </c>
      <c r="V16" s="12">
        <v>0</v>
      </c>
      <c r="W16" s="12">
        <v>0</v>
      </c>
      <c r="X16" s="12">
        <v>0</v>
      </c>
      <c r="Y16" s="12">
        <v>10000</v>
      </c>
      <c r="Z16" s="12">
        <v>100</v>
      </c>
      <c r="AA16" s="12">
        <v>0</v>
      </c>
      <c r="AB16" s="12">
        <v>0</v>
      </c>
      <c r="AC16" s="12">
        <v>0</v>
      </c>
      <c r="AD16" s="12">
        <v>0</v>
      </c>
      <c r="AE16" s="12">
        <v>0</v>
      </c>
      <c r="AF16" s="12">
        <v>2000</v>
      </c>
      <c r="AG16" s="12"/>
      <c r="AH16" s="2"/>
      <c r="AI16" s="4">
        <f t="shared" si="1"/>
        <v>12100</v>
      </c>
      <c r="AJ16" s="8">
        <f t="shared" si="2"/>
        <v>185493000</v>
      </c>
      <c r="AK16" s="50">
        <f t="shared" si="0"/>
        <v>15330</v>
      </c>
      <c r="AL16" s="14" t="e">
        <f>AK16*#REF!</f>
        <v>#REF!</v>
      </c>
    </row>
    <row r="17" spans="1:38" ht="35.25" customHeight="1">
      <c r="A17" s="8"/>
      <c r="B17" s="5">
        <f>IF(H17=0,"",SUBTOTAL(3,$H$6:H17))</f>
        <v>12</v>
      </c>
      <c r="C17" s="5" t="s">
        <v>897</v>
      </c>
      <c r="D17" s="5" t="s">
        <v>2296</v>
      </c>
      <c r="E17" s="147" t="s">
        <v>3091</v>
      </c>
      <c r="F17" s="40" t="s">
        <v>30</v>
      </c>
      <c r="G17" s="7" t="s">
        <v>688</v>
      </c>
      <c r="H17" s="6" t="s">
        <v>19</v>
      </c>
      <c r="I17" s="77" t="s">
        <v>681</v>
      </c>
      <c r="J17" s="8">
        <v>7500</v>
      </c>
      <c r="K17" s="8">
        <v>7400</v>
      </c>
      <c r="L17" s="4">
        <v>7400</v>
      </c>
      <c r="M17" s="12">
        <v>0</v>
      </c>
      <c r="N17" s="12">
        <v>0</v>
      </c>
      <c r="O17" s="12">
        <v>0</v>
      </c>
      <c r="P17" s="12">
        <v>19000</v>
      </c>
      <c r="Q17" s="12">
        <v>500</v>
      </c>
      <c r="R17" s="12">
        <v>0</v>
      </c>
      <c r="S17" s="12">
        <v>0</v>
      </c>
      <c r="T17" s="12">
        <v>300</v>
      </c>
      <c r="U17" s="12">
        <v>0</v>
      </c>
      <c r="V17" s="12">
        <v>0</v>
      </c>
      <c r="W17" s="12">
        <v>300</v>
      </c>
      <c r="X17" s="12">
        <v>0</v>
      </c>
      <c r="Y17" s="12">
        <v>10000</v>
      </c>
      <c r="Z17" s="12">
        <v>0</v>
      </c>
      <c r="AA17" s="12">
        <v>5</v>
      </c>
      <c r="AB17" s="12">
        <v>800</v>
      </c>
      <c r="AC17" s="12">
        <v>0</v>
      </c>
      <c r="AD17" s="12">
        <v>300</v>
      </c>
      <c r="AE17" s="12">
        <v>0</v>
      </c>
      <c r="AF17" s="12">
        <v>0</v>
      </c>
      <c r="AG17" s="12"/>
      <c r="AH17" s="11"/>
      <c r="AI17" s="4">
        <f t="shared" si="1"/>
        <v>31205</v>
      </c>
      <c r="AJ17" s="8">
        <f t="shared" si="2"/>
        <v>230917000</v>
      </c>
      <c r="AK17" s="50">
        <f t="shared" si="0"/>
        <v>7400</v>
      </c>
      <c r="AL17" s="14" t="e">
        <f>AK17*#REF!</f>
        <v>#REF!</v>
      </c>
    </row>
    <row r="18" spans="1:38">
      <c r="A18" s="8"/>
      <c r="B18" s="5" t="str">
        <f>IF(H18=0,"",SUBTOTAL(3,$H$6:H18))</f>
        <v/>
      </c>
      <c r="C18" s="5"/>
      <c r="D18" s="5" t="s">
        <v>1912</v>
      </c>
      <c r="E18" s="147" t="e">
        <v>#N/A</v>
      </c>
      <c r="F18" s="51" t="s">
        <v>31</v>
      </c>
      <c r="G18" s="3"/>
      <c r="H18" s="6"/>
      <c r="I18" s="10"/>
      <c r="J18" s="8"/>
      <c r="K18" s="8"/>
      <c r="L18" s="4"/>
      <c r="M18" s="12"/>
      <c r="N18" s="12"/>
      <c r="O18" s="12"/>
      <c r="P18" s="12"/>
      <c r="Q18" s="12"/>
      <c r="R18" s="12"/>
      <c r="S18" s="12"/>
      <c r="T18" s="12"/>
      <c r="U18" s="12"/>
      <c r="V18" s="12"/>
      <c r="W18" s="12"/>
      <c r="X18" s="12"/>
      <c r="Y18" s="12"/>
      <c r="Z18" s="12"/>
      <c r="AA18" s="12"/>
      <c r="AB18" s="12"/>
      <c r="AC18" s="12"/>
      <c r="AD18" s="12"/>
      <c r="AE18" s="12"/>
      <c r="AF18" s="12"/>
      <c r="AG18" s="12"/>
      <c r="AH18" s="11"/>
      <c r="AI18" s="4">
        <f t="shared" si="1"/>
        <v>0</v>
      </c>
      <c r="AJ18" s="8">
        <f t="shared" si="2"/>
        <v>0</v>
      </c>
      <c r="AK18" s="50"/>
      <c r="AL18" s="10"/>
    </row>
    <row r="19" spans="1:38" ht="36" customHeight="1">
      <c r="A19" s="8"/>
      <c r="B19" s="5">
        <f>IF(H19=0,"",SUBTOTAL(3,$H$6:H19))</f>
        <v>13</v>
      </c>
      <c r="C19" s="5" t="s">
        <v>898</v>
      </c>
      <c r="D19" s="5" t="s">
        <v>2297</v>
      </c>
      <c r="E19" s="147" t="s">
        <v>3092</v>
      </c>
      <c r="F19" s="40" t="s">
        <v>32</v>
      </c>
      <c r="G19" s="3" t="s">
        <v>1573</v>
      </c>
      <c r="H19" s="6" t="s">
        <v>6</v>
      </c>
      <c r="I19" s="77" t="s">
        <v>682</v>
      </c>
      <c r="J19" s="8">
        <v>3450</v>
      </c>
      <c r="K19" s="8">
        <v>3400</v>
      </c>
      <c r="L19" s="4">
        <v>3400</v>
      </c>
      <c r="M19" s="12">
        <v>0</v>
      </c>
      <c r="N19" s="12">
        <v>390</v>
      </c>
      <c r="O19" s="12">
        <v>10</v>
      </c>
      <c r="P19" s="12">
        <v>12800</v>
      </c>
      <c r="Q19" s="12">
        <v>0</v>
      </c>
      <c r="R19" s="12">
        <v>0</v>
      </c>
      <c r="S19" s="12">
        <v>200</v>
      </c>
      <c r="T19" s="12">
        <v>50</v>
      </c>
      <c r="U19" s="12">
        <v>0</v>
      </c>
      <c r="V19" s="12">
        <v>0</v>
      </c>
      <c r="W19" s="12">
        <v>0</v>
      </c>
      <c r="X19" s="12">
        <v>100</v>
      </c>
      <c r="Y19" s="12">
        <v>0</v>
      </c>
      <c r="Z19" s="12">
        <v>0</v>
      </c>
      <c r="AA19" s="12">
        <v>0</v>
      </c>
      <c r="AB19" s="12">
        <v>0</v>
      </c>
      <c r="AC19" s="12">
        <v>0</v>
      </c>
      <c r="AD19" s="12">
        <v>100</v>
      </c>
      <c r="AE19" s="12">
        <v>0</v>
      </c>
      <c r="AF19" s="12">
        <v>100</v>
      </c>
      <c r="AG19" s="12"/>
      <c r="AH19" s="11"/>
      <c r="AI19" s="4">
        <f t="shared" si="1"/>
        <v>13750</v>
      </c>
      <c r="AJ19" s="8">
        <f t="shared" si="2"/>
        <v>46750000</v>
      </c>
      <c r="AK19" s="50">
        <f t="shared" ref="AK19:AK48" si="3">L19</f>
        <v>3400</v>
      </c>
      <c r="AL19" s="14" t="e">
        <f>AK19*#REF!</f>
        <v>#REF!</v>
      </c>
    </row>
    <row r="20" spans="1:38" ht="37.5" customHeight="1">
      <c r="A20" s="8"/>
      <c r="B20" s="5">
        <f>IF(H20=0,"",SUBTOTAL(3,$H$6:H20))</f>
        <v>14</v>
      </c>
      <c r="C20" s="5" t="s">
        <v>899</v>
      </c>
      <c r="D20" s="5" t="s">
        <v>2298</v>
      </c>
      <c r="E20" s="147" t="s">
        <v>3093</v>
      </c>
      <c r="F20" s="52" t="s">
        <v>32</v>
      </c>
      <c r="G20" s="53" t="s">
        <v>33</v>
      </c>
      <c r="H20" s="6" t="s">
        <v>6</v>
      </c>
      <c r="I20" s="77" t="s">
        <v>682</v>
      </c>
      <c r="J20" s="8">
        <v>3200</v>
      </c>
      <c r="K20" s="8">
        <v>3200</v>
      </c>
      <c r="L20" s="4">
        <v>3540</v>
      </c>
      <c r="M20" s="12">
        <v>0</v>
      </c>
      <c r="N20" s="12">
        <v>0</v>
      </c>
      <c r="O20" s="12">
        <v>0</v>
      </c>
      <c r="P20" s="12">
        <v>0</v>
      </c>
      <c r="Q20" s="12">
        <v>0</v>
      </c>
      <c r="R20" s="12">
        <v>0</v>
      </c>
      <c r="S20" s="12">
        <v>400</v>
      </c>
      <c r="T20" s="12">
        <v>50</v>
      </c>
      <c r="U20" s="12">
        <v>0</v>
      </c>
      <c r="V20" s="12">
        <v>50</v>
      </c>
      <c r="W20" s="12">
        <v>60</v>
      </c>
      <c r="X20" s="12">
        <v>0</v>
      </c>
      <c r="Y20" s="12">
        <v>400</v>
      </c>
      <c r="Z20" s="12">
        <v>50</v>
      </c>
      <c r="AA20" s="12">
        <v>0</v>
      </c>
      <c r="AB20" s="12">
        <v>0</v>
      </c>
      <c r="AC20" s="12">
        <v>0</v>
      </c>
      <c r="AD20" s="12">
        <v>0</v>
      </c>
      <c r="AE20" s="12">
        <v>0</v>
      </c>
      <c r="AF20" s="12">
        <v>100</v>
      </c>
      <c r="AG20" s="12"/>
      <c r="AH20" s="11"/>
      <c r="AI20" s="4">
        <f t="shared" si="1"/>
        <v>1110</v>
      </c>
      <c r="AJ20" s="8">
        <f t="shared" si="2"/>
        <v>3929400</v>
      </c>
      <c r="AK20" s="50">
        <f t="shared" si="3"/>
        <v>3540</v>
      </c>
      <c r="AL20" s="14" t="e">
        <f>AK20*#REF!</f>
        <v>#REF!</v>
      </c>
    </row>
    <row r="21" spans="1:38" ht="45.75" customHeight="1">
      <c r="A21" s="8"/>
      <c r="B21" s="5">
        <f>IF(H21=0,"",SUBTOTAL(3,$H$6:H21))</f>
        <v>15</v>
      </c>
      <c r="C21" s="5" t="s">
        <v>900</v>
      </c>
      <c r="D21" s="5" t="s">
        <v>2299</v>
      </c>
      <c r="E21" s="147" t="s">
        <v>3094</v>
      </c>
      <c r="F21" s="52" t="s">
        <v>34</v>
      </c>
      <c r="G21" s="53" t="s">
        <v>1575</v>
      </c>
      <c r="H21" s="6" t="s">
        <v>6</v>
      </c>
      <c r="I21" s="77" t="s">
        <v>682</v>
      </c>
      <c r="J21" s="8">
        <v>3450</v>
      </c>
      <c r="K21" s="8">
        <v>3100</v>
      </c>
      <c r="L21" s="4">
        <v>3650</v>
      </c>
      <c r="M21" s="12">
        <v>0</v>
      </c>
      <c r="N21" s="12">
        <v>0</v>
      </c>
      <c r="O21" s="12">
        <v>0</v>
      </c>
      <c r="P21" s="12">
        <v>0</v>
      </c>
      <c r="Q21" s="12">
        <v>0</v>
      </c>
      <c r="R21" s="12">
        <v>0</v>
      </c>
      <c r="S21" s="12">
        <v>600</v>
      </c>
      <c r="T21" s="12">
        <v>0</v>
      </c>
      <c r="U21" s="12">
        <v>0</v>
      </c>
      <c r="V21" s="12">
        <v>0</v>
      </c>
      <c r="W21" s="12">
        <v>0</v>
      </c>
      <c r="X21" s="12">
        <v>0</v>
      </c>
      <c r="Y21" s="12">
        <v>4000</v>
      </c>
      <c r="Z21" s="12">
        <v>50</v>
      </c>
      <c r="AA21" s="12">
        <v>0</v>
      </c>
      <c r="AB21" s="12">
        <v>0</v>
      </c>
      <c r="AC21" s="12">
        <v>50</v>
      </c>
      <c r="AD21" s="12">
        <v>50</v>
      </c>
      <c r="AE21" s="12">
        <v>0</v>
      </c>
      <c r="AF21" s="12">
        <v>150</v>
      </c>
      <c r="AG21" s="12"/>
      <c r="AH21" s="11"/>
      <c r="AI21" s="4">
        <f t="shared" si="1"/>
        <v>4900</v>
      </c>
      <c r="AJ21" s="8">
        <f t="shared" si="2"/>
        <v>17885000</v>
      </c>
      <c r="AK21" s="50">
        <f t="shared" si="3"/>
        <v>3650</v>
      </c>
      <c r="AL21" s="14" t="e">
        <f>AK21*#REF!</f>
        <v>#REF!</v>
      </c>
    </row>
    <row r="22" spans="1:38" ht="45.75" customHeight="1">
      <c r="A22" s="8"/>
      <c r="B22" s="5">
        <f>IF(H22=0,"",SUBTOTAL(3,$H$6:H22))</f>
        <v>16</v>
      </c>
      <c r="C22" s="5" t="s">
        <v>901</v>
      </c>
      <c r="D22" s="5" t="s">
        <v>2300</v>
      </c>
      <c r="E22" s="147" t="s">
        <v>3095</v>
      </c>
      <c r="F22" s="52" t="s">
        <v>34</v>
      </c>
      <c r="G22" s="53" t="s">
        <v>1574</v>
      </c>
      <c r="H22" s="6" t="s">
        <v>6</v>
      </c>
      <c r="I22" s="77" t="s">
        <v>683</v>
      </c>
      <c r="J22" s="8">
        <v>3450</v>
      </c>
      <c r="K22" s="8"/>
      <c r="L22" s="4">
        <v>4830</v>
      </c>
      <c r="M22" s="12">
        <v>0</v>
      </c>
      <c r="N22" s="12">
        <v>87</v>
      </c>
      <c r="O22" s="12">
        <v>0</v>
      </c>
      <c r="P22" s="12">
        <v>0</v>
      </c>
      <c r="Q22" s="12">
        <v>100</v>
      </c>
      <c r="R22" s="12">
        <v>0</v>
      </c>
      <c r="S22" s="12">
        <v>0</v>
      </c>
      <c r="T22" s="12">
        <v>0</v>
      </c>
      <c r="U22" s="12">
        <v>0</v>
      </c>
      <c r="V22" s="12">
        <v>0</v>
      </c>
      <c r="W22" s="12">
        <v>0</v>
      </c>
      <c r="X22" s="12">
        <v>0</v>
      </c>
      <c r="Y22" s="12">
        <v>4000</v>
      </c>
      <c r="Z22" s="12">
        <v>0</v>
      </c>
      <c r="AA22" s="12">
        <v>0</v>
      </c>
      <c r="AB22" s="12">
        <v>0</v>
      </c>
      <c r="AC22" s="12">
        <v>0</v>
      </c>
      <c r="AD22" s="12">
        <v>0</v>
      </c>
      <c r="AE22" s="12">
        <v>0</v>
      </c>
      <c r="AF22" s="12">
        <v>0</v>
      </c>
      <c r="AG22" s="12"/>
      <c r="AH22" s="11"/>
      <c r="AI22" s="4">
        <f t="shared" si="1"/>
        <v>4187</v>
      </c>
      <c r="AJ22" s="8">
        <f t="shared" si="2"/>
        <v>20223210</v>
      </c>
      <c r="AK22" s="50">
        <f t="shared" si="3"/>
        <v>4830</v>
      </c>
      <c r="AL22" s="14" t="e">
        <f>AK22*#REF!</f>
        <v>#REF!</v>
      </c>
    </row>
    <row r="23" spans="1:38" ht="24" customHeight="1">
      <c r="A23" s="8"/>
      <c r="B23" s="5">
        <f>IF(H23=0,"",SUBTOTAL(3,$H$6:H23))</f>
        <v>17</v>
      </c>
      <c r="C23" s="5" t="s">
        <v>902</v>
      </c>
      <c r="D23" s="5" t="s">
        <v>2301</v>
      </c>
      <c r="E23" s="147" t="s">
        <v>3096</v>
      </c>
      <c r="F23" s="52" t="s">
        <v>35</v>
      </c>
      <c r="G23" s="53" t="s">
        <v>36</v>
      </c>
      <c r="H23" s="6" t="s">
        <v>6</v>
      </c>
      <c r="I23" s="77" t="s">
        <v>682</v>
      </c>
      <c r="J23" s="8">
        <v>3100</v>
      </c>
      <c r="K23" s="8">
        <v>3100</v>
      </c>
      <c r="L23" s="4">
        <v>3650</v>
      </c>
      <c r="M23" s="12">
        <v>0</v>
      </c>
      <c r="N23" s="12">
        <v>0</v>
      </c>
      <c r="O23" s="12">
        <v>0</v>
      </c>
      <c r="P23" s="12">
        <v>1600</v>
      </c>
      <c r="Q23" s="12">
        <v>0</v>
      </c>
      <c r="R23" s="12">
        <v>0</v>
      </c>
      <c r="S23" s="12">
        <v>200</v>
      </c>
      <c r="T23" s="12">
        <v>0</v>
      </c>
      <c r="U23" s="12">
        <v>50</v>
      </c>
      <c r="V23" s="12">
        <v>28</v>
      </c>
      <c r="W23" s="12">
        <v>0</v>
      </c>
      <c r="X23" s="12">
        <v>0</v>
      </c>
      <c r="Y23" s="12">
        <v>0</v>
      </c>
      <c r="Z23" s="12">
        <v>0</v>
      </c>
      <c r="AA23" s="12">
        <v>50</v>
      </c>
      <c r="AB23" s="12">
        <v>360</v>
      </c>
      <c r="AC23" s="12">
        <v>0</v>
      </c>
      <c r="AD23" s="12">
        <v>50</v>
      </c>
      <c r="AE23" s="12">
        <v>0</v>
      </c>
      <c r="AF23" s="12">
        <v>150</v>
      </c>
      <c r="AG23" s="12"/>
      <c r="AH23" s="11"/>
      <c r="AI23" s="4">
        <f t="shared" si="1"/>
        <v>2488</v>
      </c>
      <c r="AJ23" s="8">
        <f t="shared" si="2"/>
        <v>9081200</v>
      </c>
      <c r="AK23" s="50">
        <f t="shared" si="3"/>
        <v>3650</v>
      </c>
      <c r="AL23" s="14" t="e">
        <f>AK23*#REF!</f>
        <v>#REF!</v>
      </c>
    </row>
    <row r="24" spans="1:38" ht="26.25" customHeight="1">
      <c r="A24" s="8"/>
      <c r="B24" s="5">
        <f>IF(H24=0,"",SUBTOTAL(3,$H$6:H24))</f>
        <v>18</v>
      </c>
      <c r="C24" s="5" t="s">
        <v>903</v>
      </c>
      <c r="D24" s="5" t="s">
        <v>2302</v>
      </c>
      <c r="E24" s="147" t="s">
        <v>3097</v>
      </c>
      <c r="F24" s="52" t="s">
        <v>37</v>
      </c>
      <c r="G24" s="53" t="s">
        <v>1976</v>
      </c>
      <c r="H24" s="6" t="s">
        <v>38</v>
      </c>
      <c r="I24" s="77" t="s">
        <v>681</v>
      </c>
      <c r="J24" s="8">
        <v>2500</v>
      </c>
      <c r="K24" s="8">
        <v>2200</v>
      </c>
      <c r="L24" s="4">
        <v>2730</v>
      </c>
      <c r="M24" s="12">
        <v>0</v>
      </c>
      <c r="N24" s="12">
        <v>0</v>
      </c>
      <c r="O24" s="12">
        <v>0</v>
      </c>
      <c r="P24" s="12">
        <v>0</v>
      </c>
      <c r="Q24" s="12">
        <v>0</v>
      </c>
      <c r="R24" s="12">
        <v>0</v>
      </c>
      <c r="S24" s="12">
        <v>0</v>
      </c>
      <c r="T24" s="12">
        <v>0</v>
      </c>
      <c r="U24" s="12">
        <v>0</v>
      </c>
      <c r="V24" s="12">
        <v>0</v>
      </c>
      <c r="W24" s="12">
        <v>0</v>
      </c>
      <c r="X24" s="12">
        <v>5000</v>
      </c>
      <c r="Y24" s="12">
        <v>10000</v>
      </c>
      <c r="Z24" s="12">
        <v>0</v>
      </c>
      <c r="AA24" s="12">
        <v>400</v>
      </c>
      <c r="AB24" s="12">
        <v>0</v>
      </c>
      <c r="AC24" s="12">
        <v>0</v>
      </c>
      <c r="AD24" s="12">
        <v>0</v>
      </c>
      <c r="AE24" s="12">
        <v>0</v>
      </c>
      <c r="AF24" s="12">
        <v>0</v>
      </c>
      <c r="AG24" s="12"/>
      <c r="AH24" s="11"/>
      <c r="AI24" s="4">
        <f t="shared" si="1"/>
        <v>15400</v>
      </c>
      <c r="AJ24" s="8">
        <f t="shared" si="2"/>
        <v>42042000</v>
      </c>
      <c r="AK24" s="50">
        <f t="shared" si="3"/>
        <v>2730</v>
      </c>
      <c r="AL24" s="14" t="e">
        <f>AK24*#REF!</f>
        <v>#REF!</v>
      </c>
    </row>
    <row r="25" spans="1:38" ht="32.25" customHeight="1">
      <c r="A25" s="8"/>
      <c r="B25" s="5">
        <f>IF(H25=0,"",SUBTOTAL(3,$H$6:H25))</f>
        <v>19</v>
      </c>
      <c r="C25" s="5" t="s">
        <v>904</v>
      </c>
      <c r="D25" s="5" t="s">
        <v>2303</v>
      </c>
      <c r="E25" s="147" t="s">
        <v>3098</v>
      </c>
      <c r="F25" s="52" t="s">
        <v>39</v>
      </c>
      <c r="G25" s="53" t="s">
        <v>1933</v>
      </c>
      <c r="H25" s="6" t="s">
        <v>38</v>
      </c>
      <c r="I25" s="77" t="s">
        <v>681</v>
      </c>
      <c r="J25" s="8">
        <v>1100</v>
      </c>
      <c r="K25" s="8"/>
      <c r="L25" s="4">
        <v>1130</v>
      </c>
      <c r="M25" s="12">
        <v>0</v>
      </c>
      <c r="N25" s="12">
        <v>0</v>
      </c>
      <c r="O25" s="12">
        <v>0</v>
      </c>
      <c r="P25" s="12">
        <v>15900</v>
      </c>
      <c r="Q25" s="12">
        <v>0</v>
      </c>
      <c r="R25" s="12">
        <v>0</v>
      </c>
      <c r="S25" s="12">
        <v>0</v>
      </c>
      <c r="T25" s="12">
        <v>0</v>
      </c>
      <c r="U25" s="12">
        <v>0</v>
      </c>
      <c r="V25" s="12">
        <v>0</v>
      </c>
      <c r="W25" s="12">
        <v>0</v>
      </c>
      <c r="X25" s="12">
        <v>0</v>
      </c>
      <c r="Y25" s="12">
        <v>1000</v>
      </c>
      <c r="Z25" s="12">
        <v>0</v>
      </c>
      <c r="AA25" s="12">
        <v>0</v>
      </c>
      <c r="AB25" s="12">
        <v>0</v>
      </c>
      <c r="AC25" s="12">
        <v>0</v>
      </c>
      <c r="AD25" s="12">
        <v>0</v>
      </c>
      <c r="AE25" s="12">
        <v>0</v>
      </c>
      <c r="AF25" s="12">
        <v>0</v>
      </c>
      <c r="AG25" s="12"/>
      <c r="AH25" s="11"/>
      <c r="AI25" s="4">
        <f t="shared" si="1"/>
        <v>16900</v>
      </c>
      <c r="AJ25" s="8">
        <f t="shared" si="2"/>
        <v>19097000</v>
      </c>
      <c r="AK25" s="50">
        <f t="shared" si="3"/>
        <v>1130</v>
      </c>
      <c r="AL25" s="14" t="e">
        <f>AK25*#REF!</f>
        <v>#REF!</v>
      </c>
    </row>
    <row r="26" spans="1:38" ht="24" customHeight="1">
      <c r="A26" s="8"/>
      <c r="B26" s="5">
        <f>IF(H26=0,"",SUBTOTAL(3,$H$6:H26))</f>
        <v>20</v>
      </c>
      <c r="C26" s="5" t="s">
        <v>905</v>
      </c>
      <c r="D26" s="5" t="s">
        <v>2304</v>
      </c>
      <c r="E26" s="147" t="s">
        <v>3099</v>
      </c>
      <c r="F26" s="40" t="s">
        <v>39</v>
      </c>
      <c r="G26" s="3" t="s">
        <v>40</v>
      </c>
      <c r="H26" s="6" t="s">
        <v>6</v>
      </c>
      <c r="I26" s="77" t="s">
        <v>681</v>
      </c>
      <c r="J26" s="8">
        <v>1100</v>
      </c>
      <c r="K26" s="8">
        <v>1100</v>
      </c>
      <c r="L26" s="4">
        <v>1130</v>
      </c>
      <c r="M26" s="12">
        <v>0</v>
      </c>
      <c r="N26" s="12">
        <v>0</v>
      </c>
      <c r="O26" s="12">
        <v>0</v>
      </c>
      <c r="P26" s="12">
        <v>0</v>
      </c>
      <c r="Q26" s="12">
        <v>0</v>
      </c>
      <c r="R26" s="12">
        <v>0</v>
      </c>
      <c r="S26" s="12">
        <v>500</v>
      </c>
      <c r="T26" s="12">
        <v>0</v>
      </c>
      <c r="U26" s="12">
        <v>0</v>
      </c>
      <c r="V26" s="12">
        <v>0</v>
      </c>
      <c r="W26" s="12">
        <v>0</v>
      </c>
      <c r="X26" s="12">
        <v>5000</v>
      </c>
      <c r="Y26" s="12">
        <v>0</v>
      </c>
      <c r="Z26" s="12">
        <v>0</v>
      </c>
      <c r="AA26" s="12">
        <v>0</v>
      </c>
      <c r="AB26" s="12">
        <v>0</v>
      </c>
      <c r="AC26" s="12">
        <v>0</v>
      </c>
      <c r="AD26" s="12">
        <v>0</v>
      </c>
      <c r="AE26" s="12">
        <v>0</v>
      </c>
      <c r="AF26" s="12">
        <v>0</v>
      </c>
      <c r="AG26" s="12"/>
      <c r="AH26" s="11"/>
      <c r="AI26" s="4">
        <f t="shared" si="1"/>
        <v>5500</v>
      </c>
      <c r="AJ26" s="8">
        <f t="shared" si="2"/>
        <v>6215000</v>
      </c>
      <c r="AK26" s="50">
        <f t="shared" si="3"/>
        <v>1130</v>
      </c>
      <c r="AL26" s="14" t="e">
        <f>AK26*#REF!</f>
        <v>#REF!</v>
      </c>
    </row>
    <row r="27" spans="1:38" ht="29.25" customHeight="1">
      <c r="A27" s="8"/>
      <c r="B27" s="5">
        <f>IF(H27=0,"",SUBTOTAL(3,$H$6:H27))</f>
        <v>21</v>
      </c>
      <c r="C27" s="5" t="s">
        <v>906</v>
      </c>
      <c r="D27" s="5" t="s">
        <v>2305</v>
      </c>
      <c r="E27" s="147" t="s">
        <v>3100</v>
      </c>
      <c r="F27" s="96" t="s">
        <v>39</v>
      </c>
      <c r="G27" s="97" t="s">
        <v>41</v>
      </c>
      <c r="H27" s="56" t="s">
        <v>6</v>
      </c>
      <c r="I27" s="77" t="s">
        <v>681</v>
      </c>
      <c r="J27" s="8">
        <v>1100</v>
      </c>
      <c r="K27" s="8">
        <v>1100</v>
      </c>
      <c r="L27" s="4">
        <v>1130</v>
      </c>
      <c r="M27" s="12">
        <v>0</v>
      </c>
      <c r="N27" s="12">
        <v>0</v>
      </c>
      <c r="O27" s="12">
        <v>0</v>
      </c>
      <c r="P27" s="12">
        <v>0</v>
      </c>
      <c r="Q27" s="12">
        <v>0</v>
      </c>
      <c r="R27" s="12">
        <v>0</v>
      </c>
      <c r="S27" s="12">
        <v>0</v>
      </c>
      <c r="T27" s="12">
        <v>100</v>
      </c>
      <c r="U27" s="12">
        <v>0</v>
      </c>
      <c r="V27" s="12">
        <v>0</v>
      </c>
      <c r="W27" s="12">
        <v>0</v>
      </c>
      <c r="X27" s="12">
        <v>0</v>
      </c>
      <c r="Y27" s="12">
        <v>0</v>
      </c>
      <c r="Z27" s="12">
        <v>0</v>
      </c>
      <c r="AA27" s="12">
        <v>0</v>
      </c>
      <c r="AB27" s="12">
        <v>0</v>
      </c>
      <c r="AC27" s="12">
        <v>0</v>
      </c>
      <c r="AD27" s="12">
        <v>0</v>
      </c>
      <c r="AE27" s="12">
        <v>0</v>
      </c>
      <c r="AF27" s="12">
        <v>0</v>
      </c>
      <c r="AG27" s="12"/>
      <c r="AH27" s="11"/>
      <c r="AI27" s="4">
        <f t="shared" si="1"/>
        <v>100</v>
      </c>
      <c r="AJ27" s="8">
        <f t="shared" si="2"/>
        <v>113000</v>
      </c>
      <c r="AK27" s="50">
        <f t="shared" si="3"/>
        <v>1130</v>
      </c>
      <c r="AL27" s="14" t="e">
        <f>AK27*#REF!</f>
        <v>#REF!</v>
      </c>
    </row>
    <row r="28" spans="1:38" ht="96.75" customHeight="1">
      <c r="A28" s="8"/>
      <c r="B28" s="5">
        <f>IF(H28=0,"",SUBTOTAL(3,$H$6:H28))</f>
        <v>22</v>
      </c>
      <c r="C28" s="5" t="s">
        <v>907</v>
      </c>
      <c r="D28" s="5" t="s">
        <v>2306</v>
      </c>
      <c r="E28" s="147" t="s">
        <v>3101</v>
      </c>
      <c r="F28" s="45" t="s">
        <v>789</v>
      </c>
      <c r="G28" s="43" t="s">
        <v>2062</v>
      </c>
      <c r="H28" s="6" t="s">
        <v>6</v>
      </c>
      <c r="I28" s="77" t="s">
        <v>683</v>
      </c>
      <c r="J28" s="8">
        <v>3000</v>
      </c>
      <c r="K28" s="8"/>
      <c r="L28" s="4">
        <v>3350</v>
      </c>
      <c r="M28" s="12">
        <v>0</v>
      </c>
      <c r="N28" s="12">
        <v>0</v>
      </c>
      <c r="O28" s="12">
        <v>0</v>
      </c>
      <c r="P28" s="12">
        <v>5000</v>
      </c>
      <c r="Q28" s="12">
        <v>0</v>
      </c>
      <c r="R28" s="12">
        <v>0</v>
      </c>
      <c r="S28" s="12">
        <v>0</v>
      </c>
      <c r="T28" s="12">
        <v>0</v>
      </c>
      <c r="U28" s="12">
        <v>0</v>
      </c>
      <c r="V28" s="12">
        <v>0</v>
      </c>
      <c r="W28" s="12">
        <v>0</v>
      </c>
      <c r="X28" s="12">
        <v>0</v>
      </c>
      <c r="Y28" s="12">
        <v>0</v>
      </c>
      <c r="Z28" s="12">
        <v>0</v>
      </c>
      <c r="AA28" s="12">
        <v>0</v>
      </c>
      <c r="AB28" s="12">
        <v>0</v>
      </c>
      <c r="AC28" s="12">
        <v>0</v>
      </c>
      <c r="AD28" s="12">
        <v>0</v>
      </c>
      <c r="AE28" s="12">
        <v>0</v>
      </c>
      <c r="AF28" s="12">
        <v>0</v>
      </c>
      <c r="AG28" s="12"/>
      <c r="AH28" s="11" t="s">
        <v>1934</v>
      </c>
      <c r="AI28" s="4">
        <f t="shared" si="1"/>
        <v>5000</v>
      </c>
      <c r="AJ28" s="8">
        <f t="shared" si="2"/>
        <v>16750000</v>
      </c>
      <c r="AK28" s="50">
        <f t="shared" si="3"/>
        <v>3350</v>
      </c>
      <c r="AL28" s="14" t="e">
        <f>AK28*#REF!</f>
        <v>#REF!</v>
      </c>
    </row>
    <row r="29" spans="1:38" ht="40.5" customHeight="1">
      <c r="A29" s="8"/>
      <c r="B29" s="5">
        <f>IF(H29=0,"",SUBTOTAL(3,$H$6:H29))</f>
        <v>23</v>
      </c>
      <c r="C29" s="5" t="s">
        <v>908</v>
      </c>
      <c r="D29" s="5" t="s">
        <v>2307</v>
      </c>
      <c r="E29" s="147" t="s">
        <v>3102</v>
      </c>
      <c r="F29" s="45" t="s">
        <v>881</v>
      </c>
      <c r="G29" s="3" t="s">
        <v>812</v>
      </c>
      <c r="H29" s="6" t="s">
        <v>6</v>
      </c>
      <c r="I29" s="77" t="s">
        <v>683</v>
      </c>
      <c r="J29" s="8">
        <v>12500</v>
      </c>
      <c r="K29" s="8">
        <v>8000</v>
      </c>
      <c r="L29" s="4">
        <v>9996</v>
      </c>
      <c r="M29" s="12">
        <v>0</v>
      </c>
      <c r="N29" s="12">
        <v>0</v>
      </c>
      <c r="O29" s="12">
        <v>0</v>
      </c>
      <c r="P29" s="12">
        <v>2000</v>
      </c>
      <c r="Q29" s="12">
        <v>0</v>
      </c>
      <c r="R29" s="12">
        <v>0</v>
      </c>
      <c r="S29" s="12">
        <v>0</v>
      </c>
      <c r="T29" s="12">
        <v>0</v>
      </c>
      <c r="U29" s="12">
        <v>0</v>
      </c>
      <c r="V29" s="12">
        <v>0</v>
      </c>
      <c r="W29" s="12">
        <v>0</v>
      </c>
      <c r="X29" s="12">
        <v>0</v>
      </c>
      <c r="Y29" s="12">
        <v>15000</v>
      </c>
      <c r="Z29" s="12">
        <v>0</v>
      </c>
      <c r="AA29" s="12">
        <v>0</v>
      </c>
      <c r="AB29" s="12">
        <v>0</v>
      </c>
      <c r="AC29" s="12">
        <v>0</v>
      </c>
      <c r="AD29" s="12">
        <v>0</v>
      </c>
      <c r="AE29" s="12">
        <v>0</v>
      </c>
      <c r="AF29" s="12">
        <v>0</v>
      </c>
      <c r="AG29" s="12"/>
      <c r="AH29" s="11"/>
      <c r="AI29" s="4">
        <f t="shared" si="1"/>
        <v>17000</v>
      </c>
      <c r="AJ29" s="8">
        <f t="shared" si="2"/>
        <v>169932000</v>
      </c>
      <c r="AK29" s="50">
        <f t="shared" si="3"/>
        <v>9996</v>
      </c>
      <c r="AL29" s="14" t="e">
        <f>AK29*#REF!</f>
        <v>#REF!</v>
      </c>
    </row>
    <row r="30" spans="1:38" ht="36" customHeight="1">
      <c r="A30" s="8"/>
      <c r="B30" s="5">
        <f>IF(H30=0,"",SUBTOTAL(3,$H$6:H30))</f>
        <v>24</v>
      </c>
      <c r="C30" s="5" t="s">
        <v>909</v>
      </c>
      <c r="D30" s="5" t="s">
        <v>2308</v>
      </c>
      <c r="E30" s="147" t="s">
        <v>3103</v>
      </c>
      <c r="F30" s="45" t="s">
        <v>881</v>
      </c>
      <c r="G30" s="3" t="s">
        <v>812</v>
      </c>
      <c r="H30" s="6" t="s">
        <v>6</v>
      </c>
      <c r="I30" s="77" t="s">
        <v>681</v>
      </c>
      <c r="J30" s="8">
        <v>6000</v>
      </c>
      <c r="K30" s="8">
        <v>5750</v>
      </c>
      <c r="L30" s="4">
        <v>5460</v>
      </c>
      <c r="M30" s="12">
        <v>0</v>
      </c>
      <c r="N30" s="12">
        <v>0</v>
      </c>
      <c r="O30" s="12">
        <v>0</v>
      </c>
      <c r="P30" s="12">
        <v>9000</v>
      </c>
      <c r="Q30" s="12">
        <v>0</v>
      </c>
      <c r="R30" s="12">
        <v>0</v>
      </c>
      <c r="S30" s="12">
        <v>0</v>
      </c>
      <c r="T30" s="12">
        <v>0</v>
      </c>
      <c r="U30" s="12">
        <v>0</v>
      </c>
      <c r="V30" s="12">
        <v>0</v>
      </c>
      <c r="W30" s="12">
        <v>0</v>
      </c>
      <c r="X30" s="12">
        <v>0</v>
      </c>
      <c r="Y30" s="12">
        <v>10000</v>
      </c>
      <c r="Z30" s="12">
        <v>0</v>
      </c>
      <c r="AA30" s="12">
        <v>0</v>
      </c>
      <c r="AB30" s="12">
        <v>0</v>
      </c>
      <c r="AC30" s="12">
        <v>0</v>
      </c>
      <c r="AD30" s="12">
        <v>0</v>
      </c>
      <c r="AE30" s="12">
        <v>0</v>
      </c>
      <c r="AF30" s="12">
        <v>0</v>
      </c>
      <c r="AG30" s="12"/>
      <c r="AH30" s="11"/>
      <c r="AI30" s="4">
        <f t="shared" si="1"/>
        <v>19000</v>
      </c>
      <c r="AJ30" s="8">
        <f t="shared" si="2"/>
        <v>103740000</v>
      </c>
      <c r="AK30" s="50">
        <f t="shared" si="3"/>
        <v>5460</v>
      </c>
      <c r="AL30" s="14" t="e">
        <f>AK30*#REF!</f>
        <v>#REF!</v>
      </c>
    </row>
    <row r="31" spans="1:38" ht="48.75" customHeight="1">
      <c r="A31" s="8"/>
      <c r="B31" s="5">
        <f>IF(H31=0,"",SUBTOTAL(3,$H$6:H31))</f>
        <v>25</v>
      </c>
      <c r="C31" s="5" t="s">
        <v>910</v>
      </c>
      <c r="D31" s="5" t="s">
        <v>2309</v>
      </c>
      <c r="E31" s="147" t="s">
        <v>3104</v>
      </c>
      <c r="F31" s="40" t="s">
        <v>42</v>
      </c>
      <c r="G31" s="42" t="s">
        <v>2019</v>
      </c>
      <c r="H31" s="6" t="s">
        <v>6</v>
      </c>
      <c r="I31" s="77" t="s">
        <v>682</v>
      </c>
      <c r="J31" s="8">
        <v>550</v>
      </c>
      <c r="K31" s="8">
        <v>540</v>
      </c>
      <c r="L31" s="4">
        <v>610</v>
      </c>
      <c r="M31" s="12">
        <v>200</v>
      </c>
      <c r="N31" s="12">
        <v>20000</v>
      </c>
      <c r="O31" s="12">
        <v>0</v>
      </c>
      <c r="P31" s="12">
        <v>14000</v>
      </c>
      <c r="Q31" s="12">
        <v>0</v>
      </c>
      <c r="R31" s="12">
        <v>40000</v>
      </c>
      <c r="S31" s="12">
        <v>10000</v>
      </c>
      <c r="T31" s="12">
        <v>0</v>
      </c>
      <c r="U31" s="12">
        <v>0</v>
      </c>
      <c r="V31" s="12">
        <v>0</v>
      </c>
      <c r="W31" s="12">
        <v>0</v>
      </c>
      <c r="X31" s="12">
        <v>0</v>
      </c>
      <c r="Y31" s="12">
        <v>0</v>
      </c>
      <c r="Z31" s="12">
        <v>100</v>
      </c>
      <c r="AA31" s="12">
        <v>30</v>
      </c>
      <c r="AB31" s="12">
        <v>100</v>
      </c>
      <c r="AC31" s="12">
        <v>30</v>
      </c>
      <c r="AD31" s="12">
        <v>300</v>
      </c>
      <c r="AE31" s="12">
        <v>0</v>
      </c>
      <c r="AF31" s="12">
        <v>200</v>
      </c>
      <c r="AG31" s="12">
        <v>40</v>
      </c>
      <c r="AH31" s="11" t="s">
        <v>2020</v>
      </c>
      <c r="AI31" s="4">
        <f t="shared" si="1"/>
        <v>85000</v>
      </c>
      <c r="AJ31" s="8">
        <f t="shared" si="2"/>
        <v>51850000</v>
      </c>
      <c r="AK31" s="50">
        <f t="shared" si="3"/>
        <v>610</v>
      </c>
      <c r="AL31" s="14" t="e">
        <f>AK31*#REF!</f>
        <v>#REF!</v>
      </c>
    </row>
    <row r="32" spans="1:38" ht="39" customHeight="1">
      <c r="A32" s="8"/>
      <c r="B32" s="5">
        <f>IF(H32=0,"",SUBTOTAL(3,$H$6:H32))</f>
        <v>26</v>
      </c>
      <c r="C32" s="5" t="s">
        <v>911</v>
      </c>
      <c r="D32" s="5" t="s">
        <v>2310</v>
      </c>
      <c r="E32" s="147" t="s">
        <v>3105</v>
      </c>
      <c r="F32" s="41" t="s">
        <v>42</v>
      </c>
      <c r="G32" s="3" t="s">
        <v>1977</v>
      </c>
      <c r="H32" s="27" t="s">
        <v>6</v>
      </c>
      <c r="I32" s="77" t="s">
        <v>681</v>
      </c>
      <c r="J32" s="8">
        <v>540</v>
      </c>
      <c r="K32" s="8">
        <v>540</v>
      </c>
      <c r="L32" s="4">
        <v>750</v>
      </c>
      <c r="M32" s="12">
        <v>0</v>
      </c>
      <c r="N32" s="12">
        <v>13160</v>
      </c>
      <c r="O32" s="12">
        <v>0</v>
      </c>
      <c r="P32" s="12">
        <v>7000</v>
      </c>
      <c r="Q32" s="12">
        <v>0</v>
      </c>
      <c r="R32" s="12">
        <v>0</v>
      </c>
      <c r="S32" s="12">
        <v>11000</v>
      </c>
      <c r="T32" s="12">
        <v>0</v>
      </c>
      <c r="U32" s="12">
        <v>100</v>
      </c>
      <c r="V32" s="12">
        <v>5000</v>
      </c>
      <c r="W32" s="12">
        <v>0</v>
      </c>
      <c r="X32" s="12">
        <v>4000</v>
      </c>
      <c r="Y32" s="12">
        <v>30000</v>
      </c>
      <c r="Z32" s="12">
        <v>0</v>
      </c>
      <c r="AA32" s="12">
        <v>310</v>
      </c>
      <c r="AB32" s="12">
        <v>0</v>
      </c>
      <c r="AC32" s="12">
        <v>0</v>
      </c>
      <c r="AD32" s="12">
        <v>300</v>
      </c>
      <c r="AE32" s="12">
        <v>1000</v>
      </c>
      <c r="AF32" s="12">
        <v>200</v>
      </c>
      <c r="AG32" s="12"/>
      <c r="AH32" s="11"/>
      <c r="AI32" s="4">
        <f t="shared" si="1"/>
        <v>72070</v>
      </c>
      <c r="AJ32" s="8">
        <f t="shared" si="2"/>
        <v>54052500</v>
      </c>
      <c r="AK32" s="50">
        <f t="shared" si="3"/>
        <v>750</v>
      </c>
      <c r="AL32" s="14" t="e">
        <f>AK32*#REF!</f>
        <v>#REF!</v>
      </c>
    </row>
    <row r="33" spans="1:38" ht="26.25" customHeight="1">
      <c r="A33" s="8"/>
      <c r="B33" s="5">
        <f>IF(H33=0,"",SUBTOTAL(3,$H$6:H33))</f>
        <v>27</v>
      </c>
      <c r="C33" s="5" t="s">
        <v>912</v>
      </c>
      <c r="D33" s="5" t="s">
        <v>2311</v>
      </c>
      <c r="E33" s="147" t="s">
        <v>3106</v>
      </c>
      <c r="F33" s="40" t="s">
        <v>43</v>
      </c>
      <c r="G33" s="3" t="s">
        <v>44</v>
      </c>
      <c r="H33" s="6" t="s">
        <v>6</v>
      </c>
      <c r="I33" s="77" t="s">
        <v>683</v>
      </c>
      <c r="J33" s="8">
        <v>584</v>
      </c>
      <c r="K33" s="8"/>
      <c r="L33" s="4">
        <v>658</v>
      </c>
      <c r="M33" s="12">
        <v>200</v>
      </c>
      <c r="N33" s="12">
        <v>0</v>
      </c>
      <c r="O33" s="12">
        <v>0</v>
      </c>
      <c r="P33" s="12">
        <v>0</v>
      </c>
      <c r="Q33" s="12">
        <v>400</v>
      </c>
      <c r="R33" s="12">
        <v>0</v>
      </c>
      <c r="S33" s="12">
        <v>0</v>
      </c>
      <c r="T33" s="12">
        <v>0</v>
      </c>
      <c r="U33" s="12">
        <v>0</v>
      </c>
      <c r="V33" s="12">
        <v>0</v>
      </c>
      <c r="W33" s="12">
        <v>0</v>
      </c>
      <c r="X33" s="12">
        <v>0</v>
      </c>
      <c r="Y33" s="12">
        <v>0</v>
      </c>
      <c r="Z33" s="12">
        <v>0</v>
      </c>
      <c r="AA33" s="12">
        <v>0</v>
      </c>
      <c r="AB33" s="12">
        <v>0</v>
      </c>
      <c r="AC33" s="12">
        <v>0</v>
      </c>
      <c r="AD33" s="12">
        <v>0</v>
      </c>
      <c r="AE33" s="12">
        <v>0</v>
      </c>
      <c r="AF33" s="12">
        <v>0</v>
      </c>
      <c r="AG33" s="12"/>
      <c r="AH33" s="11"/>
      <c r="AI33" s="4">
        <f t="shared" si="1"/>
        <v>600</v>
      </c>
      <c r="AJ33" s="8">
        <f t="shared" si="2"/>
        <v>394800</v>
      </c>
      <c r="AK33" s="50">
        <f t="shared" si="3"/>
        <v>658</v>
      </c>
      <c r="AL33" s="14" t="e">
        <f>AK33*#REF!</f>
        <v>#REF!</v>
      </c>
    </row>
    <row r="34" spans="1:38" ht="24" customHeight="1">
      <c r="A34" s="8"/>
      <c r="B34" s="5">
        <f>IF(H34=0,"",SUBTOTAL(3,$H$6:H34))</f>
        <v>28</v>
      </c>
      <c r="C34" s="54" t="s">
        <v>1876</v>
      </c>
      <c r="D34" s="5" t="s">
        <v>2312</v>
      </c>
      <c r="E34" s="147" t="s">
        <v>3107</v>
      </c>
      <c r="F34" s="40" t="s">
        <v>43</v>
      </c>
      <c r="G34" s="3" t="s">
        <v>44</v>
      </c>
      <c r="H34" s="6" t="s">
        <v>6</v>
      </c>
      <c r="I34" s="54">
        <v>5</v>
      </c>
      <c r="J34" s="21"/>
      <c r="K34" s="8"/>
      <c r="L34" s="4">
        <v>610</v>
      </c>
      <c r="M34" s="12">
        <v>0</v>
      </c>
      <c r="N34" s="12">
        <v>0</v>
      </c>
      <c r="O34" s="12">
        <v>0</v>
      </c>
      <c r="P34" s="12">
        <v>0</v>
      </c>
      <c r="Q34" s="12">
        <v>0</v>
      </c>
      <c r="R34" s="12">
        <v>0</v>
      </c>
      <c r="S34" s="12">
        <v>0</v>
      </c>
      <c r="T34" s="12">
        <v>0</v>
      </c>
      <c r="U34" s="12">
        <v>0</v>
      </c>
      <c r="V34" s="12">
        <v>2689</v>
      </c>
      <c r="W34" s="12">
        <v>2500</v>
      </c>
      <c r="X34" s="12">
        <v>0</v>
      </c>
      <c r="Y34" s="12">
        <v>30000</v>
      </c>
      <c r="Z34" s="12">
        <v>200</v>
      </c>
      <c r="AA34" s="12">
        <v>20</v>
      </c>
      <c r="AB34" s="12">
        <v>0</v>
      </c>
      <c r="AC34" s="12">
        <v>0</v>
      </c>
      <c r="AD34" s="12">
        <v>0</v>
      </c>
      <c r="AE34" s="12">
        <v>0</v>
      </c>
      <c r="AF34" s="12">
        <v>0</v>
      </c>
      <c r="AG34" s="12"/>
      <c r="AH34" s="78"/>
      <c r="AI34" s="4">
        <f t="shared" si="1"/>
        <v>35409</v>
      </c>
      <c r="AJ34" s="8">
        <f t="shared" si="2"/>
        <v>21599490</v>
      </c>
      <c r="AK34" s="50">
        <f t="shared" si="3"/>
        <v>610</v>
      </c>
      <c r="AL34" s="14" t="e">
        <f>AK34*#REF!</f>
        <v>#REF!</v>
      </c>
    </row>
    <row r="35" spans="1:38" ht="54.75" customHeight="1">
      <c r="A35" s="8"/>
      <c r="B35" s="5">
        <f>IF(H35=0,"",SUBTOTAL(3,$H$6:H35))</f>
        <v>29</v>
      </c>
      <c r="C35" s="5" t="s">
        <v>913</v>
      </c>
      <c r="D35" s="5" t="s">
        <v>2313</v>
      </c>
      <c r="E35" s="147" t="s">
        <v>3108</v>
      </c>
      <c r="F35" s="40" t="s">
        <v>45</v>
      </c>
      <c r="G35" s="3" t="s">
        <v>1978</v>
      </c>
      <c r="H35" s="6" t="s">
        <v>6</v>
      </c>
      <c r="I35" s="77" t="s">
        <v>682</v>
      </c>
      <c r="J35" s="8">
        <v>568</v>
      </c>
      <c r="K35" s="8">
        <v>515</v>
      </c>
      <c r="L35" s="4">
        <v>588</v>
      </c>
      <c r="M35" s="12">
        <v>0</v>
      </c>
      <c r="N35" s="12">
        <v>0</v>
      </c>
      <c r="O35" s="12">
        <v>0</v>
      </c>
      <c r="P35" s="12">
        <v>0</v>
      </c>
      <c r="Q35" s="12">
        <v>0</v>
      </c>
      <c r="R35" s="12">
        <v>10000</v>
      </c>
      <c r="S35" s="12">
        <v>0</v>
      </c>
      <c r="T35" s="12">
        <v>0</v>
      </c>
      <c r="U35" s="12">
        <v>17000</v>
      </c>
      <c r="V35" s="12">
        <v>0</v>
      </c>
      <c r="W35" s="12">
        <v>0</v>
      </c>
      <c r="X35" s="12">
        <v>0</v>
      </c>
      <c r="Y35" s="12">
        <v>12000</v>
      </c>
      <c r="Z35" s="12">
        <v>0</v>
      </c>
      <c r="AA35" s="12">
        <v>6010</v>
      </c>
      <c r="AB35" s="12">
        <v>0</v>
      </c>
      <c r="AC35" s="12">
        <v>0</v>
      </c>
      <c r="AD35" s="12">
        <v>4000</v>
      </c>
      <c r="AE35" s="12">
        <v>0</v>
      </c>
      <c r="AF35" s="12">
        <v>0</v>
      </c>
      <c r="AG35" s="12"/>
      <c r="AH35" s="11"/>
      <c r="AI35" s="4">
        <f t="shared" si="1"/>
        <v>49010</v>
      </c>
      <c r="AJ35" s="8">
        <f t="shared" si="2"/>
        <v>28817880</v>
      </c>
      <c r="AK35" s="50">
        <f t="shared" si="3"/>
        <v>588</v>
      </c>
      <c r="AL35" s="14" t="e">
        <f>AK35*#REF!</f>
        <v>#REF!</v>
      </c>
    </row>
    <row r="36" spans="1:38" ht="62.25" customHeight="1">
      <c r="A36" s="8"/>
      <c r="B36" s="5">
        <f>IF(H36=0,"",SUBTOTAL(3,$H$6:H36))</f>
        <v>30</v>
      </c>
      <c r="C36" s="5" t="s">
        <v>914</v>
      </c>
      <c r="D36" s="5" t="s">
        <v>2314</v>
      </c>
      <c r="E36" s="147" t="s">
        <v>3109</v>
      </c>
      <c r="F36" s="40" t="s">
        <v>45</v>
      </c>
      <c r="G36" s="3" t="s">
        <v>879</v>
      </c>
      <c r="H36" s="6" t="s">
        <v>38</v>
      </c>
      <c r="I36" s="77" t="s">
        <v>682</v>
      </c>
      <c r="J36" s="8">
        <v>515</v>
      </c>
      <c r="K36" s="8">
        <v>515</v>
      </c>
      <c r="L36" s="4">
        <v>588</v>
      </c>
      <c r="M36" s="12">
        <v>0</v>
      </c>
      <c r="N36" s="12">
        <v>0</v>
      </c>
      <c r="O36" s="12">
        <v>0</v>
      </c>
      <c r="P36" s="12">
        <v>0</v>
      </c>
      <c r="Q36" s="12">
        <v>0</v>
      </c>
      <c r="R36" s="12">
        <v>0</v>
      </c>
      <c r="S36" s="12">
        <v>7000</v>
      </c>
      <c r="T36" s="12">
        <v>0</v>
      </c>
      <c r="U36" s="12">
        <v>0</v>
      </c>
      <c r="V36" s="12">
        <v>0</v>
      </c>
      <c r="W36" s="12">
        <v>0</v>
      </c>
      <c r="X36" s="12">
        <v>0</v>
      </c>
      <c r="Y36" s="12">
        <v>0</v>
      </c>
      <c r="Z36" s="12">
        <v>0</v>
      </c>
      <c r="AA36" s="12">
        <v>0</v>
      </c>
      <c r="AB36" s="12">
        <v>0</v>
      </c>
      <c r="AC36" s="12">
        <v>0</v>
      </c>
      <c r="AD36" s="12">
        <v>0</v>
      </c>
      <c r="AE36" s="12">
        <v>0</v>
      </c>
      <c r="AF36" s="12">
        <v>25000</v>
      </c>
      <c r="AG36" s="12"/>
      <c r="AH36" s="11" t="s">
        <v>1979</v>
      </c>
      <c r="AI36" s="4">
        <f t="shared" si="1"/>
        <v>32000</v>
      </c>
      <c r="AJ36" s="8">
        <f t="shared" si="2"/>
        <v>18816000</v>
      </c>
      <c r="AK36" s="50">
        <f t="shared" si="3"/>
        <v>588</v>
      </c>
      <c r="AL36" s="14" t="e">
        <f>AK36*#REF!</f>
        <v>#REF!</v>
      </c>
    </row>
    <row r="37" spans="1:38" ht="30.75" customHeight="1">
      <c r="A37" s="8"/>
      <c r="B37" s="5">
        <f>IF(H37=0,"",SUBTOTAL(3,$H$6:H37))</f>
        <v>31</v>
      </c>
      <c r="C37" s="5" t="s">
        <v>915</v>
      </c>
      <c r="D37" s="5" t="s">
        <v>2315</v>
      </c>
      <c r="E37" s="147" t="s">
        <v>3110</v>
      </c>
      <c r="F37" s="41" t="s">
        <v>46</v>
      </c>
      <c r="G37" s="42" t="s">
        <v>47</v>
      </c>
      <c r="H37" s="27" t="s">
        <v>6</v>
      </c>
      <c r="I37" s="77" t="s">
        <v>683</v>
      </c>
      <c r="J37" s="8">
        <v>620</v>
      </c>
      <c r="K37" s="8"/>
      <c r="L37" s="4">
        <v>630</v>
      </c>
      <c r="M37" s="12">
        <v>0</v>
      </c>
      <c r="N37" s="12">
        <v>0</v>
      </c>
      <c r="O37" s="12">
        <v>0</v>
      </c>
      <c r="P37" s="12">
        <v>0</v>
      </c>
      <c r="Q37" s="12">
        <v>0</v>
      </c>
      <c r="R37" s="12">
        <v>0</v>
      </c>
      <c r="S37" s="12">
        <v>0</v>
      </c>
      <c r="T37" s="12">
        <v>0</v>
      </c>
      <c r="U37" s="12">
        <v>0</v>
      </c>
      <c r="V37" s="12">
        <v>0</v>
      </c>
      <c r="W37" s="12">
        <v>0</v>
      </c>
      <c r="X37" s="12">
        <v>0</v>
      </c>
      <c r="Y37" s="12">
        <v>0</v>
      </c>
      <c r="Z37" s="12">
        <v>0</v>
      </c>
      <c r="AA37" s="12">
        <v>200</v>
      </c>
      <c r="AB37" s="12">
        <v>0</v>
      </c>
      <c r="AC37" s="12">
        <v>0</v>
      </c>
      <c r="AD37" s="12">
        <v>0</v>
      </c>
      <c r="AE37" s="12">
        <v>0</v>
      </c>
      <c r="AF37" s="12">
        <v>0</v>
      </c>
      <c r="AG37" s="12"/>
      <c r="AH37" s="11"/>
      <c r="AI37" s="4">
        <f t="shared" si="1"/>
        <v>200</v>
      </c>
      <c r="AJ37" s="8">
        <f t="shared" si="2"/>
        <v>126000</v>
      </c>
      <c r="AK37" s="50">
        <f t="shared" si="3"/>
        <v>630</v>
      </c>
      <c r="AL37" s="14" t="e">
        <f>AK37*#REF!</f>
        <v>#REF!</v>
      </c>
    </row>
    <row r="38" spans="1:38" ht="30.75" customHeight="1">
      <c r="A38" s="8"/>
      <c r="B38" s="5">
        <f>IF(H38=0,"",SUBTOTAL(3,$H$6:H38))</f>
        <v>32</v>
      </c>
      <c r="C38" s="54" t="s">
        <v>1875</v>
      </c>
      <c r="D38" s="5" t="s">
        <v>2316</v>
      </c>
      <c r="E38" s="147" t="s">
        <v>3111</v>
      </c>
      <c r="F38" s="41" t="s">
        <v>46</v>
      </c>
      <c r="G38" s="42" t="s">
        <v>47</v>
      </c>
      <c r="H38" s="27" t="s">
        <v>6</v>
      </c>
      <c r="I38" s="54">
        <v>5</v>
      </c>
      <c r="J38" s="21"/>
      <c r="K38" s="8"/>
      <c r="L38" s="4">
        <v>588</v>
      </c>
      <c r="M38" s="12">
        <v>0</v>
      </c>
      <c r="N38" s="12">
        <v>0</v>
      </c>
      <c r="O38" s="12">
        <v>0</v>
      </c>
      <c r="P38" s="12">
        <v>0</v>
      </c>
      <c r="Q38" s="12">
        <v>0</v>
      </c>
      <c r="R38" s="12">
        <v>0</v>
      </c>
      <c r="S38" s="12">
        <v>0</v>
      </c>
      <c r="T38" s="12">
        <v>0</v>
      </c>
      <c r="U38" s="12">
        <v>0</v>
      </c>
      <c r="V38" s="12">
        <v>0</v>
      </c>
      <c r="W38" s="12">
        <v>4000</v>
      </c>
      <c r="X38" s="12">
        <v>0</v>
      </c>
      <c r="Y38" s="12">
        <v>12000</v>
      </c>
      <c r="Z38" s="12">
        <v>0</v>
      </c>
      <c r="AA38" s="12">
        <v>0</v>
      </c>
      <c r="AB38" s="12">
        <v>0</v>
      </c>
      <c r="AC38" s="12">
        <v>0</v>
      </c>
      <c r="AD38" s="12">
        <v>0</v>
      </c>
      <c r="AE38" s="12">
        <v>0</v>
      </c>
      <c r="AF38" s="12">
        <v>0</v>
      </c>
      <c r="AG38" s="12"/>
      <c r="AH38" s="78"/>
      <c r="AI38" s="4">
        <f t="shared" si="1"/>
        <v>16000</v>
      </c>
      <c r="AJ38" s="8">
        <f t="shared" si="2"/>
        <v>9408000</v>
      </c>
      <c r="AK38" s="50">
        <f t="shared" si="3"/>
        <v>588</v>
      </c>
      <c r="AL38" s="14" t="e">
        <f>AK38*#REF!</f>
        <v>#REF!</v>
      </c>
    </row>
    <row r="39" spans="1:38" ht="30.75" customHeight="1">
      <c r="A39" s="8"/>
      <c r="B39" s="5">
        <f>IF(H39=0,"",SUBTOTAL(3,$H$6:H39))</f>
        <v>33</v>
      </c>
      <c r="C39" s="5" t="s">
        <v>916</v>
      </c>
      <c r="D39" s="5" t="s">
        <v>2317</v>
      </c>
      <c r="E39" s="147" t="s">
        <v>3112</v>
      </c>
      <c r="F39" s="40" t="s">
        <v>46</v>
      </c>
      <c r="G39" s="42" t="s">
        <v>47</v>
      </c>
      <c r="H39" s="27" t="s">
        <v>6</v>
      </c>
      <c r="I39" s="77" t="s">
        <v>681</v>
      </c>
      <c r="J39" s="8">
        <v>515</v>
      </c>
      <c r="K39" s="8">
        <v>515</v>
      </c>
      <c r="L39" s="4">
        <v>639</v>
      </c>
      <c r="M39" s="12">
        <v>0</v>
      </c>
      <c r="N39" s="12">
        <v>0</v>
      </c>
      <c r="O39" s="12">
        <v>0</v>
      </c>
      <c r="P39" s="12">
        <v>0</v>
      </c>
      <c r="Q39" s="12">
        <v>0</v>
      </c>
      <c r="R39" s="12">
        <v>0</v>
      </c>
      <c r="S39" s="12">
        <v>5000</v>
      </c>
      <c r="T39" s="12">
        <v>0</v>
      </c>
      <c r="U39" s="12">
        <v>0</v>
      </c>
      <c r="V39" s="12">
        <v>0</v>
      </c>
      <c r="W39" s="12">
        <v>0</v>
      </c>
      <c r="X39" s="12">
        <v>4000</v>
      </c>
      <c r="Y39" s="12">
        <v>0</v>
      </c>
      <c r="Z39" s="12">
        <v>0</v>
      </c>
      <c r="AA39" s="12">
        <v>0</v>
      </c>
      <c r="AB39" s="12">
        <v>5000</v>
      </c>
      <c r="AC39" s="12">
        <v>0</v>
      </c>
      <c r="AD39" s="12">
        <v>4000</v>
      </c>
      <c r="AE39" s="12">
        <v>0</v>
      </c>
      <c r="AF39" s="12">
        <v>25000</v>
      </c>
      <c r="AG39" s="12"/>
      <c r="AH39" s="11"/>
      <c r="AI39" s="4">
        <f t="shared" si="1"/>
        <v>43000</v>
      </c>
      <c r="AJ39" s="8">
        <f t="shared" si="2"/>
        <v>27477000</v>
      </c>
      <c r="AK39" s="50">
        <f t="shared" si="3"/>
        <v>639</v>
      </c>
      <c r="AL39" s="14" t="e">
        <f>AK39*#REF!</f>
        <v>#REF!</v>
      </c>
    </row>
    <row r="40" spans="1:38" ht="63.75">
      <c r="A40" s="8"/>
      <c r="B40" s="5">
        <f>IF(H40=0,"",SUBTOTAL(3,$H$6:H40))</f>
        <v>34</v>
      </c>
      <c r="C40" s="5" t="s">
        <v>917</v>
      </c>
      <c r="D40" s="5" t="s">
        <v>2318</v>
      </c>
      <c r="E40" s="147" t="s">
        <v>3113</v>
      </c>
      <c r="F40" s="40" t="s">
        <v>48</v>
      </c>
      <c r="G40" s="3" t="s">
        <v>1785</v>
      </c>
      <c r="H40" s="6" t="s">
        <v>6</v>
      </c>
      <c r="I40" s="77" t="s">
        <v>683</v>
      </c>
      <c r="J40" s="8">
        <v>560</v>
      </c>
      <c r="K40" s="8"/>
      <c r="L40" s="4">
        <v>750</v>
      </c>
      <c r="M40" s="12">
        <v>0</v>
      </c>
      <c r="N40" s="12">
        <v>8000</v>
      </c>
      <c r="O40" s="12">
        <v>15000</v>
      </c>
      <c r="P40" s="12">
        <v>541200</v>
      </c>
      <c r="Q40" s="12">
        <v>0</v>
      </c>
      <c r="R40" s="12">
        <v>0</v>
      </c>
      <c r="S40" s="12">
        <v>0</v>
      </c>
      <c r="T40" s="12">
        <v>0</v>
      </c>
      <c r="U40" s="12">
        <v>0</v>
      </c>
      <c r="V40" s="12">
        <v>0</v>
      </c>
      <c r="W40" s="12">
        <v>0</v>
      </c>
      <c r="X40" s="12">
        <v>0</v>
      </c>
      <c r="Y40" s="12">
        <v>0</v>
      </c>
      <c r="Z40" s="12">
        <v>14000</v>
      </c>
      <c r="AA40" s="12">
        <v>25050</v>
      </c>
      <c r="AB40" s="12">
        <v>0</v>
      </c>
      <c r="AC40" s="12">
        <v>0</v>
      </c>
      <c r="AD40" s="12">
        <v>20000</v>
      </c>
      <c r="AE40" s="12">
        <v>0</v>
      </c>
      <c r="AF40" s="12">
        <v>0</v>
      </c>
      <c r="AG40" s="12"/>
      <c r="AH40" s="11" t="s">
        <v>1935</v>
      </c>
      <c r="AI40" s="4">
        <f t="shared" si="1"/>
        <v>623250</v>
      </c>
      <c r="AJ40" s="8">
        <f t="shared" si="2"/>
        <v>467437500</v>
      </c>
      <c r="AK40" s="50">
        <f t="shared" si="3"/>
        <v>750</v>
      </c>
      <c r="AL40" s="14" t="e">
        <f>AK40*#REF!</f>
        <v>#REF!</v>
      </c>
    </row>
    <row r="41" spans="1:38" ht="53.25" customHeight="1">
      <c r="A41" s="8"/>
      <c r="B41" s="5">
        <f>IF(H41=0,"",SUBTOTAL(3,$H$6:H41))</f>
        <v>35</v>
      </c>
      <c r="C41" s="5" t="s">
        <v>918</v>
      </c>
      <c r="D41" s="5" t="s">
        <v>2319</v>
      </c>
      <c r="E41" s="147" t="s">
        <v>3114</v>
      </c>
      <c r="F41" s="40" t="s">
        <v>48</v>
      </c>
      <c r="G41" s="3" t="s">
        <v>880</v>
      </c>
      <c r="H41" s="6" t="s">
        <v>6</v>
      </c>
      <c r="I41" s="77" t="s">
        <v>682</v>
      </c>
      <c r="J41" s="8">
        <v>557</v>
      </c>
      <c r="K41" s="8">
        <v>556</v>
      </c>
      <c r="L41" s="4">
        <v>640</v>
      </c>
      <c r="M41" s="12">
        <v>21880</v>
      </c>
      <c r="N41" s="12">
        <v>60000</v>
      </c>
      <c r="O41" s="12">
        <v>15000</v>
      </c>
      <c r="P41" s="12">
        <v>240000</v>
      </c>
      <c r="Q41" s="12">
        <v>0</v>
      </c>
      <c r="R41" s="12">
        <v>10000</v>
      </c>
      <c r="S41" s="12">
        <v>32000</v>
      </c>
      <c r="T41" s="12">
        <v>30000</v>
      </c>
      <c r="U41" s="12">
        <v>12500</v>
      </c>
      <c r="V41" s="12">
        <v>60000</v>
      </c>
      <c r="W41" s="12">
        <v>25000</v>
      </c>
      <c r="X41" s="12">
        <v>50000</v>
      </c>
      <c r="Y41" s="12">
        <v>160000</v>
      </c>
      <c r="Z41" s="12">
        <v>0</v>
      </c>
      <c r="AA41" s="12">
        <v>35050</v>
      </c>
      <c r="AB41" s="12">
        <v>60000</v>
      </c>
      <c r="AC41" s="12">
        <v>15000</v>
      </c>
      <c r="AD41" s="12">
        <v>30000</v>
      </c>
      <c r="AE41" s="12">
        <v>0</v>
      </c>
      <c r="AF41" s="12">
        <v>40000</v>
      </c>
      <c r="AG41" s="12">
        <v>87500</v>
      </c>
      <c r="AH41" s="11"/>
      <c r="AI41" s="4">
        <f t="shared" si="1"/>
        <v>983930</v>
      </c>
      <c r="AJ41" s="8">
        <f t="shared" si="2"/>
        <v>629715200</v>
      </c>
      <c r="AK41" s="50">
        <f t="shared" si="3"/>
        <v>640</v>
      </c>
      <c r="AL41" s="14" t="e">
        <f>AK41*#REF!</f>
        <v>#REF!</v>
      </c>
    </row>
    <row r="42" spans="1:38" ht="37.5" customHeight="1">
      <c r="A42" s="8"/>
      <c r="B42" s="5">
        <f>IF(H42=0,"",SUBTOTAL(3,$H$6:H42))</f>
        <v>36</v>
      </c>
      <c r="C42" s="5" t="s">
        <v>919</v>
      </c>
      <c r="D42" s="5" t="s">
        <v>2320</v>
      </c>
      <c r="E42" s="147" t="s">
        <v>3115</v>
      </c>
      <c r="F42" s="41" t="s">
        <v>49</v>
      </c>
      <c r="G42" s="42" t="s">
        <v>50</v>
      </c>
      <c r="H42" s="27" t="s">
        <v>6</v>
      </c>
      <c r="I42" s="77" t="s">
        <v>682</v>
      </c>
      <c r="J42" s="4">
        <v>557</v>
      </c>
      <c r="K42" s="4">
        <v>556</v>
      </c>
      <c r="L42" s="4">
        <v>640</v>
      </c>
      <c r="M42" s="12">
        <v>10000</v>
      </c>
      <c r="N42" s="12">
        <v>115000</v>
      </c>
      <c r="O42" s="12">
        <v>0</v>
      </c>
      <c r="P42" s="12">
        <v>0</v>
      </c>
      <c r="Q42" s="12">
        <v>35000</v>
      </c>
      <c r="R42" s="12">
        <v>0</v>
      </c>
      <c r="S42" s="12">
        <v>100000</v>
      </c>
      <c r="T42" s="12">
        <v>30000</v>
      </c>
      <c r="U42" s="12">
        <v>0</v>
      </c>
      <c r="V42" s="12">
        <v>22500</v>
      </c>
      <c r="W42" s="12">
        <v>25000</v>
      </c>
      <c r="X42" s="12">
        <v>0</v>
      </c>
      <c r="Y42" s="12">
        <v>70000</v>
      </c>
      <c r="Z42" s="12">
        <v>14000</v>
      </c>
      <c r="AA42" s="12">
        <v>35720</v>
      </c>
      <c r="AB42" s="12">
        <v>60000</v>
      </c>
      <c r="AC42" s="12">
        <v>0</v>
      </c>
      <c r="AD42" s="12">
        <v>30000</v>
      </c>
      <c r="AE42" s="12">
        <v>1600</v>
      </c>
      <c r="AF42" s="12">
        <v>40000</v>
      </c>
      <c r="AG42" s="12"/>
      <c r="AH42" s="11"/>
      <c r="AI42" s="4">
        <f t="shared" si="1"/>
        <v>588820</v>
      </c>
      <c r="AJ42" s="8">
        <f t="shared" si="2"/>
        <v>376844800</v>
      </c>
      <c r="AK42" s="50">
        <f t="shared" si="3"/>
        <v>640</v>
      </c>
      <c r="AL42" s="14" t="e">
        <f>AK42*#REF!</f>
        <v>#REF!</v>
      </c>
    </row>
    <row r="43" spans="1:38" ht="50.25" customHeight="1">
      <c r="A43" s="8"/>
      <c r="B43" s="5">
        <f>IF(H43=0,"",SUBTOTAL(3,$H$6:H43))</f>
        <v>37</v>
      </c>
      <c r="C43" s="5" t="s">
        <v>920</v>
      </c>
      <c r="D43" s="5" t="s">
        <v>2321</v>
      </c>
      <c r="E43" s="147" t="s">
        <v>3116</v>
      </c>
      <c r="F43" s="40" t="s">
        <v>51</v>
      </c>
      <c r="G43" s="3" t="s">
        <v>1936</v>
      </c>
      <c r="H43" s="6" t="s">
        <v>6</v>
      </c>
      <c r="I43" s="77" t="s">
        <v>682</v>
      </c>
      <c r="J43" s="8">
        <v>819</v>
      </c>
      <c r="K43" s="8">
        <v>818</v>
      </c>
      <c r="L43" s="4">
        <v>844</v>
      </c>
      <c r="M43" s="12">
        <v>2000</v>
      </c>
      <c r="N43" s="12">
        <v>8900</v>
      </c>
      <c r="O43" s="12">
        <v>36000</v>
      </c>
      <c r="P43" s="12">
        <v>250000</v>
      </c>
      <c r="Q43" s="12">
        <v>0</v>
      </c>
      <c r="R43" s="12">
        <v>800</v>
      </c>
      <c r="S43" s="12">
        <v>71000</v>
      </c>
      <c r="T43" s="12">
        <v>5000</v>
      </c>
      <c r="U43" s="12">
        <v>8800</v>
      </c>
      <c r="V43" s="12">
        <v>7642</v>
      </c>
      <c r="W43" s="12">
        <v>5000</v>
      </c>
      <c r="X43" s="12">
        <v>2000</v>
      </c>
      <c r="Y43" s="12">
        <v>230000</v>
      </c>
      <c r="Z43" s="12">
        <v>200</v>
      </c>
      <c r="AA43" s="12">
        <v>400</v>
      </c>
      <c r="AB43" s="12">
        <v>8000</v>
      </c>
      <c r="AC43" s="12">
        <v>50</v>
      </c>
      <c r="AD43" s="12">
        <v>10000</v>
      </c>
      <c r="AE43" s="12">
        <v>900</v>
      </c>
      <c r="AF43" s="12">
        <v>20000</v>
      </c>
      <c r="AG43" s="12">
        <v>40</v>
      </c>
      <c r="AH43" s="11"/>
      <c r="AI43" s="4">
        <f t="shared" si="1"/>
        <v>666732</v>
      </c>
      <c r="AJ43" s="8">
        <f t="shared" si="2"/>
        <v>562721808</v>
      </c>
      <c r="AK43" s="50">
        <f t="shared" si="3"/>
        <v>844</v>
      </c>
      <c r="AL43" s="14" t="e">
        <f>AK43*#REF!</f>
        <v>#REF!</v>
      </c>
    </row>
    <row r="44" spans="1:38" ht="63.75">
      <c r="A44" s="8"/>
      <c r="B44" s="5">
        <f>IF(H44=0,"",SUBTOTAL(3,$H$6:H44))</f>
        <v>38</v>
      </c>
      <c r="C44" s="5" t="s">
        <v>921</v>
      </c>
      <c r="D44" s="5" t="s">
        <v>2322</v>
      </c>
      <c r="E44" s="147" t="s">
        <v>3117</v>
      </c>
      <c r="F44" s="40" t="s">
        <v>51</v>
      </c>
      <c r="G44" s="3" t="s">
        <v>1576</v>
      </c>
      <c r="H44" s="6" t="s">
        <v>6</v>
      </c>
      <c r="I44" s="77" t="s">
        <v>683</v>
      </c>
      <c r="J44" s="8">
        <v>819</v>
      </c>
      <c r="K44" s="8"/>
      <c r="L44" s="4">
        <v>995</v>
      </c>
      <c r="M44" s="12">
        <v>0</v>
      </c>
      <c r="N44" s="12">
        <v>0</v>
      </c>
      <c r="O44" s="12">
        <v>0</v>
      </c>
      <c r="P44" s="12">
        <v>200000</v>
      </c>
      <c r="Q44" s="12">
        <v>0</v>
      </c>
      <c r="R44" s="12">
        <v>0</v>
      </c>
      <c r="S44" s="12">
        <v>0</v>
      </c>
      <c r="T44" s="12">
        <v>0</v>
      </c>
      <c r="U44" s="12">
        <v>0</v>
      </c>
      <c r="V44" s="12">
        <v>0</v>
      </c>
      <c r="W44" s="12">
        <v>0</v>
      </c>
      <c r="X44" s="12">
        <v>0</v>
      </c>
      <c r="Y44" s="12">
        <v>0</v>
      </c>
      <c r="Z44" s="12">
        <v>0</v>
      </c>
      <c r="AA44" s="12">
        <v>0</v>
      </c>
      <c r="AB44" s="12">
        <v>0</v>
      </c>
      <c r="AC44" s="12">
        <v>0</v>
      </c>
      <c r="AD44" s="12">
        <v>6000</v>
      </c>
      <c r="AE44" s="12">
        <v>0</v>
      </c>
      <c r="AF44" s="12">
        <v>0</v>
      </c>
      <c r="AG44" s="12"/>
      <c r="AH44" s="11" t="s">
        <v>1937</v>
      </c>
      <c r="AI44" s="4">
        <f t="shared" si="1"/>
        <v>206000</v>
      </c>
      <c r="AJ44" s="8">
        <f t="shared" si="2"/>
        <v>204970000</v>
      </c>
      <c r="AK44" s="50">
        <f t="shared" si="3"/>
        <v>995</v>
      </c>
      <c r="AL44" s="14" t="e">
        <f>AK44*#REF!</f>
        <v>#REF!</v>
      </c>
    </row>
    <row r="45" spans="1:38" ht="26.25" customHeight="1">
      <c r="A45" s="8"/>
      <c r="B45" s="5">
        <f>IF(H45=0,"",SUBTOTAL(3,$H$6:H45))</f>
        <v>39</v>
      </c>
      <c r="C45" s="5" t="s">
        <v>922</v>
      </c>
      <c r="D45" s="5" t="s">
        <v>2323</v>
      </c>
      <c r="E45" s="147" t="s">
        <v>3118</v>
      </c>
      <c r="F45" s="41" t="s">
        <v>52</v>
      </c>
      <c r="G45" s="42" t="s">
        <v>53</v>
      </c>
      <c r="H45" s="27" t="s">
        <v>6</v>
      </c>
      <c r="I45" s="77" t="s">
        <v>682</v>
      </c>
      <c r="J45" s="8">
        <v>793</v>
      </c>
      <c r="K45" s="8"/>
      <c r="L45" s="4">
        <v>844</v>
      </c>
      <c r="M45" s="12">
        <v>1000</v>
      </c>
      <c r="N45" s="12">
        <v>0</v>
      </c>
      <c r="O45" s="12">
        <v>36000</v>
      </c>
      <c r="P45" s="12">
        <v>0</v>
      </c>
      <c r="Q45" s="12">
        <v>4000</v>
      </c>
      <c r="R45" s="12">
        <v>0</v>
      </c>
      <c r="S45" s="12">
        <v>0</v>
      </c>
      <c r="T45" s="12">
        <v>5000</v>
      </c>
      <c r="U45" s="12">
        <v>0</v>
      </c>
      <c r="V45" s="12">
        <v>1000</v>
      </c>
      <c r="W45" s="12">
        <v>7000</v>
      </c>
      <c r="X45" s="12">
        <v>0</v>
      </c>
      <c r="Y45" s="12">
        <v>100000</v>
      </c>
      <c r="Z45" s="12">
        <v>200</v>
      </c>
      <c r="AA45" s="12">
        <v>100</v>
      </c>
      <c r="AB45" s="12">
        <v>4000</v>
      </c>
      <c r="AC45" s="12">
        <v>0</v>
      </c>
      <c r="AD45" s="12">
        <v>6000</v>
      </c>
      <c r="AE45" s="12">
        <v>0</v>
      </c>
      <c r="AF45" s="12">
        <v>25000</v>
      </c>
      <c r="AG45" s="12"/>
      <c r="AH45" s="11"/>
      <c r="AI45" s="4">
        <f t="shared" si="1"/>
        <v>189300</v>
      </c>
      <c r="AJ45" s="8">
        <f t="shared" si="2"/>
        <v>159769200</v>
      </c>
      <c r="AK45" s="50">
        <f t="shared" si="3"/>
        <v>844</v>
      </c>
      <c r="AL45" s="14" t="e">
        <f>AK45*#REF!</f>
        <v>#REF!</v>
      </c>
    </row>
    <row r="46" spans="1:38" ht="44.25" customHeight="1">
      <c r="A46" s="8"/>
      <c r="B46" s="5">
        <f>IF(H46=0,"",SUBTOTAL(3,$H$6:H46))</f>
        <v>40</v>
      </c>
      <c r="C46" s="5" t="s">
        <v>923</v>
      </c>
      <c r="D46" s="5" t="s">
        <v>2324</v>
      </c>
      <c r="E46" s="147" t="s">
        <v>3119</v>
      </c>
      <c r="F46" s="40" t="s">
        <v>54</v>
      </c>
      <c r="G46" s="3" t="s">
        <v>1577</v>
      </c>
      <c r="H46" s="6" t="s">
        <v>6</v>
      </c>
      <c r="I46" s="77" t="s">
        <v>683</v>
      </c>
      <c r="J46" s="8">
        <v>1599</v>
      </c>
      <c r="K46" s="8"/>
      <c r="L46" s="4">
        <v>1700</v>
      </c>
      <c r="M46" s="12">
        <v>0</v>
      </c>
      <c r="N46" s="12">
        <v>0</v>
      </c>
      <c r="O46" s="12">
        <v>0</v>
      </c>
      <c r="P46" s="12">
        <v>30000</v>
      </c>
      <c r="Q46" s="12">
        <v>0</v>
      </c>
      <c r="R46" s="12">
        <v>0</v>
      </c>
      <c r="S46" s="12">
        <v>0</v>
      </c>
      <c r="T46" s="12">
        <v>0</v>
      </c>
      <c r="U46" s="12">
        <v>0</v>
      </c>
      <c r="V46" s="12">
        <v>0</v>
      </c>
      <c r="W46" s="12">
        <v>0</v>
      </c>
      <c r="X46" s="12">
        <v>0</v>
      </c>
      <c r="Y46" s="12">
        <v>0</v>
      </c>
      <c r="Z46" s="12">
        <v>0</v>
      </c>
      <c r="AA46" s="12">
        <v>50</v>
      </c>
      <c r="AB46" s="12">
        <v>0</v>
      </c>
      <c r="AC46" s="12">
        <v>0</v>
      </c>
      <c r="AD46" s="12">
        <v>0</v>
      </c>
      <c r="AE46" s="12">
        <v>0</v>
      </c>
      <c r="AF46" s="12">
        <v>0</v>
      </c>
      <c r="AG46" s="12"/>
      <c r="AH46" s="11" t="s">
        <v>1938</v>
      </c>
      <c r="AI46" s="4">
        <f t="shared" si="1"/>
        <v>30050</v>
      </c>
      <c r="AJ46" s="8">
        <f t="shared" si="2"/>
        <v>51085000</v>
      </c>
      <c r="AK46" s="50">
        <f t="shared" si="3"/>
        <v>1700</v>
      </c>
      <c r="AL46" s="14" t="e">
        <f>AK46*#REF!</f>
        <v>#REF!</v>
      </c>
    </row>
    <row r="47" spans="1:38" ht="35.25" customHeight="1">
      <c r="A47" s="8"/>
      <c r="B47" s="5">
        <f>IF(H47=0,"",SUBTOTAL(3,$H$6:H47))</f>
        <v>41</v>
      </c>
      <c r="C47" s="5" t="s">
        <v>924</v>
      </c>
      <c r="D47" s="5" t="s">
        <v>2325</v>
      </c>
      <c r="E47" s="147" t="s">
        <v>3120</v>
      </c>
      <c r="F47" s="40" t="s">
        <v>54</v>
      </c>
      <c r="G47" s="3" t="s">
        <v>1577</v>
      </c>
      <c r="H47" s="6" t="s">
        <v>6</v>
      </c>
      <c r="I47" s="77" t="s">
        <v>682</v>
      </c>
      <c r="J47" s="8">
        <v>1310</v>
      </c>
      <c r="K47" s="8">
        <v>1305</v>
      </c>
      <c r="L47" s="4">
        <v>1700</v>
      </c>
      <c r="M47" s="12">
        <v>0</v>
      </c>
      <c r="N47" s="12">
        <v>400</v>
      </c>
      <c r="O47" s="12">
        <v>0</v>
      </c>
      <c r="P47" s="12">
        <v>45000</v>
      </c>
      <c r="Q47" s="12">
        <v>200</v>
      </c>
      <c r="R47" s="12">
        <v>0</v>
      </c>
      <c r="S47" s="12">
        <v>3000</v>
      </c>
      <c r="T47" s="12">
        <v>0</v>
      </c>
      <c r="U47" s="12">
        <v>500</v>
      </c>
      <c r="V47" s="12">
        <v>3078</v>
      </c>
      <c r="W47" s="12">
        <v>0</v>
      </c>
      <c r="X47" s="12">
        <v>0</v>
      </c>
      <c r="Y47" s="12">
        <v>15000</v>
      </c>
      <c r="Z47" s="12">
        <v>0</v>
      </c>
      <c r="AA47" s="12">
        <v>0</v>
      </c>
      <c r="AB47" s="12">
        <v>0</v>
      </c>
      <c r="AC47" s="12">
        <v>0</v>
      </c>
      <c r="AD47" s="12">
        <v>200</v>
      </c>
      <c r="AE47" s="12">
        <v>0</v>
      </c>
      <c r="AF47" s="12">
        <v>10000</v>
      </c>
      <c r="AG47" s="12"/>
      <c r="AH47" s="11"/>
      <c r="AI47" s="4">
        <f t="shared" si="1"/>
        <v>77378</v>
      </c>
      <c r="AJ47" s="8">
        <f t="shared" si="2"/>
        <v>131542600</v>
      </c>
      <c r="AK47" s="50">
        <f t="shared" si="3"/>
        <v>1700</v>
      </c>
      <c r="AL47" s="14" t="e">
        <f>AK47*#REF!</f>
        <v>#REF!</v>
      </c>
    </row>
    <row r="48" spans="1:38" ht="30.75" customHeight="1">
      <c r="A48" s="8"/>
      <c r="B48" s="5">
        <f>IF(H48=0,"",SUBTOTAL(3,$H$6:H48))</f>
        <v>42</v>
      </c>
      <c r="C48" s="5" t="s">
        <v>925</v>
      </c>
      <c r="D48" s="5" t="s">
        <v>2326</v>
      </c>
      <c r="E48" s="147" t="s">
        <v>3121</v>
      </c>
      <c r="F48" s="41" t="s">
        <v>55</v>
      </c>
      <c r="G48" s="42" t="s">
        <v>56</v>
      </c>
      <c r="H48" s="27" t="s">
        <v>6</v>
      </c>
      <c r="I48" s="77" t="s">
        <v>682</v>
      </c>
      <c r="J48" s="8">
        <v>1310</v>
      </c>
      <c r="K48" s="8">
        <v>1305</v>
      </c>
      <c r="L48" s="4">
        <v>1700</v>
      </c>
      <c r="M48" s="12">
        <v>0</v>
      </c>
      <c r="N48" s="12">
        <v>0</v>
      </c>
      <c r="O48" s="12">
        <v>0</v>
      </c>
      <c r="P48" s="12">
        <v>0</v>
      </c>
      <c r="Q48" s="12">
        <v>0</v>
      </c>
      <c r="R48" s="12">
        <v>0</v>
      </c>
      <c r="S48" s="12">
        <v>10000</v>
      </c>
      <c r="T48" s="12">
        <v>0</v>
      </c>
      <c r="U48" s="12">
        <v>0</v>
      </c>
      <c r="V48" s="12">
        <v>0</v>
      </c>
      <c r="W48" s="12">
        <v>0</v>
      </c>
      <c r="X48" s="12">
        <v>0</v>
      </c>
      <c r="Y48" s="12">
        <v>10000</v>
      </c>
      <c r="Z48" s="12">
        <v>0</v>
      </c>
      <c r="AA48" s="12">
        <v>0</v>
      </c>
      <c r="AB48" s="12">
        <v>0</v>
      </c>
      <c r="AC48" s="12">
        <v>0</v>
      </c>
      <c r="AD48" s="12">
        <v>200</v>
      </c>
      <c r="AE48" s="12">
        <v>0</v>
      </c>
      <c r="AF48" s="12">
        <v>20000</v>
      </c>
      <c r="AG48" s="12"/>
      <c r="AH48" s="11"/>
      <c r="AI48" s="4">
        <f t="shared" si="1"/>
        <v>40200</v>
      </c>
      <c r="AJ48" s="8">
        <f t="shared" si="2"/>
        <v>68340000</v>
      </c>
      <c r="AK48" s="50">
        <f t="shared" si="3"/>
        <v>1700</v>
      </c>
      <c r="AL48" s="14" t="e">
        <f>AK48*#REF!</f>
        <v>#REF!</v>
      </c>
    </row>
    <row r="49" spans="1:38">
      <c r="A49" s="8"/>
      <c r="B49" s="5" t="str">
        <f>IF(H49=0,"",SUBTOTAL(3,$H$6:H49))</f>
        <v/>
      </c>
      <c r="C49" s="5"/>
      <c r="D49" s="5" t="s">
        <v>1912</v>
      </c>
      <c r="E49" s="147" t="e">
        <v>#N/A</v>
      </c>
      <c r="F49" s="51" t="s">
        <v>57</v>
      </c>
      <c r="G49" s="3"/>
      <c r="H49" s="10"/>
      <c r="I49" s="10"/>
      <c r="J49" s="5"/>
      <c r="K49" s="3"/>
      <c r="L49" s="4"/>
      <c r="M49" s="9"/>
      <c r="N49" s="9"/>
      <c r="O49" s="9"/>
      <c r="P49" s="9"/>
      <c r="Q49" s="11"/>
      <c r="R49" s="12"/>
      <c r="S49" s="12"/>
      <c r="T49" s="12"/>
      <c r="U49" s="12"/>
      <c r="V49" s="12"/>
      <c r="W49" s="12"/>
      <c r="X49" s="12"/>
      <c r="Y49" s="12"/>
      <c r="Z49" s="12"/>
      <c r="AA49" s="12"/>
      <c r="AB49" s="12"/>
      <c r="AC49" s="12"/>
      <c r="AD49" s="12"/>
      <c r="AE49" s="12"/>
      <c r="AF49" s="12"/>
      <c r="AG49" s="131"/>
      <c r="AH49" s="16"/>
      <c r="AI49" s="4">
        <f t="shared" si="1"/>
        <v>0</v>
      </c>
      <c r="AJ49" s="8">
        <f t="shared" si="2"/>
        <v>0</v>
      </c>
      <c r="AK49" s="50"/>
      <c r="AL49" s="10"/>
    </row>
    <row r="50" spans="1:38" ht="39" customHeight="1">
      <c r="A50" s="8"/>
      <c r="B50" s="5">
        <f>IF(H50=0,"",SUBTOTAL(3,$H$6:H50))</f>
        <v>43</v>
      </c>
      <c r="C50" s="5" t="s">
        <v>926</v>
      </c>
      <c r="D50" s="5" t="s">
        <v>2327</v>
      </c>
      <c r="E50" s="147" t="s">
        <v>3122</v>
      </c>
      <c r="F50" s="40" t="s">
        <v>58</v>
      </c>
      <c r="G50" s="3" t="s">
        <v>59</v>
      </c>
      <c r="H50" s="6" t="s">
        <v>6</v>
      </c>
      <c r="I50" s="77" t="s">
        <v>682</v>
      </c>
      <c r="J50" s="8">
        <v>15960</v>
      </c>
      <c r="K50" s="8">
        <v>13700</v>
      </c>
      <c r="L50" s="4">
        <v>16800</v>
      </c>
      <c r="M50" s="12">
        <v>0</v>
      </c>
      <c r="N50" s="12">
        <v>0</v>
      </c>
      <c r="O50" s="12">
        <v>0</v>
      </c>
      <c r="P50" s="12">
        <v>8000</v>
      </c>
      <c r="Q50" s="12">
        <v>0</v>
      </c>
      <c r="R50" s="12">
        <v>0</v>
      </c>
      <c r="S50" s="12">
        <v>50</v>
      </c>
      <c r="T50" s="12">
        <v>0</v>
      </c>
      <c r="U50" s="12">
        <v>0</v>
      </c>
      <c r="V50" s="12">
        <v>0</v>
      </c>
      <c r="W50" s="12">
        <v>0</v>
      </c>
      <c r="X50" s="12">
        <v>0</v>
      </c>
      <c r="Y50" s="12">
        <v>400</v>
      </c>
      <c r="Z50" s="12">
        <v>0</v>
      </c>
      <c r="AA50" s="12">
        <v>500</v>
      </c>
      <c r="AB50" s="12">
        <v>0</v>
      </c>
      <c r="AC50" s="12">
        <v>0</v>
      </c>
      <c r="AD50" s="12">
        <v>0</v>
      </c>
      <c r="AE50" s="12">
        <v>0</v>
      </c>
      <c r="AF50" s="12">
        <v>0</v>
      </c>
      <c r="AG50" s="12"/>
      <c r="AH50" s="11"/>
      <c r="AI50" s="4">
        <f t="shared" si="1"/>
        <v>8950</v>
      </c>
      <c r="AJ50" s="8">
        <f t="shared" si="2"/>
        <v>150360000</v>
      </c>
      <c r="AK50" s="50">
        <f t="shared" ref="AK50:AK78" si="4">L50</f>
        <v>16800</v>
      </c>
      <c r="AL50" s="14" t="e">
        <f>AK50*#REF!</f>
        <v>#REF!</v>
      </c>
    </row>
    <row r="51" spans="1:38" ht="30.75" customHeight="1">
      <c r="A51" s="8"/>
      <c r="B51" s="5">
        <f>IF(H51=0,"",SUBTOTAL(3,$H$6:H51))</f>
        <v>44</v>
      </c>
      <c r="C51" s="5" t="s">
        <v>927</v>
      </c>
      <c r="D51" s="5" t="s">
        <v>2328</v>
      </c>
      <c r="E51" s="147" t="s">
        <v>3123</v>
      </c>
      <c r="F51" s="40" t="s">
        <v>60</v>
      </c>
      <c r="G51" s="3" t="s">
        <v>813</v>
      </c>
      <c r="H51" s="6" t="s">
        <v>19</v>
      </c>
      <c r="I51" s="77" t="s">
        <v>681</v>
      </c>
      <c r="J51" s="8">
        <v>5250</v>
      </c>
      <c r="K51" s="8"/>
      <c r="L51" s="4">
        <v>5979</v>
      </c>
      <c r="M51" s="12">
        <v>150</v>
      </c>
      <c r="N51" s="12">
        <v>0</v>
      </c>
      <c r="O51" s="12">
        <v>0</v>
      </c>
      <c r="P51" s="12">
        <v>5000</v>
      </c>
      <c r="Q51" s="12">
        <v>0</v>
      </c>
      <c r="R51" s="12">
        <v>0</v>
      </c>
      <c r="S51" s="12">
        <v>90</v>
      </c>
      <c r="T51" s="12">
        <v>0</v>
      </c>
      <c r="U51" s="12">
        <v>0</v>
      </c>
      <c r="V51" s="12">
        <v>60</v>
      </c>
      <c r="W51" s="12">
        <v>0</v>
      </c>
      <c r="X51" s="12">
        <v>0</v>
      </c>
      <c r="Y51" s="12">
        <v>0</v>
      </c>
      <c r="Z51" s="12">
        <v>120</v>
      </c>
      <c r="AA51" s="12">
        <v>0</v>
      </c>
      <c r="AB51" s="12">
        <v>0</v>
      </c>
      <c r="AC51" s="12">
        <v>0</v>
      </c>
      <c r="AD51" s="12">
        <v>360</v>
      </c>
      <c r="AE51" s="12">
        <v>0</v>
      </c>
      <c r="AF51" s="12">
        <v>200</v>
      </c>
      <c r="AG51" s="12"/>
      <c r="AH51" s="11"/>
      <c r="AI51" s="4">
        <f t="shared" si="1"/>
        <v>5980</v>
      </c>
      <c r="AJ51" s="8">
        <f t="shared" si="2"/>
        <v>35754420</v>
      </c>
      <c r="AK51" s="50">
        <f t="shared" si="4"/>
        <v>5979</v>
      </c>
      <c r="AL51" s="14" t="e">
        <f>AK51*#REF!</f>
        <v>#REF!</v>
      </c>
    </row>
    <row r="52" spans="1:38" ht="30.75" customHeight="1">
      <c r="A52" s="8"/>
      <c r="B52" s="5">
        <f>IF(H52=0,"",SUBTOTAL(3,$H$6:H52))</f>
        <v>45</v>
      </c>
      <c r="C52" s="5" t="s">
        <v>928</v>
      </c>
      <c r="D52" s="5" t="s">
        <v>2329</v>
      </c>
      <c r="E52" s="147" t="s">
        <v>3124</v>
      </c>
      <c r="F52" s="40" t="s">
        <v>60</v>
      </c>
      <c r="G52" s="3" t="s">
        <v>814</v>
      </c>
      <c r="H52" s="6" t="s">
        <v>19</v>
      </c>
      <c r="I52" s="77" t="s">
        <v>681</v>
      </c>
      <c r="J52" s="8">
        <v>6250</v>
      </c>
      <c r="K52" s="8">
        <v>6250</v>
      </c>
      <c r="L52" s="4">
        <v>9500</v>
      </c>
      <c r="M52" s="12">
        <v>48</v>
      </c>
      <c r="N52" s="12">
        <v>2184</v>
      </c>
      <c r="O52" s="12">
        <v>0</v>
      </c>
      <c r="P52" s="12">
        <v>9500</v>
      </c>
      <c r="Q52" s="12">
        <v>0</v>
      </c>
      <c r="R52" s="12">
        <v>0</v>
      </c>
      <c r="S52" s="12">
        <v>2200</v>
      </c>
      <c r="T52" s="12">
        <v>200</v>
      </c>
      <c r="U52" s="12">
        <v>200</v>
      </c>
      <c r="V52" s="12">
        <v>789</v>
      </c>
      <c r="W52" s="12">
        <v>600</v>
      </c>
      <c r="X52" s="12">
        <v>0</v>
      </c>
      <c r="Y52" s="12">
        <v>400</v>
      </c>
      <c r="Z52" s="12">
        <v>150</v>
      </c>
      <c r="AA52" s="12">
        <v>500</v>
      </c>
      <c r="AB52" s="12">
        <v>720</v>
      </c>
      <c r="AC52" s="12">
        <v>0</v>
      </c>
      <c r="AD52" s="12">
        <v>600</v>
      </c>
      <c r="AE52" s="12">
        <v>0</v>
      </c>
      <c r="AF52" s="12">
        <v>400</v>
      </c>
      <c r="AG52" s="12"/>
      <c r="AH52" s="11"/>
      <c r="AI52" s="4">
        <f t="shared" si="1"/>
        <v>18491</v>
      </c>
      <c r="AJ52" s="8">
        <f t="shared" si="2"/>
        <v>175664500</v>
      </c>
      <c r="AK52" s="50">
        <f t="shared" si="4"/>
        <v>9500</v>
      </c>
      <c r="AL52" s="14" t="e">
        <f>AK52*#REF!</f>
        <v>#REF!</v>
      </c>
    </row>
    <row r="53" spans="1:38" ht="30.75" customHeight="1">
      <c r="A53" s="8"/>
      <c r="B53" s="5">
        <f>IF(H53=0,"",SUBTOTAL(3,$H$6:H53))</f>
        <v>46</v>
      </c>
      <c r="C53" s="5" t="s">
        <v>929</v>
      </c>
      <c r="D53" s="5" t="s">
        <v>2330</v>
      </c>
      <c r="E53" s="147" t="s">
        <v>3125</v>
      </c>
      <c r="F53" s="40" t="s">
        <v>60</v>
      </c>
      <c r="G53" s="3" t="s">
        <v>815</v>
      </c>
      <c r="H53" s="6" t="s">
        <v>19</v>
      </c>
      <c r="I53" s="77" t="s">
        <v>681</v>
      </c>
      <c r="J53" s="8">
        <v>9350</v>
      </c>
      <c r="K53" s="8">
        <v>9350</v>
      </c>
      <c r="L53" s="4">
        <v>14700</v>
      </c>
      <c r="M53" s="12">
        <v>48</v>
      </c>
      <c r="N53" s="12">
        <v>1700</v>
      </c>
      <c r="O53" s="12">
        <v>0</v>
      </c>
      <c r="P53" s="12">
        <v>12100</v>
      </c>
      <c r="Q53" s="12">
        <v>0</v>
      </c>
      <c r="R53" s="12">
        <v>0</v>
      </c>
      <c r="S53" s="12">
        <v>1800</v>
      </c>
      <c r="T53" s="12">
        <v>200</v>
      </c>
      <c r="U53" s="12">
        <v>0</v>
      </c>
      <c r="V53" s="12">
        <v>909</v>
      </c>
      <c r="W53" s="12">
        <v>1200</v>
      </c>
      <c r="X53" s="12">
        <v>0</v>
      </c>
      <c r="Y53" s="12">
        <v>0</v>
      </c>
      <c r="Z53" s="12">
        <v>200</v>
      </c>
      <c r="AA53" s="12">
        <v>150</v>
      </c>
      <c r="AB53" s="12">
        <v>720</v>
      </c>
      <c r="AC53" s="12">
        <v>0</v>
      </c>
      <c r="AD53" s="12">
        <v>600</v>
      </c>
      <c r="AE53" s="12">
        <v>0</v>
      </c>
      <c r="AF53" s="12">
        <v>400</v>
      </c>
      <c r="AG53" s="12"/>
      <c r="AH53" s="11"/>
      <c r="AI53" s="4">
        <f t="shared" si="1"/>
        <v>20027</v>
      </c>
      <c r="AJ53" s="8">
        <f t="shared" si="2"/>
        <v>294396900</v>
      </c>
      <c r="AK53" s="50">
        <f t="shared" si="4"/>
        <v>14700</v>
      </c>
      <c r="AL53" s="14" t="e">
        <f>AK53*#REF!</f>
        <v>#REF!</v>
      </c>
    </row>
    <row r="54" spans="1:38" ht="30.75" customHeight="1">
      <c r="A54" s="8"/>
      <c r="B54" s="5">
        <f>IF(H54=0,"",SUBTOTAL(3,$H$6:H54))</f>
        <v>47</v>
      </c>
      <c r="C54" s="5" t="s">
        <v>930</v>
      </c>
      <c r="D54" s="5" t="s">
        <v>2331</v>
      </c>
      <c r="E54" s="147" t="s">
        <v>3126</v>
      </c>
      <c r="F54" s="40" t="s">
        <v>61</v>
      </c>
      <c r="G54" s="3" t="s">
        <v>62</v>
      </c>
      <c r="H54" s="6" t="s">
        <v>19</v>
      </c>
      <c r="I54" s="77" t="s">
        <v>682</v>
      </c>
      <c r="J54" s="8">
        <v>538</v>
      </c>
      <c r="K54" s="8"/>
      <c r="L54" s="4">
        <v>600</v>
      </c>
      <c r="M54" s="12">
        <v>2700</v>
      </c>
      <c r="N54" s="12">
        <v>2733</v>
      </c>
      <c r="O54" s="12">
        <v>0</v>
      </c>
      <c r="P54" s="12">
        <v>26000</v>
      </c>
      <c r="Q54" s="12">
        <v>800</v>
      </c>
      <c r="R54" s="12">
        <v>0</v>
      </c>
      <c r="S54" s="12">
        <v>1600</v>
      </c>
      <c r="T54" s="12">
        <v>2700</v>
      </c>
      <c r="U54" s="12">
        <v>0</v>
      </c>
      <c r="V54" s="12">
        <v>3842</v>
      </c>
      <c r="W54" s="12">
        <v>4000</v>
      </c>
      <c r="X54" s="12">
        <v>0</v>
      </c>
      <c r="Y54" s="12">
        <v>0</v>
      </c>
      <c r="Z54" s="12">
        <v>1500</v>
      </c>
      <c r="AA54" s="12">
        <v>2300</v>
      </c>
      <c r="AB54" s="12">
        <v>1400</v>
      </c>
      <c r="AC54" s="12">
        <v>50</v>
      </c>
      <c r="AD54" s="12">
        <v>5000</v>
      </c>
      <c r="AE54" s="12">
        <v>0</v>
      </c>
      <c r="AF54" s="12">
        <v>450</v>
      </c>
      <c r="AG54" s="12"/>
      <c r="AH54" s="11"/>
      <c r="AI54" s="4">
        <f t="shared" si="1"/>
        <v>55075</v>
      </c>
      <c r="AJ54" s="8">
        <f t="shared" si="2"/>
        <v>33045000</v>
      </c>
      <c r="AK54" s="50">
        <f t="shared" si="4"/>
        <v>600</v>
      </c>
      <c r="AL54" s="14" t="e">
        <f>AK54*#REF!</f>
        <v>#REF!</v>
      </c>
    </row>
    <row r="55" spans="1:38" ht="30.75" customHeight="1">
      <c r="A55" s="8"/>
      <c r="B55" s="5">
        <f>IF(H55=0,"",SUBTOTAL(3,$H$6:H55))</f>
        <v>48</v>
      </c>
      <c r="C55" s="5" t="s">
        <v>931</v>
      </c>
      <c r="D55" s="5" t="s">
        <v>2332</v>
      </c>
      <c r="E55" s="147" t="s">
        <v>3127</v>
      </c>
      <c r="F55" s="40" t="s">
        <v>61</v>
      </c>
      <c r="G55" s="3" t="s">
        <v>790</v>
      </c>
      <c r="H55" s="6" t="s">
        <v>19</v>
      </c>
      <c r="I55" s="77" t="s">
        <v>682</v>
      </c>
      <c r="J55" s="8">
        <v>2800</v>
      </c>
      <c r="K55" s="8"/>
      <c r="L55" s="4">
        <v>2950</v>
      </c>
      <c r="M55" s="12">
        <v>0</v>
      </c>
      <c r="N55" s="12">
        <v>0</v>
      </c>
      <c r="O55" s="12">
        <v>0</v>
      </c>
      <c r="P55" s="12">
        <v>5500</v>
      </c>
      <c r="Q55" s="12">
        <v>0</v>
      </c>
      <c r="R55" s="12">
        <v>0</v>
      </c>
      <c r="S55" s="12">
        <v>0</v>
      </c>
      <c r="T55" s="12">
        <v>2700</v>
      </c>
      <c r="U55" s="12">
        <v>1000</v>
      </c>
      <c r="V55" s="12">
        <v>0</v>
      </c>
      <c r="W55" s="12">
        <v>0</v>
      </c>
      <c r="X55" s="12">
        <v>100</v>
      </c>
      <c r="Y55" s="12">
        <v>0</v>
      </c>
      <c r="Z55" s="12">
        <v>1500</v>
      </c>
      <c r="AA55" s="12">
        <v>900</v>
      </c>
      <c r="AB55" s="12">
        <v>0</v>
      </c>
      <c r="AC55" s="12">
        <v>0</v>
      </c>
      <c r="AD55" s="12">
        <v>0</v>
      </c>
      <c r="AE55" s="12">
        <v>0</v>
      </c>
      <c r="AF55" s="12">
        <v>0</v>
      </c>
      <c r="AG55" s="12"/>
      <c r="AH55" s="11"/>
      <c r="AI55" s="4">
        <f t="shared" si="1"/>
        <v>11700</v>
      </c>
      <c r="AJ55" s="8">
        <f t="shared" si="2"/>
        <v>34515000</v>
      </c>
      <c r="AK55" s="50">
        <f t="shared" si="4"/>
        <v>2950</v>
      </c>
      <c r="AL55" s="14" t="e">
        <f>AK55*#REF!</f>
        <v>#REF!</v>
      </c>
    </row>
    <row r="56" spans="1:38" ht="30.75" customHeight="1">
      <c r="A56" s="8"/>
      <c r="B56" s="5">
        <f>IF(H56=0,"",SUBTOTAL(3,$H$6:H56))</f>
        <v>49</v>
      </c>
      <c r="C56" s="5" t="s">
        <v>932</v>
      </c>
      <c r="D56" s="5" t="s">
        <v>2333</v>
      </c>
      <c r="E56" s="147" t="s">
        <v>3128</v>
      </c>
      <c r="F56" s="40" t="s">
        <v>63</v>
      </c>
      <c r="G56" s="3" t="s">
        <v>64</v>
      </c>
      <c r="H56" s="6" t="s">
        <v>19</v>
      </c>
      <c r="I56" s="9" t="s">
        <v>682</v>
      </c>
      <c r="J56" s="8">
        <v>8580</v>
      </c>
      <c r="K56" s="8"/>
      <c r="L56" s="4">
        <v>10500</v>
      </c>
      <c r="M56" s="12">
        <v>0</v>
      </c>
      <c r="N56" s="12">
        <v>0</v>
      </c>
      <c r="O56" s="12">
        <v>0</v>
      </c>
      <c r="P56" s="12">
        <v>3000</v>
      </c>
      <c r="Q56" s="12">
        <v>0</v>
      </c>
      <c r="R56" s="12">
        <v>0</v>
      </c>
      <c r="S56" s="12">
        <v>0</v>
      </c>
      <c r="T56" s="12">
        <v>220</v>
      </c>
      <c r="U56" s="12">
        <v>220</v>
      </c>
      <c r="V56" s="12">
        <v>0</v>
      </c>
      <c r="W56" s="12">
        <v>0</v>
      </c>
      <c r="X56" s="12">
        <v>0</v>
      </c>
      <c r="Y56" s="12">
        <v>200</v>
      </c>
      <c r="Z56" s="12">
        <v>100</v>
      </c>
      <c r="AA56" s="12">
        <v>310</v>
      </c>
      <c r="AB56" s="12">
        <v>0</v>
      </c>
      <c r="AC56" s="12">
        <v>0</v>
      </c>
      <c r="AD56" s="12">
        <v>500</v>
      </c>
      <c r="AE56" s="12">
        <v>0</v>
      </c>
      <c r="AF56" s="12">
        <v>0</v>
      </c>
      <c r="AG56" s="12"/>
      <c r="AH56" s="11"/>
      <c r="AI56" s="4">
        <f t="shared" si="1"/>
        <v>4550</v>
      </c>
      <c r="AJ56" s="8">
        <f t="shared" si="2"/>
        <v>47775000</v>
      </c>
      <c r="AK56" s="50">
        <f t="shared" si="4"/>
        <v>10500</v>
      </c>
      <c r="AL56" s="14" t="e">
        <f>AK56*#REF!</f>
        <v>#REF!</v>
      </c>
    </row>
    <row r="57" spans="1:38" ht="30.75" customHeight="1">
      <c r="A57" s="8"/>
      <c r="B57" s="5">
        <f>IF(H57=0,"",SUBTOTAL(3,$H$6:H57))</f>
        <v>50</v>
      </c>
      <c r="C57" s="5" t="s">
        <v>933</v>
      </c>
      <c r="D57" s="5" t="s">
        <v>2334</v>
      </c>
      <c r="E57" s="147" t="s">
        <v>3129</v>
      </c>
      <c r="F57" s="40" t="s">
        <v>65</v>
      </c>
      <c r="G57" s="42" t="s">
        <v>816</v>
      </c>
      <c r="H57" s="27" t="s">
        <v>19</v>
      </c>
      <c r="I57" s="9">
        <v>5</v>
      </c>
      <c r="J57" s="8">
        <v>10000</v>
      </c>
      <c r="K57" s="8">
        <v>9500</v>
      </c>
      <c r="L57" s="4">
        <v>8500</v>
      </c>
      <c r="M57" s="12">
        <v>0</v>
      </c>
      <c r="N57" s="12">
        <v>423</v>
      </c>
      <c r="O57" s="12">
        <v>0</v>
      </c>
      <c r="P57" s="12">
        <v>0</v>
      </c>
      <c r="Q57" s="12">
        <v>0</v>
      </c>
      <c r="R57" s="12">
        <v>0</v>
      </c>
      <c r="S57" s="12">
        <v>700</v>
      </c>
      <c r="T57" s="12">
        <v>0</v>
      </c>
      <c r="U57" s="12">
        <v>0</v>
      </c>
      <c r="V57" s="12">
        <v>448</v>
      </c>
      <c r="W57" s="12">
        <v>0</v>
      </c>
      <c r="X57" s="12">
        <v>0</v>
      </c>
      <c r="Y57" s="12">
        <v>0</v>
      </c>
      <c r="Z57" s="12">
        <v>100</v>
      </c>
      <c r="AA57" s="12">
        <v>0</v>
      </c>
      <c r="AB57" s="12">
        <v>0</v>
      </c>
      <c r="AC57" s="12">
        <v>0</v>
      </c>
      <c r="AD57" s="12">
        <v>500</v>
      </c>
      <c r="AE57" s="12">
        <v>0</v>
      </c>
      <c r="AF57" s="12">
        <v>500</v>
      </c>
      <c r="AG57" s="12"/>
      <c r="AH57" s="11"/>
      <c r="AI57" s="4">
        <f t="shared" si="1"/>
        <v>2671</v>
      </c>
      <c r="AJ57" s="8">
        <f t="shared" si="2"/>
        <v>22703500</v>
      </c>
      <c r="AK57" s="50">
        <f t="shared" si="4"/>
        <v>8500</v>
      </c>
      <c r="AL57" s="14" t="e">
        <f>AK57*#REF!</f>
        <v>#REF!</v>
      </c>
    </row>
    <row r="58" spans="1:38" ht="30.75" customHeight="1">
      <c r="A58" s="8"/>
      <c r="B58" s="5">
        <f>IF(H58=0,"",SUBTOTAL(3,$H$6:H58))</f>
        <v>51</v>
      </c>
      <c r="C58" s="5" t="s">
        <v>934</v>
      </c>
      <c r="D58" s="5" t="s">
        <v>2335</v>
      </c>
      <c r="E58" s="147" t="s">
        <v>3130</v>
      </c>
      <c r="F58" s="40" t="s">
        <v>67</v>
      </c>
      <c r="G58" s="42" t="s">
        <v>68</v>
      </c>
      <c r="H58" s="27" t="s">
        <v>6</v>
      </c>
      <c r="I58" s="9" t="s">
        <v>682</v>
      </c>
      <c r="J58" s="8">
        <v>948</v>
      </c>
      <c r="K58" s="8"/>
      <c r="L58" s="4">
        <v>1490</v>
      </c>
      <c r="M58" s="12">
        <v>0</v>
      </c>
      <c r="N58" s="12">
        <v>0</v>
      </c>
      <c r="O58" s="12">
        <v>0</v>
      </c>
      <c r="P58" s="12">
        <v>0</v>
      </c>
      <c r="Q58" s="12">
        <v>1000</v>
      </c>
      <c r="R58" s="12">
        <v>0</v>
      </c>
      <c r="S58" s="12">
        <v>0</v>
      </c>
      <c r="T58" s="12">
        <v>0</v>
      </c>
      <c r="U58" s="12">
        <v>6000</v>
      </c>
      <c r="V58" s="12">
        <v>0</v>
      </c>
      <c r="W58" s="12">
        <v>0</v>
      </c>
      <c r="X58" s="12">
        <v>0</v>
      </c>
      <c r="Y58" s="12">
        <v>0</v>
      </c>
      <c r="Z58" s="12">
        <v>200</v>
      </c>
      <c r="AA58" s="12">
        <v>10270</v>
      </c>
      <c r="AB58" s="12">
        <v>0</v>
      </c>
      <c r="AC58" s="12">
        <v>0</v>
      </c>
      <c r="AD58" s="12">
        <v>3000</v>
      </c>
      <c r="AE58" s="12">
        <v>0</v>
      </c>
      <c r="AF58" s="12">
        <v>5000</v>
      </c>
      <c r="AG58" s="12"/>
      <c r="AH58" s="11"/>
      <c r="AI58" s="4">
        <f t="shared" si="1"/>
        <v>25470</v>
      </c>
      <c r="AJ58" s="8">
        <f t="shared" si="2"/>
        <v>37950300</v>
      </c>
      <c r="AK58" s="50">
        <f t="shared" si="4"/>
        <v>1490</v>
      </c>
      <c r="AL58" s="14" t="e">
        <f>AK58*#REF!</f>
        <v>#REF!</v>
      </c>
    </row>
    <row r="59" spans="1:38" ht="30.75" customHeight="1">
      <c r="A59" s="8"/>
      <c r="B59" s="5">
        <f>IF(H59=0,"",SUBTOTAL(3,$H$6:H59))</f>
        <v>52</v>
      </c>
      <c r="C59" s="5" t="s">
        <v>935</v>
      </c>
      <c r="D59" s="5" t="s">
        <v>2336</v>
      </c>
      <c r="E59" s="147" t="s">
        <v>3131</v>
      </c>
      <c r="F59" s="40" t="s">
        <v>67</v>
      </c>
      <c r="G59" s="42" t="s">
        <v>1786</v>
      </c>
      <c r="H59" s="27" t="s">
        <v>6</v>
      </c>
      <c r="I59" s="77" t="s">
        <v>682</v>
      </c>
      <c r="J59" s="8">
        <v>782</v>
      </c>
      <c r="K59" s="8"/>
      <c r="L59" s="4">
        <v>814</v>
      </c>
      <c r="M59" s="12">
        <v>0</v>
      </c>
      <c r="N59" s="12">
        <v>0</v>
      </c>
      <c r="O59" s="12">
        <v>0</v>
      </c>
      <c r="P59" s="12">
        <v>0</v>
      </c>
      <c r="Q59" s="12">
        <v>1000</v>
      </c>
      <c r="R59" s="12">
        <v>0</v>
      </c>
      <c r="S59" s="12">
        <v>0</v>
      </c>
      <c r="T59" s="12">
        <v>0</v>
      </c>
      <c r="U59" s="12">
        <v>0</v>
      </c>
      <c r="V59" s="12">
        <v>0</v>
      </c>
      <c r="W59" s="12">
        <v>0</v>
      </c>
      <c r="X59" s="12">
        <v>0</v>
      </c>
      <c r="Y59" s="12">
        <v>0</v>
      </c>
      <c r="Z59" s="12">
        <v>1000</v>
      </c>
      <c r="AA59" s="12">
        <v>760</v>
      </c>
      <c r="AB59" s="12">
        <v>0</v>
      </c>
      <c r="AC59" s="12">
        <v>0</v>
      </c>
      <c r="AD59" s="12">
        <v>3000</v>
      </c>
      <c r="AE59" s="12">
        <v>0</v>
      </c>
      <c r="AF59" s="12">
        <v>0</v>
      </c>
      <c r="AG59" s="12"/>
      <c r="AH59" s="11"/>
      <c r="AI59" s="4">
        <f t="shared" si="1"/>
        <v>5760</v>
      </c>
      <c r="AJ59" s="8">
        <f t="shared" si="2"/>
        <v>4688640</v>
      </c>
      <c r="AK59" s="50">
        <f t="shared" si="4"/>
        <v>814</v>
      </c>
      <c r="AL59" s="14" t="e">
        <f>AK59*#REF!</f>
        <v>#REF!</v>
      </c>
    </row>
    <row r="60" spans="1:38" ht="43.15" customHeight="1">
      <c r="A60" s="8"/>
      <c r="B60" s="5">
        <f>IF(H60=0,"",SUBTOTAL(3,$H$6:H60))</f>
        <v>53</v>
      </c>
      <c r="C60" s="5" t="s">
        <v>939</v>
      </c>
      <c r="D60" s="5" t="s">
        <v>2337</v>
      </c>
      <c r="E60" s="147" t="s">
        <v>3132</v>
      </c>
      <c r="F60" s="40" t="s">
        <v>67</v>
      </c>
      <c r="G60" s="7" t="s">
        <v>689</v>
      </c>
      <c r="H60" s="27" t="s">
        <v>2</v>
      </c>
      <c r="I60" s="77" t="s">
        <v>682</v>
      </c>
      <c r="J60" s="8">
        <v>1350</v>
      </c>
      <c r="K60" s="8">
        <v>1050</v>
      </c>
      <c r="L60" s="4">
        <v>1218</v>
      </c>
      <c r="M60" s="12">
        <v>6000</v>
      </c>
      <c r="N60" s="12">
        <v>22128</v>
      </c>
      <c r="O60" s="12">
        <v>50</v>
      </c>
      <c r="P60" s="12">
        <v>165000</v>
      </c>
      <c r="Q60" s="12">
        <v>0</v>
      </c>
      <c r="R60" s="12">
        <v>0</v>
      </c>
      <c r="S60" s="12">
        <v>45000</v>
      </c>
      <c r="T60" s="12">
        <v>2000</v>
      </c>
      <c r="U60" s="12">
        <v>6000</v>
      </c>
      <c r="V60" s="12">
        <v>0</v>
      </c>
      <c r="W60" s="12">
        <v>0</v>
      </c>
      <c r="X60" s="12">
        <v>100</v>
      </c>
      <c r="Y60" s="12">
        <v>180000</v>
      </c>
      <c r="Z60" s="12">
        <v>1500</v>
      </c>
      <c r="AA60" s="12">
        <v>4310</v>
      </c>
      <c r="AB60" s="12">
        <v>3500</v>
      </c>
      <c r="AC60" s="12">
        <v>100</v>
      </c>
      <c r="AD60" s="12">
        <v>12000</v>
      </c>
      <c r="AE60" s="12">
        <v>0</v>
      </c>
      <c r="AF60" s="12">
        <v>4000</v>
      </c>
      <c r="AG60" s="12">
        <v>50</v>
      </c>
      <c r="AH60" s="11" t="s">
        <v>1787</v>
      </c>
      <c r="AI60" s="4">
        <f t="shared" si="1"/>
        <v>451738</v>
      </c>
      <c r="AJ60" s="8">
        <f t="shared" si="2"/>
        <v>550216884</v>
      </c>
      <c r="AK60" s="50">
        <f t="shared" si="4"/>
        <v>1218</v>
      </c>
      <c r="AL60" s="14" t="e">
        <f>AK60*#REF!</f>
        <v>#REF!</v>
      </c>
    </row>
    <row r="61" spans="1:38" ht="103.5" customHeight="1">
      <c r="A61" s="8"/>
      <c r="B61" s="5">
        <f>IF(H61=0,"",SUBTOTAL(3,$H$6:H61))</f>
        <v>54</v>
      </c>
      <c r="C61" s="5" t="s">
        <v>936</v>
      </c>
      <c r="D61" s="5" t="s">
        <v>2338</v>
      </c>
      <c r="E61" s="147" t="s">
        <v>3133</v>
      </c>
      <c r="F61" s="40" t="s">
        <v>69</v>
      </c>
      <c r="G61" s="42" t="s">
        <v>1914</v>
      </c>
      <c r="H61" s="27" t="s">
        <v>5</v>
      </c>
      <c r="I61" s="77" t="s">
        <v>682</v>
      </c>
      <c r="J61" s="8">
        <v>106000</v>
      </c>
      <c r="K61" s="8">
        <v>103900</v>
      </c>
      <c r="L61" s="4">
        <v>108000</v>
      </c>
      <c r="M61" s="12">
        <v>120</v>
      </c>
      <c r="N61" s="12">
        <v>131</v>
      </c>
      <c r="O61" s="12">
        <v>100</v>
      </c>
      <c r="P61" s="12">
        <v>1020</v>
      </c>
      <c r="Q61" s="12">
        <v>80</v>
      </c>
      <c r="R61" s="12">
        <v>35</v>
      </c>
      <c r="S61" s="12">
        <v>320</v>
      </c>
      <c r="T61" s="12">
        <v>90</v>
      </c>
      <c r="U61" s="12">
        <v>32</v>
      </c>
      <c r="V61" s="12">
        <v>153</v>
      </c>
      <c r="W61" s="12">
        <v>70</v>
      </c>
      <c r="X61" s="12">
        <v>15</v>
      </c>
      <c r="Y61" s="12">
        <v>900</v>
      </c>
      <c r="Z61" s="12">
        <v>100</v>
      </c>
      <c r="AA61" s="12">
        <v>497</v>
      </c>
      <c r="AB61" s="12">
        <v>112</v>
      </c>
      <c r="AC61" s="12">
        <v>8</v>
      </c>
      <c r="AD61" s="12">
        <v>200</v>
      </c>
      <c r="AE61" s="12">
        <v>15</v>
      </c>
      <c r="AF61" s="12">
        <v>150</v>
      </c>
      <c r="AG61" s="12">
        <v>154</v>
      </c>
      <c r="AH61" s="11"/>
      <c r="AI61" s="4">
        <f t="shared" si="1"/>
        <v>4302</v>
      </c>
      <c r="AJ61" s="8">
        <f t="shared" si="2"/>
        <v>464616000</v>
      </c>
      <c r="AK61" s="50">
        <f t="shared" si="4"/>
        <v>108000</v>
      </c>
      <c r="AL61" s="14" t="e">
        <f>AK61*#REF!</f>
        <v>#REF!</v>
      </c>
    </row>
    <row r="62" spans="1:38" ht="57.75" customHeight="1">
      <c r="A62" s="8"/>
      <c r="B62" s="5">
        <f>IF(H62=0,"",SUBTOTAL(3,$H$6:H62))</f>
        <v>55</v>
      </c>
      <c r="C62" s="5" t="s">
        <v>937</v>
      </c>
      <c r="D62" s="5" t="s">
        <v>2339</v>
      </c>
      <c r="E62" s="147" t="s">
        <v>3134</v>
      </c>
      <c r="F62" s="40" t="s">
        <v>714</v>
      </c>
      <c r="G62" s="42" t="s">
        <v>70</v>
      </c>
      <c r="H62" s="6" t="s">
        <v>5</v>
      </c>
      <c r="I62" s="77" t="s">
        <v>682</v>
      </c>
      <c r="J62" s="8">
        <v>94500</v>
      </c>
      <c r="K62" s="8"/>
      <c r="L62" s="4">
        <v>110500</v>
      </c>
      <c r="M62" s="12">
        <v>10</v>
      </c>
      <c r="N62" s="12">
        <v>37</v>
      </c>
      <c r="O62" s="12">
        <v>0</v>
      </c>
      <c r="P62" s="12">
        <v>325</v>
      </c>
      <c r="Q62" s="12">
        <v>10</v>
      </c>
      <c r="R62" s="12">
        <v>15</v>
      </c>
      <c r="S62" s="12">
        <v>80</v>
      </c>
      <c r="T62" s="12">
        <v>0</v>
      </c>
      <c r="U62" s="12">
        <v>0</v>
      </c>
      <c r="V62" s="12">
        <v>100</v>
      </c>
      <c r="W62" s="12">
        <v>12</v>
      </c>
      <c r="X62" s="12">
        <v>2</v>
      </c>
      <c r="Y62" s="12">
        <v>3</v>
      </c>
      <c r="Z62" s="12">
        <v>10</v>
      </c>
      <c r="AA62" s="12">
        <v>12</v>
      </c>
      <c r="AB62" s="12">
        <v>16</v>
      </c>
      <c r="AC62" s="12">
        <v>0</v>
      </c>
      <c r="AD62" s="12">
        <v>6</v>
      </c>
      <c r="AE62" s="12">
        <v>0</v>
      </c>
      <c r="AF62" s="12">
        <v>10</v>
      </c>
      <c r="AG62" s="12"/>
      <c r="AH62" s="11"/>
      <c r="AI62" s="4">
        <f t="shared" si="1"/>
        <v>648</v>
      </c>
      <c r="AJ62" s="8">
        <f t="shared" si="2"/>
        <v>71604000</v>
      </c>
      <c r="AK62" s="50">
        <f t="shared" si="4"/>
        <v>110500</v>
      </c>
      <c r="AL62" s="14" t="e">
        <f>AK62*#REF!</f>
        <v>#REF!</v>
      </c>
    </row>
    <row r="63" spans="1:38" ht="36.75" customHeight="1">
      <c r="A63" s="8"/>
      <c r="B63" s="5">
        <f>IF(H63=0,"",SUBTOTAL(3,$H$6:H63))</f>
        <v>56</v>
      </c>
      <c r="C63" s="5" t="s">
        <v>938</v>
      </c>
      <c r="D63" s="5" t="s">
        <v>2340</v>
      </c>
      <c r="E63" s="147" t="s">
        <v>3135</v>
      </c>
      <c r="F63" s="40" t="s">
        <v>71</v>
      </c>
      <c r="G63" s="7" t="s">
        <v>1578</v>
      </c>
      <c r="H63" s="27" t="s">
        <v>19</v>
      </c>
      <c r="I63" s="77" t="s">
        <v>682</v>
      </c>
      <c r="J63" s="8">
        <v>1441</v>
      </c>
      <c r="K63" s="8"/>
      <c r="L63" s="4">
        <v>2338</v>
      </c>
      <c r="M63" s="12">
        <v>240</v>
      </c>
      <c r="N63" s="12">
        <v>0</v>
      </c>
      <c r="O63" s="12">
        <v>0</v>
      </c>
      <c r="P63" s="12">
        <v>0</v>
      </c>
      <c r="Q63" s="12">
        <v>0</v>
      </c>
      <c r="R63" s="12">
        <v>0</v>
      </c>
      <c r="S63" s="12">
        <v>500</v>
      </c>
      <c r="T63" s="12">
        <v>50</v>
      </c>
      <c r="U63" s="12">
        <v>100</v>
      </c>
      <c r="V63" s="12">
        <v>200</v>
      </c>
      <c r="W63" s="12">
        <v>40</v>
      </c>
      <c r="X63" s="12">
        <v>0</v>
      </c>
      <c r="Y63" s="12">
        <v>15000</v>
      </c>
      <c r="Z63" s="12">
        <v>200</v>
      </c>
      <c r="AA63" s="12">
        <v>210</v>
      </c>
      <c r="AB63" s="12">
        <v>0</v>
      </c>
      <c r="AC63" s="12">
        <v>0</v>
      </c>
      <c r="AD63" s="12">
        <v>350</v>
      </c>
      <c r="AE63" s="12">
        <v>0</v>
      </c>
      <c r="AF63" s="12">
        <v>0</v>
      </c>
      <c r="AG63" s="12"/>
      <c r="AH63" s="11"/>
      <c r="AI63" s="4">
        <f t="shared" si="1"/>
        <v>16890</v>
      </c>
      <c r="AJ63" s="8">
        <f t="shared" si="2"/>
        <v>39488820</v>
      </c>
      <c r="AK63" s="50">
        <f t="shared" si="4"/>
        <v>2338</v>
      </c>
      <c r="AL63" s="14" t="e">
        <f>AK63*#REF!</f>
        <v>#REF!</v>
      </c>
    </row>
    <row r="64" spans="1:38" ht="36.75" customHeight="1">
      <c r="A64" s="8"/>
      <c r="B64" s="5">
        <f>IF(H64=0,"",SUBTOTAL(3,$H$6:H64))</f>
        <v>57</v>
      </c>
      <c r="C64" s="5" t="s">
        <v>1903</v>
      </c>
      <c r="D64" s="5" t="s">
        <v>2341</v>
      </c>
      <c r="E64" s="147" t="s">
        <v>3136</v>
      </c>
      <c r="F64" s="40" t="s">
        <v>1904</v>
      </c>
      <c r="G64" s="7" t="s">
        <v>2179</v>
      </c>
      <c r="H64" s="27" t="s">
        <v>7</v>
      </c>
      <c r="I64" s="9">
        <v>5</v>
      </c>
      <c r="J64" s="8"/>
      <c r="K64" s="8"/>
      <c r="L64" s="4">
        <v>3970</v>
      </c>
      <c r="M64" s="12">
        <v>0</v>
      </c>
      <c r="N64" s="12">
        <v>0</v>
      </c>
      <c r="O64" s="12">
        <v>0</v>
      </c>
      <c r="P64" s="12">
        <v>1600</v>
      </c>
      <c r="Q64" s="12">
        <v>0</v>
      </c>
      <c r="R64" s="12">
        <v>0</v>
      </c>
      <c r="S64" s="12">
        <v>0</v>
      </c>
      <c r="T64" s="12">
        <v>0</v>
      </c>
      <c r="U64" s="12">
        <v>0</v>
      </c>
      <c r="V64" s="12">
        <v>0</v>
      </c>
      <c r="W64" s="12">
        <v>0</v>
      </c>
      <c r="X64" s="12">
        <v>0</v>
      </c>
      <c r="Y64" s="12">
        <v>0</v>
      </c>
      <c r="Z64" s="12">
        <v>0</v>
      </c>
      <c r="AA64" s="12">
        <v>0</v>
      </c>
      <c r="AB64" s="12">
        <v>0</v>
      </c>
      <c r="AC64" s="12">
        <v>0</v>
      </c>
      <c r="AD64" s="12">
        <v>0</v>
      </c>
      <c r="AE64" s="12">
        <v>0</v>
      </c>
      <c r="AF64" s="12">
        <v>0</v>
      </c>
      <c r="AG64" s="12"/>
      <c r="AH64" s="11"/>
      <c r="AI64" s="4">
        <f t="shared" si="1"/>
        <v>1600</v>
      </c>
      <c r="AJ64" s="8">
        <f t="shared" si="2"/>
        <v>6352000</v>
      </c>
      <c r="AK64" s="50">
        <f t="shared" si="4"/>
        <v>3970</v>
      </c>
      <c r="AL64" s="14" t="e">
        <f>AK64*#REF!</f>
        <v>#REF!</v>
      </c>
    </row>
    <row r="65" spans="1:38" ht="36.75" customHeight="1">
      <c r="A65" s="8"/>
      <c r="B65" s="5">
        <f>IF(H65=0,"",SUBTOTAL(3,$H$6:H65))</f>
        <v>58</v>
      </c>
      <c r="C65" s="5" t="s">
        <v>940</v>
      </c>
      <c r="D65" s="5" t="s">
        <v>2342</v>
      </c>
      <c r="E65" s="147" t="s">
        <v>3137</v>
      </c>
      <c r="F65" s="40" t="s">
        <v>72</v>
      </c>
      <c r="G65" s="42" t="s">
        <v>817</v>
      </c>
      <c r="H65" s="27" t="s">
        <v>108</v>
      </c>
      <c r="I65" s="77" t="s">
        <v>682</v>
      </c>
      <c r="J65" s="8">
        <v>2990</v>
      </c>
      <c r="K65" s="8"/>
      <c r="L65" s="4">
        <v>4000</v>
      </c>
      <c r="M65" s="12">
        <v>0</v>
      </c>
      <c r="N65" s="12">
        <v>0</v>
      </c>
      <c r="O65" s="12">
        <v>0</v>
      </c>
      <c r="P65" s="12">
        <v>6500</v>
      </c>
      <c r="Q65" s="12">
        <v>0</v>
      </c>
      <c r="R65" s="12">
        <v>0</v>
      </c>
      <c r="S65" s="12">
        <v>1300</v>
      </c>
      <c r="T65" s="12">
        <v>300</v>
      </c>
      <c r="U65" s="12">
        <v>0</v>
      </c>
      <c r="V65" s="12">
        <v>4800</v>
      </c>
      <c r="W65" s="12">
        <v>0</v>
      </c>
      <c r="X65" s="12">
        <v>100</v>
      </c>
      <c r="Y65" s="12">
        <v>250</v>
      </c>
      <c r="Z65" s="12">
        <v>200</v>
      </c>
      <c r="AA65" s="12">
        <v>20</v>
      </c>
      <c r="AB65" s="12">
        <v>340</v>
      </c>
      <c r="AC65" s="12">
        <v>0</v>
      </c>
      <c r="AD65" s="12">
        <v>0</v>
      </c>
      <c r="AE65" s="12">
        <v>0</v>
      </c>
      <c r="AF65" s="12">
        <v>1500</v>
      </c>
      <c r="AG65" s="12"/>
      <c r="AH65" s="11"/>
      <c r="AI65" s="4">
        <f t="shared" si="1"/>
        <v>15310</v>
      </c>
      <c r="AJ65" s="8">
        <f t="shared" si="2"/>
        <v>61240000</v>
      </c>
      <c r="AK65" s="50">
        <f t="shared" si="4"/>
        <v>4000</v>
      </c>
      <c r="AL65" s="14" t="e">
        <f>AK65*#REF!</f>
        <v>#REF!</v>
      </c>
    </row>
    <row r="66" spans="1:38" ht="32.25" customHeight="1">
      <c r="A66" s="8"/>
      <c r="B66" s="5">
        <f>IF(H66=0,"",SUBTOTAL(3,$H$6:H66))</f>
        <v>59</v>
      </c>
      <c r="C66" s="5" t="s">
        <v>941</v>
      </c>
      <c r="D66" s="5" t="s">
        <v>2343</v>
      </c>
      <c r="E66" s="147" t="s">
        <v>3138</v>
      </c>
      <c r="F66" s="40" t="s">
        <v>73</v>
      </c>
      <c r="G66" s="3" t="s">
        <v>1995</v>
      </c>
      <c r="H66" s="6" t="s">
        <v>2</v>
      </c>
      <c r="I66" s="77" t="s">
        <v>682</v>
      </c>
      <c r="J66" s="8">
        <v>3896</v>
      </c>
      <c r="K66" s="8">
        <v>3800</v>
      </c>
      <c r="L66" s="4">
        <v>3360</v>
      </c>
      <c r="M66" s="12">
        <v>0</v>
      </c>
      <c r="N66" s="12">
        <v>334</v>
      </c>
      <c r="O66" s="12">
        <v>0</v>
      </c>
      <c r="P66" s="12">
        <v>13000</v>
      </c>
      <c r="Q66" s="12">
        <v>0</v>
      </c>
      <c r="R66" s="12">
        <v>0</v>
      </c>
      <c r="S66" s="12">
        <v>13000</v>
      </c>
      <c r="T66" s="12">
        <v>0</v>
      </c>
      <c r="U66" s="12">
        <v>0</v>
      </c>
      <c r="V66" s="12">
        <v>647</v>
      </c>
      <c r="W66" s="12">
        <v>0</v>
      </c>
      <c r="X66" s="12">
        <v>0</v>
      </c>
      <c r="Y66" s="12">
        <v>26000</v>
      </c>
      <c r="Z66" s="12">
        <v>50</v>
      </c>
      <c r="AA66" s="12">
        <v>0</v>
      </c>
      <c r="AB66" s="12">
        <v>0</v>
      </c>
      <c r="AC66" s="12">
        <v>0</v>
      </c>
      <c r="AD66" s="12">
        <v>0</v>
      </c>
      <c r="AE66" s="12">
        <v>0</v>
      </c>
      <c r="AF66" s="12">
        <v>0</v>
      </c>
      <c r="AG66" s="12"/>
      <c r="AH66" s="11"/>
      <c r="AI66" s="4">
        <f t="shared" si="1"/>
        <v>53031</v>
      </c>
      <c r="AJ66" s="8">
        <f t="shared" si="2"/>
        <v>178184160</v>
      </c>
      <c r="AK66" s="50">
        <f t="shared" si="4"/>
        <v>3360</v>
      </c>
      <c r="AL66" s="14" t="e">
        <f>AK66*#REF!</f>
        <v>#REF!</v>
      </c>
    </row>
    <row r="67" spans="1:38" ht="32.25" customHeight="1">
      <c r="A67" s="8"/>
      <c r="B67" s="5">
        <f>IF(H67=0,"",SUBTOTAL(3,$H$6:H67))</f>
        <v>60</v>
      </c>
      <c r="C67" s="5" t="s">
        <v>942</v>
      </c>
      <c r="D67" s="5" t="s">
        <v>2344</v>
      </c>
      <c r="E67" s="147" t="s">
        <v>3139</v>
      </c>
      <c r="F67" s="40" t="s">
        <v>73</v>
      </c>
      <c r="G67" s="3" t="s">
        <v>2004</v>
      </c>
      <c r="H67" s="6" t="s">
        <v>2</v>
      </c>
      <c r="I67" s="77" t="s">
        <v>682</v>
      </c>
      <c r="J67" s="8">
        <v>3245</v>
      </c>
      <c r="K67" s="8">
        <v>3200</v>
      </c>
      <c r="L67" s="4">
        <v>6405</v>
      </c>
      <c r="M67" s="12">
        <v>0</v>
      </c>
      <c r="N67" s="12">
        <v>0</v>
      </c>
      <c r="O67" s="12">
        <v>0</v>
      </c>
      <c r="P67" s="12">
        <v>1150</v>
      </c>
      <c r="Q67" s="12">
        <v>0</v>
      </c>
      <c r="R67" s="12">
        <v>0</v>
      </c>
      <c r="S67" s="12">
        <v>0</v>
      </c>
      <c r="T67" s="12">
        <v>0</v>
      </c>
      <c r="U67" s="12">
        <v>0</v>
      </c>
      <c r="V67" s="12">
        <v>0</v>
      </c>
      <c r="W67" s="12">
        <v>0</v>
      </c>
      <c r="X67" s="12">
        <v>0</v>
      </c>
      <c r="Y67" s="12">
        <v>135000</v>
      </c>
      <c r="Z67" s="12">
        <v>50</v>
      </c>
      <c r="AA67" s="12">
        <v>0</v>
      </c>
      <c r="AB67" s="12">
        <v>0</v>
      </c>
      <c r="AC67" s="12">
        <v>0</v>
      </c>
      <c r="AD67" s="12">
        <v>0</v>
      </c>
      <c r="AE67" s="12">
        <v>0</v>
      </c>
      <c r="AF67" s="12">
        <v>0</v>
      </c>
      <c r="AG67" s="12"/>
      <c r="AH67" s="11"/>
      <c r="AI67" s="4">
        <f t="shared" si="1"/>
        <v>136200</v>
      </c>
      <c r="AJ67" s="8">
        <f t="shared" si="2"/>
        <v>872361000</v>
      </c>
      <c r="AK67" s="50">
        <f t="shared" si="4"/>
        <v>6405</v>
      </c>
      <c r="AL67" s="14" t="e">
        <f>AK67*#REF!</f>
        <v>#REF!</v>
      </c>
    </row>
    <row r="68" spans="1:38" ht="32.25" customHeight="1">
      <c r="A68" s="8"/>
      <c r="B68" s="5">
        <f>IF(H68=0,"",SUBTOTAL(3,$H$6:H68))</f>
        <v>61</v>
      </c>
      <c r="C68" s="5" t="s">
        <v>943</v>
      </c>
      <c r="D68" s="5" t="s">
        <v>2345</v>
      </c>
      <c r="E68" s="147" t="s">
        <v>3140</v>
      </c>
      <c r="F68" s="40" t="s">
        <v>73</v>
      </c>
      <c r="G68" s="42" t="s">
        <v>2143</v>
      </c>
      <c r="H68" s="27" t="s">
        <v>2</v>
      </c>
      <c r="I68" s="77" t="s">
        <v>682</v>
      </c>
      <c r="J68" s="8">
        <v>4000</v>
      </c>
      <c r="K68" s="8"/>
      <c r="L68" s="4">
        <v>9831</v>
      </c>
      <c r="M68" s="12">
        <v>0</v>
      </c>
      <c r="N68" s="12">
        <v>250</v>
      </c>
      <c r="O68" s="12">
        <v>0</v>
      </c>
      <c r="P68" s="12">
        <v>36000</v>
      </c>
      <c r="Q68" s="12">
        <v>0</v>
      </c>
      <c r="R68" s="12">
        <v>0</v>
      </c>
      <c r="S68" s="12">
        <v>0</v>
      </c>
      <c r="T68" s="12">
        <v>50</v>
      </c>
      <c r="U68" s="12">
        <v>0</v>
      </c>
      <c r="V68" s="12">
        <v>0</v>
      </c>
      <c r="W68" s="12">
        <v>0</v>
      </c>
      <c r="X68" s="12">
        <v>0</v>
      </c>
      <c r="Y68" s="12">
        <v>6400</v>
      </c>
      <c r="Z68" s="12">
        <v>0</v>
      </c>
      <c r="AA68" s="12">
        <v>0</v>
      </c>
      <c r="AB68" s="12">
        <v>0</v>
      </c>
      <c r="AC68" s="12">
        <v>0</v>
      </c>
      <c r="AD68" s="12">
        <v>0</v>
      </c>
      <c r="AE68" s="12">
        <v>0</v>
      </c>
      <c r="AF68" s="12">
        <v>0</v>
      </c>
      <c r="AG68" s="12"/>
      <c r="AH68" s="11"/>
      <c r="AI68" s="4">
        <f t="shared" si="1"/>
        <v>42700</v>
      </c>
      <c r="AJ68" s="8">
        <f t="shared" si="2"/>
        <v>419783700</v>
      </c>
      <c r="AK68" s="50">
        <f t="shared" si="4"/>
        <v>9831</v>
      </c>
      <c r="AL68" s="14" t="e">
        <f>AK68*#REF!</f>
        <v>#REF!</v>
      </c>
    </row>
    <row r="69" spans="1:38" ht="32.25" customHeight="1">
      <c r="A69" s="8"/>
      <c r="B69" s="5">
        <f>IF(H69=0,"",SUBTOTAL(3,$H$6:H69))</f>
        <v>62</v>
      </c>
      <c r="C69" s="5" t="s">
        <v>944</v>
      </c>
      <c r="D69" s="5" t="s">
        <v>2346</v>
      </c>
      <c r="E69" s="147" t="s">
        <v>3141</v>
      </c>
      <c r="F69" s="40" t="s">
        <v>74</v>
      </c>
      <c r="G69" s="42" t="s">
        <v>791</v>
      </c>
      <c r="H69" s="27" t="s">
        <v>2</v>
      </c>
      <c r="I69" s="77" t="s">
        <v>682</v>
      </c>
      <c r="J69" s="8">
        <v>1575</v>
      </c>
      <c r="K69" s="8">
        <v>1475</v>
      </c>
      <c r="L69" s="4">
        <v>4367</v>
      </c>
      <c r="M69" s="12">
        <v>0</v>
      </c>
      <c r="N69" s="12">
        <v>0</v>
      </c>
      <c r="O69" s="12">
        <v>0</v>
      </c>
      <c r="P69" s="12">
        <v>5600</v>
      </c>
      <c r="Q69" s="12">
        <v>0</v>
      </c>
      <c r="R69" s="12">
        <v>0</v>
      </c>
      <c r="S69" s="12">
        <v>700</v>
      </c>
      <c r="T69" s="12">
        <v>0</v>
      </c>
      <c r="U69" s="12">
        <v>0</v>
      </c>
      <c r="V69" s="12">
        <v>108</v>
      </c>
      <c r="W69" s="12">
        <v>0</v>
      </c>
      <c r="X69" s="12">
        <v>0</v>
      </c>
      <c r="Y69" s="12">
        <v>1200</v>
      </c>
      <c r="Z69" s="12">
        <v>100</v>
      </c>
      <c r="AA69" s="12">
        <v>0</v>
      </c>
      <c r="AB69" s="12">
        <v>0</v>
      </c>
      <c r="AC69" s="12">
        <v>0</v>
      </c>
      <c r="AD69" s="12">
        <v>0</v>
      </c>
      <c r="AE69" s="12">
        <v>0</v>
      </c>
      <c r="AF69" s="12">
        <v>0</v>
      </c>
      <c r="AG69" s="12"/>
      <c r="AH69" s="11"/>
      <c r="AI69" s="4">
        <f t="shared" si="1"/>
        <v>7708</v>
      </c>
      <c r="AJ69" s="8">
        <f t="shared" si="2"/>
        <v>33660836</v>
      </c>
      <c r="AK69" s="50">
        <f t="shared" si="4"/>
        <v>4367</v>
      </c>
      <c r="AL69" s="14" t="e">
        <f>AK69*#REF!</f>
        <v>#REF!</v>
      </c>
    </row>
    <row r="70" spans="1:38" ht="32.25" customHeight="1">
      <c r="A70" s="8"/>
      <c r="B70" s="5">
        <f>IF(H70=0,"",SUBTOTAL(3,$H$6:H70))</f>
        <v>63</v>
      </c>
      <c r="C70" s="5" t="s">
        <v>945</v>
      </c>
      <c r="D70" s="5" t="s">
        <v>2347</v>
      </c>
      <c r="E70" s="147" t="s">
        <v>3142</v>
      </c>
      <c r="F70" s="40" t="s">
        <v>75</v>
      </c>
      <c r="G70" s="42" t="s">
        <v>792</v>
      </c>
      <c r="H70" s="27" t="s">
        <v>2</v>
      </c>
      <c r="I70" s="77" t="s">
        <v>682</v>
      </c>
      <c r="J70" s="8">
        <v>630</v>
      </c>
      <c r="K70" s="8">
        <v>600</v>
      </c>
      <c r="L70" s="4">
        <v>1195</v>
      </c>
      <c r="M70" s="12">
        <v>0</v>
      </c>
      <c r="N70" s="12">
        <v>1400</v>
      </c>
      <c r="O70" s="12">
        <v>0</v>
      </c>
      <c r="P70" s="12">
        <v>136400</v>
      </c>
      <c r="Q70" s="12">
        <v>0</v>
      </c>
      <c r="R70" s="12">
        <v>0</v>
      </c>
      <c r="S70" s="12">
        <v>5000</v>
      </c>
      <c r="T70" s="12">
        <v>0</v>
      </c>
      <c r="U70" s="12">
        <v>0</v>
      </c>
      <c r="V70" s="12">
        <v>0</v>
      </c>
      <c r="W70" s="12">
        <v>26000</v>
      </c>
      <c r="X70" s="12">
        <v>100</v>
      </c>
      <c r="Y70" s="12">
        <v>360000</v>
      </c>
      <c r="Z70" s="12">
        <v>0</v>
      </c>
      <c r="AA70" s="12">
        <v>0</v>
      </c>
      <c r="AB70" s="12">
        <v>11000</v>
      </c>
      <c r="AC70" s="12">
        <v>0</v>
      </c>
      <c r="AD70" s="12">
        <v>0</v>
      </c>
      <c r="AE70" s="12">
        <v>3200</v>
      </c>
      <c r="AF70" s="12">
        <v>6000</v>
      </c>
      <c r="AG70" s="12"/>
      <c r="AH70" s="11"/>
      <c r="AI70" s="4">
        <f t="shared" si="1"/>
        <v>549100</v>
      </c>
      <c r="AJ70" s="8">
        <f t="shared" si="2"/>
        <v>656174500</v>
      </c>
      <c r="AK70" s="50">
        <f t="shared" si="4"/>
        <v>1195</v>
      </c>
      <c r="AL70" s="14" t="e">
        <f>AK70*#REF!</f>
        <v>#REF!</v>
      </c>
    </row>
    <row r="71" spans="1:38" ht="27.75" customHeight="1">
      <c r="A71" s="8"/>
      <c r="B71" s="5">
        <f>IF(H71=0,"",SUBTOTAL(3,$H$6:H71))</f>
        <v>64</v>
      </c>
      <c r="C71" s="5" t="s">
        <v>946</v>
      </c>
      <c r="D71" s="5" t="s">
        <v>2348</v>
      </c>
      <c r="E71" s="147" t="s">
        <v>3143</v>
      </c>
      <c r="F71" s="40" t="s">
        <v>780</v>
      </c>
      <c r="G71" s="42" t="s">
        <v>76</v>
      </c>
      <c r="H71" s="27" t="s">
        <v>6</v>
      </c>
      <c r="I71" s="77" t="s">
        <v>682</v>
      </c>
      <c r="J71" s="8">
        <v>430</v>
      </c>
      <c r="K71" s="8"/>
      <c r="L71" s="4">
        <v>600</v>
      </c>
      <c r="M71" s="12">
        <v>0</v>
      </c>
      <c r="N71" s="12">
        <v>0</v>
      </c>
      <c r="O71" s="12">
        <v>0</v>
      </c>
      <c r="P71" s="12">
        <v>0</v>
      </c>
      <c r="Q71" s="12">
        <v>0</v>
      </c>
      <c r="R71" s="12">
        <v>0</v>
      </c>
      <c r="S71" s="12">
        <v>9700</v>
      </c>
      <c r="T71" s="12">
        <v>0</v>
      </c>
      <c r="U71" s="12">
        <v>0</v>
      </c>
      <c r="V71" s="12">
        <v>56000</v>
      </c>
      <c r="W71" s="12">
        <v>450</v>
      </c>
      <c r="X71" s="12">
        <v>0</v>
      </c>
      <c r="Y71" s="12">
        <v>0</v>
      </c>
      <c r="Z71" s="12">
        <v>200</v>
      </c>
      <c r="AA71" s="12">
        <v>200</v>
      </c>
      <c r="AB71" s="12">
        <v>0</v>
      </c>
      <c r="AC71" s="12">
        <v>0</v>
      </c>
      <c r="AD71" s="12">
        <v>0</v>
      </c>
      <c r="AE71" s="12">
        <v>0</v>
      </c>
      <c r="AF71" s="12">
        <v>0</v>
      </c>
      <c r="AG71" s="12"/>
      <c r="AH71" s="11"/>
      <c r="AI71" s="4">
        <f t="shared" ref="AI71:AI134" si="5">SUM(M71:AG71)</f>
        <v>66550</v>
      </c>
      <c r="AJ71" s="8">
        <f t="shared" ref="AJ71:AJ134" si="6">L71*AI71</f>
        <v>39930000</v>
      </c>
      <c r="AK71" s="50">
        <f t="shared" si="4"/>
        <v>600</v>
      </c>
      <c r="AL71" s="14" t="e">
        <f>AK71*#REF!</f>
        <v>#REF!</v>
      </c>
    </row>
    <row r="72" spans="1:38" ht="27.75" customHeight="1">
      <c r="A72" s="8"/>
      <c r="B72" s="5">
        <f>IF(H72=0,"",SUBTOTAL(3,$H$6:H72))</f>
        <v>65</v>
      </c>
      <c r="C72" s="5" t="s">
        <v>947</v>
      </c>
      <c r="D72" s="5" t="s">
        <v>2349</v>
      </c>
      <c r="E72" s="147" t="s">
        <v>3144</v>
      </c>
      <c r="F72" s="40" t="s">
        <v>780</v>
      </c>
      <c r="G72" s="3" t="s">
        <v>77</v>
      </c>
      <c r="H72" s="27" t="s">
        <v>6</v>
      </c>
      <c r="I72" s="9">
        <v>2</v>
      </c>
      <c r="J72" s="8">
        <v>2016</v>
      </c>
      <c r="K72" s="8">
        <v>950</v>
      </c>
      <c r="L72" s="4">
        <v>900</v>
      </c>
      <c r="M72" s="12">
        <v>0</v>
      </c>
      <c r="N72" s="12">
        <v>8268</v>
      </c>
      <c r="O72" s="12">
        <v>0</v>
      </c>
      <c r="P72" s="12">
        <v>0</v>
      </c>
      <c r="Q72" s="12">
        <v>0</v>
      </c>
      <c r="R72" s="12">
        <v>0</v>
      </c>
      <c r="S72" s="12">
        <v>0</v>
      </c>
      <c r="T72" s="12">
        <v>0</v>
      </c>
      <c r="U72" s="12">
        <v>1000</v>
      </c>
      <c r="V72" s="12">
        <v>0</v>
      </c>
      <c r="W72" s="12">
        <v>0</v>
      </c>
      <c r="X72" s="12">
        <v>0</v>
      </c>
      <c r="Y72" s="12">
        <v>0</v>
      </c>
      <c r="Z72" s="12">
        <v>0</v>
      </c>
      <c r="AA72" s="12">
        <v>7100</v>
      </c>
      <c r="AB72" s="12">
        <v>0</v>
      </c>
      <c r="AC72" s="12">
        <v>20000</v>
      </c>
      <c r="AD72" s="12">
        <v>5000</v>
      </c>
      <c r="AE72" s="12">
        <v>1800</v>
      </c>
      <c r="AF72" s="12">
        <v>0</v>
      </c>
      <c r="AG72" s="12">
        <v>12000</v>
      </c>
      <c r="AH72" s="11"/>
      <c r="AI72" s="4">
        <f t="shared" si="5"/>
        <v>55168</v>
      </c>
      <c r="AJ72" s="8">
        <f t="shared" si="6"/>
        <v>49651200</v>
      </c>
      <c r="AK72" s="50">
        <f t="shared" si="4"/>
        <v>900</v>
      </c>
      <c r="AL72" s="14" t="e">
        <f>AK72*#REF!</f>
        <v>#REF!</v>
      </c>
    </row>
    <row r="73" spans="1:38" ht="27.75" customHeight="1">
      <c r="A73" s="8"/>
      <c r="B73" s="5">
        <f>IF(H73=0,"",SUBTOTAL(3,$H$6:H73))</f>
        <v>66</v>
      </c>
      <c r="C73" s="5" t="s">
        <v>948</v>
      </c>
      <c r="D73" s="5" t="s">
        <v>2350</v>
      </c>
      <c r="E73" s="147" t="s">
        <v>3145</v>
      </c>
      <c r="F73" s="40" t="s">
        <v>78</v>
      </c>
      <c r="G73" s="11" t="s">
        <v>79</v>
      </c>
      <c r="H73" s="11" t="s">
        <v>6</v>
      </c>
      <c r="I73" s="11" t="s">
        <v>682</v>
      </c>
      <c r="J73" s="8">
        <v>840</v>
      </c>
      <c r="K73" s="8"/>
      <c r="L73" s="4">
        <v>800</v>
      </c>
      <c r="M73" s="12">
        <v>0</v>
      </c>
      <c r="N73" s="12">
        <v>0</v>
      </c>
      <c r="O73" s="12">
        <v>0</v>
      </c>
      <c r="P73" s="12">
        <v>500</v>
      </c>
      <c r="Q73" s="12">
        <v>0</v>
      </c>
      <c r="R73" s="12">
        <v>0</v>
      </c>
      <c r="S73" s="12">
        <v>0</v>
      </c>
      <c r="T73" s="12">
        <v>5000</v>
      </c>
      <c r="U73" s="12">
        <v>5000</v>
      </c>
      <c r="V73" s="12">
        <v>0</v>
      </c>
      <c r="W73" s="12">
        <v>0</v>
      </c>
      <c r="X73" s="12">
        <v>0</v>
      </c>
      <c r="Y73" s="12">
        <v>0</v>
      </c>
      <c r="Z73" s="12">
        <v>0</v>
      </c>
      <c r="AA73" s="12">
        <v>1000</v>
      </c>
      <c r="AB73" s="12">
        <v>0</v>
      </c>
      <c r="AC73" s="12">
        <v>0</v>
      </c>
      <c r="AD73" s="12">
        <v>0</v>
      </c>
      <c r="AE73" s="12">
        <v>0</v>
      </c>
      <c r="AF73" s="12">
        <v>0</v>
      </c>
      <c r="AG73" s="12"/>
      <c r="AH73" s="11"/>
      <c r="AI73" s="4">
        <f t="shared" si="5"/>
        <v>11500</v>
      </c>
      <c r="AJ73" s="8">
        <f t="shared" si="6"/>
        <v>9200000</v>
      </c>
      <c r="AK73" s="50">
        <f t="shared" si="4"/>
        <v>800</v>
      </c>
      <c r="AL73" s="14" t="e">
        <f>AK73*#REF!</f>
        <v>#REF!</v>
      </c>
    </row>
    <row r="74" spans="1:38" ht="27.75" customHeight="1">
      <c r="A74" s="8"/>
      <c r="B74" s="5">
        <f>IF(H74=0,"",SUBTOTAL(3,$H$6:H74))</f>
        <v>67</v>
      </c>
      <c r="C74" s="5" t="s">
        <v>949</v>
      </c>
      <c r="D74" s="5" t="s">
        <v>2351</v>
      </c>
      <c r="E74" s="147" t="s">
        <v>3146</v>
      </c>
      <c r="F74" s="40" t="s">
        <v>780</v>
      </c>
      <c r="G74" s="11" t="s">
        <v>779</v>
      </c>
      <c r="H74" s="11" t="s">
        <v>6</v>
      </c>
      <c r="I74" s="9">
        <v>5</v>
      </c>
      <c r="J74" s="8">
        <v>480</v>
      </c>
      <c r="K74" s="8"/>
      <c r="L74" s="4">
        <v>789</v>
      </c>
      <c r="M74" s="12">
        <v>500</v>
      </c>
      <c r="N74" s="12">
        <v>0</v>
      </c>
      <c r="O74" s="12">
        <v>38000</v>
      </c>
      <c r="P74" s="12">
        <v>76000</v>
      </c>
      <c r="Q74" s="12">
        <v>0</v>
      </c>
      <c r="R74" s="12">
        <v>0</v>
      </c>
      <c r="S74" s="12">
        <v>0</v>
      </c>
      <c r="T74" s="12">
        <v>0</v>
      </c>
      <c r="U74" s="12">
        <v>0</v>
      </c>
      <c r="V74" s="12">
        <v>0</v>
      </c>
      <c r="W74" s="12">
        <v>0</v>
      </c>
      <c r="X74" s="12">
        <v>20000</v>
      </c>
      <c r="Y74" s="12">
        <v>22000</v>
      </c>
      <c r="Z74" s="12">
        <v>7000</v>
      </c>
      <c r="AA74" s="12">
        <v>1500</v>
      </c>
      <c r="AB74" s="12">
        <v>10000</v>
      </c>
      <c r="AC74" s="12">
        <v>0</v>
      </c>
      <c r="AD74" s="12">
        <v>6000</v>
      </c>
      <c r="AE74" s="12">
        <v>0</v>
      </c>
      <c r="AF74" s="12">
        <v>0</v>
      </c>
      <c r="AG74" s="12"/>
      <c r="AH74" s="11"/>
      <c r="AI74" s="4">
        <f t="shared" si="5"/>
        <v>181000</v>
      </c>
      <c r="AJ74" s="8">
        <f t="shared" si="6"/>
        <v>142809000</v>
      </c>
      <c r="AK74" s="50">
        <f t="shared" si="4"/>
        <v>789</v>
      </c>
      <c r="AL74" s="14" t="e">
        <f>AK74*#REF!</f>
        <v>#REF!</v>
      </c>
    </row>
    <row r="75" spans="1:38" ht="27.75" customHeight="1">
      <c r="A75" s="8"/>
      <c r="B75" s="5">
        <f>IF(H75=0,"",SUBTOTAL(3,$H$6:H75))</f>
        <v>68</v>
      </c>
      <c r="C75" s="5" t="s">
        <v>950</v>
      </c>
      <c r="D75" s="5" t="s">
        <v>2352</v>
      </c>
      <c r="E75" s="147" t="s">
        <v>3147</v>
      </c>
      <c r="F75" s="40" t="s">
        <v>780</v>
      </c>
      <c r="G75" s="3" t="s">
        <v>781</v>
      </c>
      <c r="H75" s="6" t="s">
        <v>6</v>
      </c>
      <c r="I75" s="9">
        <v>5</v>
      </c>
      <c r="J75" s="8">
        <v>651</v>
      </c>
      <c r="K75" s="8"/>
      <c r="L75" s="4">
        <v>789</v>
      </c>
      <c r="M75" s="12">
        <v>0</v>
      </c>
      <c r="N75" s="12">
        <v>0</v>
      </c>
      <c r="O75" s="12">
        <v>40000</v>
      </c>
      <c r="P75" s="12">
        <v>10000</v>
      </c>
      <c r="Q75" s="12">
        <v>0</v>
      </c>
      <c r="R75" s="12">
        <v>0</v>
      </c>
      <c r="S75" s="12">
        <v>0</v>
      </c>
      <c r="T75" s="12">
        <v>5000</v>
      </c>
      <c r="U75" s="12">
        <v>0</v>
      </c>
      <c r="V75" s="12">
        <v>0</v>
      </c>
      <c r="W75" s="12">
        <v>0</v>
      </c>
      <c r="X75" s="12">
        <v>0</v>
      </c>
      <c r="Y75" s="12">
        <v>22000</v>
      </c>
      <c r="Z75" s="12">
        <v>200</v>
      </c>
      <c r="AA75" s="12">
        <v>5000</v>
      </c>
      <c r="AB75" s="12">
        <v>0</v>
      </c>
      <c r="AC75" s="12">
        <v>0</v>
      </c>
      <c r="AD75" s="12">
        <v>6000</v>
      </c>
      <c r="AE75" s="12">
        <v>0</v>
      </c>
      <c r="AF75" s="12">
        <v>0</v>
      </c>
      <c r="AG75" s="12"/>
      <c r="AH75" s="11"/>
      <c r="AI75" s="4">
        <f t="shared" si="5"/>
        <v>88200</v>
      </c>
      <c r="AJ75" s="8">
        <f t="shared" si="6"/>
        <v>69589800</v>
      </c>
      <c r="AK75" s="50">
        <f t="shared" si="4"/>
        <v>789</v>
      </c>
      <c r="AL75" s="14" t="e">
        <f>AK75*#REF!</f>
        <v>#REF!</v>
      </c>
    </row>
    <row r="76" spans="1:38" ht="27.75" customHeight="1">
      <c r="A76" s="8"/>
      <c r="B76" s="5">
        <f>IF(H76=0,"",SUBTOTAL(3,$H$6:H76))</f>
        <v>69</v>
      </c>
      <c r="C76" s="5" t="s">
        <v>951</v>
      </c>
      <c r="D76" s="5" t="s">
        <v>2353</v>
      </c>
      <c r="E76" s="147" t="s">
        <v>3148</v>
      </c>
      <c r="F76" s="40" t="s">
        <v>80</v>
      </c>
      <c r="G76" s="3" t="s">
        <v>81</v>
      </c>
      <c r="H76" s="6" t="s">
        <v>6</v>
      </c>
      <c r="I76" s="77" t="s">
        <v>682</v>
      </c>
      <c r="J76" s="8">
        <v>720</v>
      </c>
      <c r="K76" s="8">
        <v>719</v>
      </c>
      <c r="L76" s="4">
        <v>800</v>
      </c>
      <c r="M76" s="12">
        <v>0</v>
      </c>
      <c r="N76" s="12">
        <v>2300</v>
      </c>
      <c r="O76" s="12">
        <v>1500</v>
      </c>
      <c r="P76" s="12">
        <v>52000</v>
      </c>
      <c r="Q76" s="12">
        <v>0</v>
      </c>
      <c r="R76" s="12">
        <v>0</v>
      </c>
      <c r="S76" s="12">
        <v>8000</v>
      </c>
      <c r="T76" s="12">
        <v>0</v>
      </c>
      <c r="U76" s="12">
        <v>0</v>
      </c>
      <c r="V76" s="12">
        <v>678</v>
      </c>
      <c r="W76" s="12">
        <v>450</v>
      </c>
      <c r="X76" s="12">
        <v>0</v>
      </c>
      <c r="Y76" s="12">
        <v>100000</v>
      </c>
      <c r="Z76" s="12">
        <v>400</v>
      </c>
      <c r="AA76" s="12">
        <v>1000</v>
      </c>
      <c r="AB76" s="12">
        <v>1000</v>
      </c>
      <c r="AC76" s="12">
        <v>0</v>
      </c>
      <c r="AD76" s="12">
        <v>500</v>
      </c>
      <c r="AE76" s="12">
        <v>800</v>
      </c>
      <c r="AF76" s="12">
        <v>1000</v>
      </c>
      <c r="AG76" s="12"/>
      <c r="AH76" s="11"/>
      <c r="AI76" s="4">
        <f t="shared" si="5"/>
        <v>169628</v>
      </c>
      <c r="AJ76" s="8">
        <f t="shared" si="6"/>
        <v>135702400</v>
      </c>
      <c r="AK76" s="50">
        <f t="shared" si="4"/>
        <v>800</v>
      </c>
      <c r="AL76" s="14" t="e">
        <f>AK76*#REF!</f>
        <v>#REF!</v>
      </c>
    </row>
    <row r="77" spans="1:38" ht="27.75" customHeight="1">
      <c r="A77" s="8"/>
      <c r="B77" s="5">
        <f>IF(H77=0,"",SUBTOTAL(3,$H$6:H77))</f>
        <v>70</v>
      </c>
      <c r="C77" s="5" t="s">
        <v>952</v>
      </c>
      <c r="D77" s="5" t="s">
        <v>2354</v>
      </c>
      <c r="E77" s="147" t="s">
        <v>3149</v>
      </c>
      <c r="F77" s="40" t="s">
        <v>82</v>
      </c>
      <c r="G77" s="42" t="s">
        <v>83</v>
      </c>
      <c r="H77" s="27" t="s">
        <v>6</v>
      </c>
      <c r="I77" s="77" t="s">
        <v>681</v>
      </c>
      <c r="J77" s="8">
        <v>1300</v>
      </c>
      <c r="K77" s="8"/>
      <c r="L77" s="4">
        <v>1610</v>
      </c>
      <c r="M77" s="12">
        <v>0</v>
      </c>
      <c r="N77" s="12">
        <v>0</v>
      </c>
      <c r="O77" s="12">
        <v>0</v>
      </c>
      <c r="P77" s="12">
        <v>480</v>
      </c>
      <c r="Q77" s="12">
        <v>0</v>
      </c>
      <c r="R77" s="12">
        <v>500</v>
      </c>
      <c r="S77" s="12">
        <v>0</v>
      </c>
      <c r="T77" s="12">
        <v>0</v>
      </c>
      <c r="U77" s="12">
        <v>200</v>
      </c>
      <c r="V77" s="12">
        <v>0</v>
      </c>
      <c r="W77" s="12">
        <v>0</v>
      </c>
      <c r="X77" s="12">
        <v>0</v>
      </c>
      <c r="Y77" s="12">
        <v>2000</v>
      </c>
      <c r="Z77" s="12">
        <v>0</v>
      </c>
      <c r="AA77" s="12">
        <v>0</v>
      </c>
      <c r="AB77" s="12">
        <v>0</v>
      </c>
      <c r="AC77" s="12">
        <v>0</v>
      </c>
      <c r="AD77" s="12">
        <v>0</v>
      </c>
      <c r="AE77" s="12">
        <v>0</v>
      </c>
      <c r="AF77" s="12">
        <v>0</v>
      </c>
      <c r="AG77" s="12"/>
      <c r="AH77" s="11"/>
      <c r="AI77" s="4">
        <f t="shared" si="5"/>
        <v>3180</v>
      </c>
      <c r="AJ77" s="8">
        <f t="shared" si="6"/>
        <v>5119800</v>
      </c>
      <c r="AK77" s="50">
        <f t="shared" si="4"/>
        <v>1610</v>
      </c>
      <c r="AL77" s="14" t="e">
        <f>AK77*#REF!</f>
        <v>#REF!</v>
      </c>
    </row>
    <row r="78" spans="1:38" ht="27.75" customHeight="1">
      <c r="A78" s="8"/>
      <c r="B78" s="5">
        <f>IF(H78=0,"",SUBTOTAL(3,$H$6:H78))</f>
        <v>71</v>
      </c>
      <c r="C78" s="5" t="s">
        <v>953</v>
      </c>
      <c r="D78" s="5" t="s">
        <v>2355</v>
      </c>
      <c r="E78" s="147" t="s">
        <v>3150</v>
      </c>
      <c r="F78" s="40" t="s">
        <v>82</v>
      </c>
      <c r="G78" s="3" t="s">
        <v>84</v>
      </c>
      <c r="H78" s="6" t="s">
        <v>6</v>
      </c>
      <c r="I78" s="77" t="s">
        <v>681</v>
      </c>
      <c r="J78" s="8">
        <v>1240</v>
      </c>
      <c r="K78" s="8"/>
      <c r="L78" s="4">
        <v>1120</v>
      </c>
      <c r="M78" s="12">
        <v>0</v>
      </c>
      <c r="N78" s="12">
        <v>0</v>
      </c>
      <c r="O78" s="12">
        <v>10000</v>
      </c>
      <c r="P78" s="12">
        <v>480</v>
      </c>
      <c r="Q78" s="12">
        <v>0</v>
      </c>
      <c r="R78" s="12">
        <v>400</v>
      </c>
      <c r="S78" s="12">
        <v>0</v>
      </c>
      <c r="T78" s="12">
        <v>0</v>
      </c>
      <c r="U78" s="12">
        <v>0</v>
      </c>
      <c r="V78" s="12">
        <v>0</v>
      </c>
      <c r="W78" s="12">
        <v>0</v>
      </c>
      <c r="X78" s="12">
        <v>0</v>
      </c>
      <c r="Y78" s="12">
        <v>0</v>
      </c>
      <c r="Z78" s="12">
        <v>0</v>
      </c>
      <c r="AA78" s="12">
        <v>0</v>
      </c>
      <c r="AB78" s="12">
        <v>0</v>
      </c>
      <c r="AC78" s="12">
        <v>0</v>
      </c>
      <c r="AD78" s="12">
        <v>0</v>
      </c>
      <c r="AE78" s="12">
        <v>0</v>
      </c>
      <c r="AF78" s="12">
        <v>0</v>
      </c>
      <c r="AG78" s="12"/>
      <c r="AH78" s="11"/>
      <c r="AI78" s="4">
        <f t="shared" si="5"/>
        <v>10880</v>
      </c>
      <c r="AJ78" s="8">
        <f t="shared" si="6"/>
        <v>12185600</v>
      </c>
      <c r="AK78" s="50">
        <f t="shared" si="4"/>
        <v>1120</v>
      </c>
      <c r="AL78" s="14" t="e">
        <f>AK78*#REF!</f>
        <v>#REF!</v>
      </c>
    </row>
    <row r="79" spans="1:38">
      <c r="A79" s="8"/>
      <c r="B79" s="5" t="str">
        <f>IF(H79=0,"",SUBTOTAL(3,$H$6:H79))</f>
        <v/>
      </c>
      <c r="C79" s="5"/>
      <c r="D79" s="5" t="s">
        <v>1912</v>
      </c>
      <c r="E79" s="147" t="e">
        <v>#N/A</v>
      </c>
      <c r="F79" s="51" t="s">
        <v>85</v>
      </c>
      <c r="G79" s="3"/>
      <c r="H79" s="6"/>
      <c r="I79" s="10"/>
      <c r="J79" s="8"/>
      <c r="K79" s="8"/>
      <c r="L79" s="4"/>
      <c r="M79" s="12"/>
      <c r="N79" s="12"/>
      <c r="O79" s="12"/>
      <c r="P79" s="12"/>
      <c r="Q79" s="12"/>
      <c r="R79" s="12"/>
      <c r="S79" s="12"/>
      <c r="T79" s="12"/>
      <c r="U79" s="12"/>
      <c r="V79" s="12"/>
      <c r="W79" s="12"/>
      <c r="X79" s="12"/>
      <c r="Y79" s="12"/>
      <c r="Z79" s="12"/>
      <c r="AA79" s="12"/>
      <c r="AB79" s="12"/>
      <c r="AC79" s="12"/>
      <c r="AD79" s="12"/>
      <c r="AE79" s="12"/>
      <c r="AF79" s="12"/>
      <c r="AG79" s="12"/>
      <c r="AH79" s="11"/>
      <c r="AI79" s="4">
        <f t="shared" si="5"/>
        <v>0</v>
      </c>
      <c r="AJ79" s="8">
        <f t="shared" si="6"/>
        <v>0</v>
      </c>
      <c r="AK79" s="50"/>
      <c r="AL79" s="10"/>
    </row>
    <row r="80" spans="1:38" ht="27.75" customHeight="1">
      <c r="A80" s="8"/>
      <c r="B80" s="5">
        <f>IF(H80=0,"",SUBTOTAL(3,$H$6:H80))</f>
        <v>72</v>
      </c>
      <c r="C80" s="5" t="s">
        <v>954</v>
      </c>
      <c r="D80" s="5" t="s">
        <v>2356</v>
      </c>
      <c r="E80" s="147" t="s">
        <v>3151</v>
      </c>
      <c r="F80" s="40" t="s">
        <v>86</v>
      </c>
      <c r="G80" s="3" t="s">
        <v>87</v>
      </c>
      <c r="H80" s="6" t="s">
        <v>6</v>
      </c>
      <c r="I80" s="77" t="s">
        <v>681</v>
      </c>
      <c r="J80" s="8">
        <v>3738</v>
      </c>
      <c r="K80" s="8"/>
      <c r="L80" s="4">
        <v>3990</v>
      </c>
      <c r="M80" s="12">
        <v>0</v>
      </c>
      <c r="N80" s="12">
        <v>29</v>
      </c>
      <c r="O80" s="12">
        <v>0</v>
      </c>
      <c r="P80" s="12">
        <v>364</v>
      </c>
      <c r="Q80" s="12">
        <v>0</v>
      </c>
      <c r="R80" s="12">
        <v>0</v>
      </c>
      <c r="S80" s="12">
        <v>60</v>
      </c>
      <c r="T80" s="12">
        <v>0</v>
      </c>
      <c r="U80" s="12">
        <v>0</v>
      </c>
      <c r="V80" s="12">
        <v>9</v>
      </c>
      <c r="W80" s="12">
        <v>10</v>
      </c>
      <c r="X80" s="12">
        <v>0</v>
      </c>
      <c r="Y80" s="12">
        <v>40</v>
      </c>
      <c r="Z80" s="12">
        <v>20</v>
      </c>
      <c r="AA80" s="12">
        <v>0</v>
      </c>
      <c r="AB80" s="12">
        <v>50</v>
      </c>
      <c r="AC80" s="12">
        <v>0</v>
      </c>
      <c r="AD80" s="12">
        <v>100</v>
      </c>
      <c r="AE80" s="12">
        <v>0</v>
      </c>
      <c r="AF80" s="12">
        <v>0</v>
      </c>
      <c r="AG80" s="12"/>
      <c r="AH80" s="11"/>
      <c r="AI80" s="4">
        <f t="shared" si="5"/>
        <v>682</v>
      </c>
      <c r="AJ80" s="8">
        <f t="shared" si="6"/>
        <v>2721180</v>
      </c>
      <c r="AK80" s="50">
        <f t="shared" ref="AK80:AK121" si="7">L80</f>
        <v>3990</v>
      </c>
      <c r="AL80" s="14" t="e">
        <f>AK80*#REF!</f>
        <v>#REF!</v>
      </c>
    </row>
    <row r="81" spans="1:38" ht="27.75" customHeight="1">
      <c r="A81" s="8"/>
      <c r="B81" s="5">
        <f>IF(H81=0,"",SUBTOTAL(3,$H$6:H81))</f>
        <v>73</v>
      </c>
      <c r="C81" s="5" t="s">
        <v>955</v>
      </c>
      <c r="D81" s="5" t="s">
        <v>2357</v>
      </c>
      <c r="E81" s="147" t="s">
        <v>3152</v>
      </c>
      <c r="F81" s="40" t="s">
        <v>88</v>
      </c>
      <c r="G81" s="7" t="s">
        <v>89</v>
      </c>
      <c r="H81" s="27" t="s">
        <v>6</v>
      </c>
      <c r="I81" s="9">
        <v>5</v>
      </c>
      <c r="J81" s="8">
        <v>735</v>
      </c>
      <c r="K81" s="8"/>
      <c r="L81" s="4">
        <v>850</v>
      </c>
      <c r="M81" s="12">
        <v>0</v>
      </c>
      <c r="N81" s="12">
        <v>0</v>
      </c>
      <c r="O81" s="12">
        <v>0</v>
      </c>
      <c r="P81" s="12">
        <v>0</v>
      </c>
      <c r="Q81" s="12">
        <v>300</v>
      </c>
      <c r="R81" s="12">
        <v>0</v>
      </c>
      <c r="S81" s="12">
        <v>0</v>
      </c>
      <c r="T81" s="12">
        <v>0</v>
      </c>
      <c r="U81" s="12">
        <v>0</v>
      </c>
      <c r="V81" s="12">
        <v>0</v>
      </c>
      <c r="W81" s="12">
        <v>0</v>
      </c>
      <c r="X81" s="12">
        <v>0</v>
      </c>
      <c r="Y81" s="12">
        <v>12000</v>
      </c>
      <c r="Z81" s="12">
        <v>0</v>
      </c>
      <c r="AA81" s="12">
        <v>50</v>
      </c>
      <c r="AB81" s="12">
        <v>0</v>
      </c>
      <c r="AC81" s="12">
        <v>0</v>
      </c>
      <c r="AD81" s="12">
        <v>0</v>
      </c>
      <c r="AE81" s="12">
        <v>0</v>
      </c>
      <c r="AF81" s="12">
        <v>0</v>
      </c>
      <c r="AG81" s="12"/>
      <c r="AH81" s="11"/>
      <c r="AI81" s="4">
        <f t="shared" si="5"/>
        <v>12350</v>
      </c>
      <c r="AJ81" s="8">
        <f t="shared" si="6"/>
        <v>10497500</v>
      </c>
      <c r="AK81" s="50">
        <f t="shared" si="7"/>
        <v>850</v>
      </c>
      <c r="AL81" s="14" t="e">
        <f>AK81*#REF!</f>
        <v>#REF!</v>
      </c>
    </row>
    <row r="82" spans="1:38" ht="27.75" customHeight="1">
      <c r="A82" s="8"/>
      <c r="B82" s="5">
        <f>IF(H82=0,"",SUBTOTAL(3,$H$6:H82))</f>
        <v>74</v>
      </c>
      <c r="C82" s="5" t="s">
        <v>956</v>
      </c>
      <c r="D82" s="5" t="s">
        <v>2358</v>
      </c>
      <c r="E82" s="147" t="s">
        <v>3153</v>
      </c>
      <c r="F82" s="40" t="s">
        <v>2193</v>
      </c>
      <c r="G82" s="3" t="s">
        <v>90</v>
      </c>
      <c r="H82" s="6" t="s">
        <v>6</v>
      </c>
      <c r="I82" s="77" t="s">
        <v>681</v>
      </c>
      <c r="J82" s="8">
        <v>64000</v>
      </c>
      <c r="K82" s="8">
        <v>63000</v>
      </c>
      <c r="L82" s="4">
        <v>48500</v>
      </c>
      <c r="M82" s="12">
        <v>0</v>
      </c>
      <c r="N82" s="12">
        <v>0</v>
      </c>
      <c r="O82" s="12">
        <v>0</v>
      </c>
      <c r="P82" s="12">
        <v>70</v>
      </c>
      <c r="Q82" s="12">
        <v>0</v>
      </c>
      <c r="R82" s="12">
        <v>0</v>
      </c>
      <c r="S82" s="12">
        <v>0</v>
      </c>
      <c r="T82" s="12">
        <v>0</v>
      </c>
      <c r="U82" s="12">
        <v>20</v>
      </c>
      <c r="V82" s="12">
        <v>0</v>
      </c>
      <c r="W82" s="12">
        <v>0</v>
      </c>
      <c r="X82" s="12">
        <v>0</v>
      </c>
      <c r="Y82" s="12">
        <v>0</v>
      </c>
      <c r="Z82" s="12">
        <v>0</v>
      </c>
      <c r="AA82" s="12">
        <v>0</v>
      </c>
      <c r="AB82" s="12">
        <v>0</v>
      </c>
      <c r="AC82" s="12">
        <v>1</v>
      </c>
      <c r="AD82" s="12">
        <v>0</v>
      </c>
      <c r="AE82" s="12">
        <v>0</v>
      </c>
      <c r="AF82" s="12">
        <v>0</v>
      </c>
      <c r="AG82" s="12"/>
      <c r="AH82" s="11"/>
      <c r="AI82" s="4">
        <f t="shared" si="5"/>
        <v>91</v>
      </c>
      <c r="AJ82" s="8">
        <f t="shared" si="6"/>
        <v>4413500</v>
      </c>
      <c r="AK82" s="50">
        <f t="shared" si="7"/>
        <v>48500</v>
      </c>
      <c r="AL82" s="14" t="e">
        <f>AK82*#REF!</f>
        <v>#REF!</v>
      </c>
    </row>
    <row r="83" spans="1:38" ht="46.9" customHeight="1">
      <c r="A83" s="8"/>
      <c r="B83" s="5">
        <f>IF(H83=0,"",SUBTOTAL(3,$H$6:H83))</f>
        <v>75</v>
      </c>
      <c r="C83" s="5" t="s">
        <v>957</v>
      </c>
      <c r="D83" s="5" t="s">
        <v>2359</v>
      </c>
      <c r="E83" s="147" t="s">
        <v>3154</v>
      </c>
      <c r="F83" s="40" t="s">
        <v>91</v>
      </c>
      <c r="G83" s="3" t="s">
        <v>1767</v>
      </c>
      <c r="H83" s="6" t="s">
        <v>92</v>
      </c>
      <c r="I83" s="77" t="s">
        <v>682</v>
      </c>
      <c r="J83" s="8">
        <v>2650</v>
      </c>
      <c r="K83" s="8"/>
      <c r="L83" s="4">
        <v>2100</v>
      </c>
      <c r="M83" s="12">
        <v>0</v>
      </c>
      <c r="N83" s="12">
        <v>0</v>
      </c>
      <c r="O83" s="12">
        <v>0</v>
      </c>
      <c r="P83" s="12">
        <v>1000</v>
      </c>
      <c r="Q83" s="12">
        <v>0</v>
      </c>
      <c r="R83" s="12">
        <v>0</v>
      </c>
      <c r="S83" s="12">
        <v>0</v>
      </c>
      <c r="T83" s="12">
        <v>0</v>
      </c>
      <c r="U83" s="12">
        <v>0</v>
      </c>
      <c r="V83" s="12">
        <v>30</v>
      </c>
      <c r="W83" s="12">
        <v>0</v>
      </c>
      <c r="X83" s="12">
        <v>0</v>
      </c>
      <c r="Y83" s="12">
        <v>0</v>
      </c>
      <c r="Z83" s="12">
        <v>0</v>
      </c>
      <c r="AA83" s="12">
        <v>0</v>
      </c>
      <c r="AB83" s="12">
        <v>0</v>
      </c>
      <c r="AC83" s="12">
        <v>0</v>
      </c>
      <c r="AD83" s="12">
        <v>0</v>
      </c>
      <c r="AE83" s="12">
        <v>0</v>
      </c>
      <c r="AF83" s="12">
        <v>0</v>
      </c>
      <c r="AG83" s="12"/>
      <c r="AH83" s="11" t="s">
        <v>1768</v>
      </c>
      <c r="AI83" s="4">
        <f t="shared" si="5"/>
        <v>1030</v>
      </c>
      <c r="AJ83" s="8">
        <f t="shared" si="6"/>
        <v>2163000</v>
      </c>
      <c r="AK83" s="50">
        <f t="shared" si="7"/>
        <v>2100</v>
      </c>
      <c r="AL83" s="14" t="e">
        <f>AK83*#REF!</f>
        <v>#REF!</v>
      </c>
    </row>
    <row r="84" spans="1:38" ht="30" customHeight="1">
      <c r="A84" s="8"/>
      <c r="B84" s="5">
        <f>IF(H84=0,"",SUBTOTAL(3,$H$6:H84))</f>
        <v>76</v>
      </c>
      <c r="C84" s="5" t="s">
        <v>958</v>
      </c>
      <c r="D84" s="5" t="s">
        <v>2360</v>
      </c>
      <c r="E84" s="147" t="s">
        <v>3155</v>
      </c>
      <c r="F84" s="40" t="s">
        <v>93</v>
      </c>
      <c r="G84" s="42" t="s">
        <v>94</v>
      </c>
      <c r="H84" s="6" t="s">
        <v>92</v>
      </c>
      <c r="I84" s="77" t="s">
        <v>682</v>
      </c>
      <c r="J84" s="8">
        <v>4250</v>
      </c>
      <c r="K84" s="8">
        <v>4240</v>
      </c>
      <c r="L84" s="4">
        <v>4950</v>
      </c>
      <c r="M84" s="12">
        <v>627</v>
      </c>
      <c r="N84" s="12">
        <v>1500</v>
      </c>
      <c r="O84" s="12">
        <v>300</v>
      </c>
      <c r="P84" s="12">
        <v>16100</v>
      </c>
      <c r="Q84" s="12">
        <v>50</v>
      </c>
      <c r="R84" s="12">
        <v>0</v>
      </c>
      <c r="S84" s="12">
        <v>0</v>
      </c>
      <c r="T84" s="12">
        <v>300</v>
      </c>
      <c r="U84" s="12">
        <v>300</v>
      </c>
      <c r="V84" s="12">
        <v>200</v>
      </c>
      <c r="W84" s="12">
        <v>0</v>
      </c>
      <c r="X84" s="12">
        <v>100</v>
      </c>
      <c r="Y84" s="12">
        <v>5500</v>
      </c>
      <c r="Z84" s="12">
        <v>200</v>
      </c>
      <c r="AA84" s="12">
        <v>105</v>
      </c>
      <c r="AB84" s="12">
        <v>600</v>
      </c>
      <c r="AC84" s="12">
        <v>20</v>
      </c>
      <c r="AD84" s="12">
        <v>1200</v>
      </c>
      <c r="AE84" s="12">
        <v>0</v>
      </c>
      <c r="AF84" s="12">
        <v>1000</v>
      </c>
      <c r="AG84" s="12">
        <v>90</v>
      </c>
      <c r="AH84" s="11"/>
      <c r="AI84" s="4">
        <f t="shared" si="5"/>
        <v>28192</v>
      </c>
      <c r="AJ84" s="8">
        <f t="shared" si="6"/>
        <v>139550400</v>
      </c>
      <c r="AK84" s="50">
        <f t="shared" si="7"/>
        <v>4950</v>
      </c>
      <c r="AL84" s="14" t="e">
        <f>AK84*#REF!</f>
        <v>#REF!</v>
      </c>
    </row>
    <row r="85" spans="1:38" ht="47.25" customHeight="1">
      <c r="A85" s="8"/>
      <c r="B85" s="5">
        <f>IF(H85=0,"",SUBTOTAL(3,$H$6:H85))</f>
        <v>77</v>
      </c>
      <c r="C85" s="5" t="s">
        <v>959</v>
      </c>
      <c r="D85" s="5" t="s">
        <v>2361</v>
      </c>
      <c r="E85" s="147" t="s">
        <v>3156</v>
      </c>
      <c r="F85" s="40" t="s">
        <v>95</v>
      </c>
      <c r="G85" s="42" t="s">
        <v>1996</v>
      </c>
      <c r="H85" s="6" t="s">
        <v>92</v>
      </c>
      <c r="I85" s="77" t="s">
        <v>682</v>
      </c>
      <c r="J85" s="8">
        <v>4250</v>
      </c>
      <c r="K85" s="8">
        <v>4240</v>
      </c>
      <c r="L85" s="4">
        <v>4950</v>
      </c>
      <c r="M85" s="12">
        <v>30</v>
      </c>
      <c r="N85" s="12">
        <v>1684</v>
      </c>
      <c r="O85" s="12">
        <v>300</v>
      </c>
      <c r="P85" s="12">
        <v>0</v>
      </c>
      <c r="Q85" s="12">
        <v>0</v>
      </c>
      <c r="R85" s="12">
        <v>0</v>
      </c>
      <c r="S85" s="12">
        <v>3400</v>
      </c>
      <c r="T85" s="12">
        <v>300</v>
      </c>
      <c r="U85" s="12">
        <v>0</v>
      </c>
      <c r="V85" s="12">
        <v>585</v>
      </c>
      <c r="W85" s="12">
        <v>500</v>
      </c>
      <c r="X85" s="12">
        <v>100</v>
      </c>
      <c r="Y85" s="12">
        <v>5500</v>
      </c>
      <c r="Z85" s="12">
        <v>400</v>
      </c>
      <c r="AA85" s="12">
        <v>350</v>
      </c>
      <c r="AB85" s="12">
        <v>0</v>
      </c>
      <c r="AC85" s="12">
        <v>0</v>
      </c>
      <c r="AD85" s="12">
        <v>1200</v>
      </c>
      <c r="AE85" s="12">
        <v>0</v>
      </c>
      <c r="AF85" s="12">
        <v>1000</v>
      </c>
      <c r="AG85" s="12"/>
      <c r="AH85" s="11"/>
      <c r="AI85" s="4">
        <f t="shared" si="5"/>
        <v>15349</v>
      </c>
      <c r="AJ85" s="8">
        <f t="shared" si="6"/>
        <v>75977550</v>
      </c>
      <c r="AK85" s="50">
        <f t="shared" si="7"/>
        <v>4950</v>
      </c>
      <c r="AL85" s="14" t="e">
        <f>AK85*#REF!</f>
        <v>#REF!</v>
      </c>
    </row>
    <row r="86" spans="1:38" ht="27" customHeight="1">
      <c r="A86" s="8"/>
      <c r="B86" s="5">
        <f>IF(H86=0,"",SUBTOTAL(3,$H$6:H86))</f>
        <v>78</v>
      </c>
      <c r="C86" s="5" t="s">
        <v>960</v>
      </c>
      <c r="D86" s="5" t="s">
        <v>2362</v>
      </c>
      <c r="E86" s="147" t="s">
        <v>3157</v>
      </c>
      <c r="F86" s="40" t="s">
        <v>96</v>
      </c>
      <c r="G86" s="42" t="s">
        <v>97</v>
      </c>
      <c r="H86" s="6" t="s">
        <v>92</v>
      </c>
      <c r="I86" s="77" t="s">
        <v>682</v>
      </c>
      <c r="J86" s="8">
        <v>4250</v>
      </c>
      <c r="K86" s="8"/>
      <c r="L86" s="4">
        <v>4750</v>
      </c>
      <c r="M86" s="12">
        <v>0</v>
      </c>
      <c r="N86" s="12">
        <v>0</v>
      </c>
      <c r="O86" s="12">
        <v>0</v>
      </c>
      <c r="P86" s="12">
        <v>0</v>
      </c>
      <c r="Q86" s="12">
        <v>0</v>
      </c>
      <c r="R86" s="12">
        <v>0</v>
      </c>
      <c r="S86" s="12">
        <v>0</v>
      </c>
      <c r="T86" s="12">
        <v>10</v>
      </c>
      <c r="U86" s="12">
        <v>0</v>
      </c>
      <c r="V86" s="12">
        <v>0</v>
      </c>
      <c r="W86" s="12">
        <v>0</v>
      </c>
      <c r="X86" s="12">
        <v>0</v>
      </c>
      <c r="Y86" s="12">
        <v>2000</v>
      </c>
      <c r="Z86" s="12">
        <v>0</v>
      </c>
      <c r="AA86" s="12">
        <v>140</v>
      </c>
      <c r="AB86" s="12">
        <v>0</v>
      </c>
      <c r="AC86" s="12">
        <v>0</v>
      </c>
      <c r="AD86" s="12">
        <v>0</v>
      </c>
      <c r="AE86" s="12">
        <v>0</v>
      </c>
      <c r="AF86" s="12">
        <v>0</v>
      </c>
      <c r="AG86" s="12"/>
      <c r="AH86" s="11"/>
      <c r="AI86" s="4">
        <f t="shared" si="5"/>
        <v>2150</v>
      </c>
      <c r="AJ86" s="8">
        <f t="shared" si="6"/>
        <v>10212500</v>
      </c>
      <c r="AK86" s="50">
        <f t="shared" si="7"/>
        <v>4750</v>
      </c>
      <c r="AL86" s="14" t="e">
        <f>AK86*#REF!</f>
        <v>#REF!</v>
      </c>
    </row>
    <row r="87" spans="1:38" ht="32.25" customHeight="1">
      <c r="A87" s="8"/>
      <c r="B87" s="5">
        <f>IF(H87=0,"",SUBTOTAL(3,$H$6:H87))</f>
        <v>79</v>
      </c>
      <c r="C87" s="5" t="s">
        <v>961</v>
      </c>
      <c r="D87" s="5" t="s">
        <v>2363</v>
      </c>
      <c r="E87" s="147" t="s">
        <v>3158</v>
      </c>
      <c r="F87" s="40" t="s">
        <v>876</v>
      </c>
      <c r="G87" s="3" t="s">
        <v>98</v>
      </c>
      <c r="H87" s="6" t="s">
        <v>6</v>
      </c>
      <c r="I87" s="77" t="s">
        <v>681</v>
      </c>
      <c r="J87" s="8">
        <v>10120</v>
      </c>
      <c r="K87" s="8">
        <v>10100</v>
      </c>
      <c r="L87" s="4">
        <v>10350</v>
      </c>
      <c r="M87" s="12">
        <v>0</v>
      </c>
      <c r="N87" s="12">
        <v>32</v>
      </c>
      <c r="O87" s="12">
        <v>0</v>
      </c>
      <c r="P87" s="12">
        <v>5000</v>
      </c>
      <c r="Q87" s="12">
        <v>0</v>
      </c>
      <c r="R87" s="12">
        <v>0</v>
      </c>
      <c r="S87" s="12">
        <v>400</v>
      </c>
      <c r="T87" s="12">
        <v>0</v>
      </c>
      <c r="U87" s="12">
        <v>0</v>
      </c>
      <c r="V87" s="12">
        <v>26</v>
      </c>
      <c r="W87" s="12">
        <v>30</v>
      </c>
      <c r="X87" s="12">
        <v>20</v>
      </c>
      <c r="Y87" s="12">
        <v>2800</v>
      </c>
      <c r="Z87" s="12">
        <v>10</v>
      </c>
      <c r="AA87" s="12">
        <v>0</v>
      </c>
      <c r="AB87" s="12">
        <v>10</v>
      </c>
      <c r="AC87" s="12">
        <v>2</v>
      </c>
      <c r="AD87" s="12">
        <v>0</v>
      </c>
      <c r="AE87" s="12">
        <v>0</v>
      </c>
      <c r="AF87" s="12">
        <v>12</v>
      </c>
      <c r="AG87" s="12"/>
      <c r="AH87" s="11"/>
      <c r="AI87" s="4">
        <f t="shared" si="5"/>
        <v>8342</v>
      </c>
      <c r="AJ87" s="8">
        <f t="shared" si="6"/>
        <v>86339700</v>
      </c>
      <c r="AK87" s="50">
        <f t="shared" si="7"/>
        <v>10350</v>
      </c>
      <c r="AL87" s="14" t="e">
        <f>AK87*#REF!</f>
        <v>#REF!</v>
      </c>
    </row>
    <row r="88" spans="1:38" ht="206.25" customHeight="1">
      <c r="A88" s="8"/>
      <c r="B88" s="5">
        <f>IF(H88=0,"",SUBTOTAL(3,$H$6:H88))</f>
        <v>80</v>
      </c>
      <c r="C88" s="5" t="s">
        <v>962</v>
      </c>
      <c r="D88" s="5" t="s">
        <v>2364</v>
      </c>
      <c r="E88" s="147" t="s">
        <v>3159</v>
      </c>
      <c r="F88" s="40" t="s">
        <v>876</v>
      </c>
      <c r="G88" s="7" t="s">
        <v>2233</v>
      </c>
      <c r="H88" s="6" t="s">
        <v>6</v>
      </c>
      <c r="I88" s="77" t="s">
        <v>681</v>
      </c>
      <c r="J88" s="8">
        <v>52093</v>
      </c>
      <c r="K88" s="8">
        <v>10100</v>
      </c>
      <c r="L88" s="4">
        <v>10350</v>
      </c>
      <c r="M88" s="12">
        <v>0</v>
      </c>
      <c r="N88" s="12">
        <v>10</v>
      </c>
      <c r="O88" s="12">
        <v>0</v>
      </c>
      <c r="P88" s="12">
        <v>3000</v>
      </c>
      <c r="Q88" s="12">
        <v>0</v>
      </c>
      <c r="R88" s="12">
        <v>0</v>
      </c>
      <c r="S88" s="12">
        <v>30</v>
      </c>
      <c r="T88" s="12">
        <v>0</v>
      </c>
      <c r="U88" s="12">
        <v>0</v>
      </c>
      <c r="V88" s="12">
        <v>0</v>
      </c>
      <c r="W88" s="12">
        <v>0</v>
      </c>
      <c r="X88" s="12">
        <v>0</v>
      </c>
      <c r="Y88" s="12">
        <v>0</v>
      </c>
      <c r="Z88" s="12">
        <v>10</v>
      </c>
      <c r="AA88" s="12">
        <v>0</v>
      </c>
      <c r="AB88" s="12">
        <v>0</v>
      </c>
      <c r="AC88" s="12">
        <v>0</v>
      </c>
      <c r="AD88" s="12">
        <v>0</v>
      </c>
      <c r="AE88" s="12">
        <v>0</v>
      </c>
      <c r="AF88" s="12">
        <v>0</v>
      </c>
      <c r="AG88" s="12"/>
      <c r="AH88" s="11"/>
      <c r="AI88" s="4">
        <f t="shared" si="5"/>
        <v>3050</v>
      </c>
      <c r="AJ88" s="8">
        <f t="shared" si="6"/>
        <v>31567500</v>
      </c>
      <c r="AK88" s="50">
        <f t="shared" si="7"/>
        <v>10350</v>
      </c>
      <c r="AL88" s="14" t="e">
        <f>AK88*#REF!</f>
        <v>#REF!</v>
      </c>
    </row>
    <row r="89" spans="1:38" ht="64.5" customHeight="1">
      <c r="A89" s="8"/>
      <c r="B89" s="5">
        <f>IF(H89=0,"",SUBTOTAL(3,$H$6:H89))</f>
        <v>81</v>
      </c>
      <c r="C89" s="5" t="s">
        <v>963</v>
      </c>
      <c r="D89" s="5" t="s">
        <v>2365</v>
      </c>
      <c r="E89" s="147" t="s">
        <v>3160</v>
      </c>
      <c r="F89" s="40" t="s">
        <v>876</v>
      </c>
      <c r="G89" s="7" t="s">
        <v>2234</v>
      </c>
      <c r="H89" s="6" t="s">
        <v>6</v>
      </c>
      <c r="I89" s="77" t="s">
        <v>681</v>
      </c>
      <c r="J89" s="8">
        <v>52093</v>
      </c>
      <c r="K89" s="8">
        <v>10100</v>
      </c>
      <c r="L89" s="4">
        <v>10350</v>
      </c>
      <c r="M89" s="12">
        <v>0</v>
      </c>
      <c r="N89" s="12">
        <v>0</v>
      </c>
      <c r="O89" s="12">
        <v>0</v>
      </c>
      <c r="P89" s="12">
        <v>0</v>
      </c>
      <c r="Q89" s="12">
        <v>0</v>
      </c>
      <c r="R89" s="12">
        <v>0</v>
      </c>
      <c r="S89" s="12">
        <v>0</v>
      </c>
      <c r="T89" s="12">
        <v>10</v>
      </c>
      <c r="U89" s="12">
        <v>0</v>
      </c>
      <c r="V89" s="12">
        <v>0</v>
      </c>
      <c r="W89" s="12">
        <v>0</v>
      </c>
      <c r="X89" s="12">
        <v>0</v>
      </c>
      <c r="Y89" s="12">
        <v>0</v>
      </c>
      <c r="Z89" s="12">
        <v>10</v>
      </c>
      <c r="AA89" s="12">
        <v>0</v>
      </c>
      <c r="AB89" s="12">
        <v>0</v>
      </c>
      <c r="AC89" s="12">
        <v>0</v>
      </c>
      <c r="AD89" s="12">
        <v>0</v>
      </c>
      <c r="AE89" s="12">
        <v>0</v>
      </c>
      <c r="AF89" s="12">
        <v>0</v>
      </c>
      <c r="AG89" s="12"/>
      <c r="AH89" s="11"/>
      <c r="AI89" s="4">
        <f t="shared" si="5"/>
        <v>20</v>
      </c>
      <c r="AJ89" s="8">
        <f t="shared" si="6"/>
        <v>207000</v>
      </c>
      <c r="AK89" s="50">
        <f t="shared" si="7"/>
        <v>10350</v>
      </c>
      <c r="AL89" s="14" t="e">
        <f>AK89*#REF!</f>
        <v>#REF!</v>
      </c>
    </row>
    <row r="90" spans="1:38" ht="30.75" customHeight="1">
      <c r="A90" s="8"/>
      <c r="B90" s="5">
        <f>IF(H90=0,"",SUBTOTAL(3,$H$6:H90))</f>
        <v>82</v>
      </c>
      <c r="C90" s="5" t="s">
        <v>964</v>
      </c>
      <c r="D90" s="5" t="s">
        <v>2366</v>
      </c>
      <c r="E90" s="147" t="s">
        <v>3161</v>
      </c>
      <c r="F90" s="40" t="s">
        <v>876</v>
      </c>
      <c r="G90" s="98" t="s">
        <v>99</v>
      </c>
      <c r="H90" s="6" t="s">
        <v>6</v>
      </c>
      <c r="I90" s="77" t="s">
        <v>681</v>
      </c>
      <c r="J90" s="8">
        <v>9450</v>
      </c>
      <c r="K90" s="8">
        <v>9350</v>
      </c>
      <c r="L90" s="4">
        <v>9350</v>
      </c>
      <c r="M90" s="12">
        <v>0</v>
      </c>
      <c r="N90" s="12">
        <v>0</v>
      </c>
      <c r="O90" s="12">
        <v>0</v>
      </c>
      <c r="P90" s="12">
        <v>10</v>
      </c>
      <c r="Q90" s="12">
        <v>0</v>
      </c>
      <c r="R90" s="12">
        <v>0</v>
      </c>
      <c r="S90" s="12">
        <v>0</v>
      </c>
      <c r="T90" s="12">
        <v>0</v>
      </c>
      <c r="U90" s="12">
        <v>0</v>
      </c>
      <c r="V90" s="12">
        <v>0</v>
      </c>
      <c r="W90" s="12">
        <v>0</v>
      </c>
      <c r="X90" s="12">
        <v>0</v>
      </c>
      <c r="Y90" s="12">
        <v>600</v>
      </c>
      <c r="Z90" s="12">
        <v>10</v>
      </c>
      <c r="AA90" s="12">
        <v>0</v>
      </c>
      <c r="AB90" s="12">
        <v>0</v>
      </c>
      <c r="AC90" s="12">
        <v>0</v>
      </c>
      <c r="AD90" s="12">
        <v>0</v>
      </c>
      <c r="AE90" s="12">
        <v>0</v>
      </c>
      <c r="AF90" s="12">
        <v>12</v>
      </c>
      <c r="AG90" s="12"/>
      <c r="AH90" s="11"/>
      <c r="AI90" s="4">
        <f t="shared" si="5"/>
        <v>632</v>
      </c>
      <c r="AJ90" s="8">
        <f t="shared" si="6"/>
        <v>5909200</v>
      </c>
      <c r="AK90" s="50">
        <f t="shared" si="7"/>
        <v>9350</v>
      </c>
      <c r="AL90" s="14" t="e">
        <f>AK90*#REF!</f>
        <v>#REF!</v>
      </c>
    </row>
    <row r="91" spans="1:38" ht="122.25" customHeight="1">
      <c r="A91" s="8"/>
      <c r="B91" s="5">
        <f>IF(H91=0,"",SUBTOTAL(3,$H$6:H91))</f>
        <v>83</v>
      </c>
      <c r="C91" s="5" t="s">
        <v>965</v>
      </c>
      <c r="D91" s="5" t="s">
        <v>2367</v>
      </c>
      <c r="E91" s="147" t="s">
        <v>3162</v>
      </c>
      <c r="F91" s="40" t="s">
        <v>876</v>
      </c>
      <c r="G91" s="98" t="s">
        <v>1579</v>
      </c>
      <c r="H91" s="6" t="s">
        <v>6</v>
      </c>
      <c r="I91" s="77" t="s">
        <v>683</v>
      </c>
      <c r="J91" s="8">
        <v>45500</v>
      </c>
      <c r="K91" s="8">
        <v>45500</v>
      </c>
      <c r="L91" s="4">
        <v>45000</v>
      </c>
      <c r="M91" s="12">
        <v>0</v>
      </c>
      <c r="N91" s="12">
        <v>0</v>
      </c>
      <c r="O91" s="12">
        <v>0</v>
      </c>
      <c r="P91" s="12">
        <v>0</v>
      </c>
      <c r="Q91" s="12">
        <v>0</v>
      </c>
      <c r="R91" s="12">
        <v>0</v>
      </c>
      <c r="S91" s="12">
        <v>0</v>
      </c>
      <c r="T91" s="12">
        <v>0</v>
      </c>
      <c r="U91" s="12">
        <v>0</v>
      </c>
      <c r="V91" s="12">
        <v>0</v>
      </c>
      <c r="W91" s="12">
        <v>0</v>
      </c>
      <c r="X91" s="12">
        <v>0</v>
      </c>
      <c r="Y91" s="12">
        <v>300</v>
      </c>
      <c r="Z91" s="12">
        <v>0</v>
      </c>
      <c r="AA91" s="12">
        <v>0</v>
      </c>
      <c r="AB91" s="12">
        <v>0</v>
      </c>
      <c r="AC91" s="12">
        <v>0</v>
      </c>
      <c r="AD91" s="12">
        <v>0</v>
      </c>
      <c r="AE91" s="12">
        <v>0</v>
      </c>
      <c r="AF91" s="12">
        <v>0</v>
      </c>
      <c r="AG91" s="12">
        <v>6</v>
      </c>
      <c r="AH91" s="11"/>
      <c r="AI91" s="4">
        <f t="shared" si="5"/>
        <v>306</v>
      </c>
      <c r="AJ91" s="8">
        <f t="shared" si="6"/>
        <v>13770000</v>
      </c>
      <c r="AK91" s="50">
        <f t="shared" si="7"/>
        <v>45000</v>
      </c>
      <c r="AL91" s="14" t="e">
        <f>AK91*#REF!</f>
        <v>#REF!</v>
      </c>
    </row>
    <row r="92" spans="1:38" ht="111" customHeight="1">
      <c r="A92" s="8"/>
      <c r="B92" s="5">
        <f>IF(H92=0,"",SUBTOTAL(3,$H$6:H92))</f>
        <v>84</v>
      </c>
      <c r="C92" s="5" t="s">
        <v>966</v>
      </c>
      <c r="D92" s="5" t="s">
        <v>2368</v>
      </c>
      <c r="E92" s="147" t="s">
        <v>3163</v>
      </c>
      <c r="F92" s="40" t="s">
        <v>100</v>
      </c>
      <c r="G92" s="7" t="s">
        <v>1580</v>
      </c>
      <c r="H92" s="6" t="s">
        <v>6</v>
      </c>
      <c r="I92" s="9">
        <v>4</v>
      </c>
      <c r="J92" s="8">
        <v>1250000</v>
      </c>
      <c r="K92" s="8">
        <v>1250000</v>
      </c>
      <c r="L92" s="4">
        <v>1350000</v>
      </c>
      <c r="M92" s="12">
        <v>0</v>
      </c>
      <c r="N92" s="12">
        <v>0</v>
      </c>
      <c r="O92" s="12">
        <v>0</v>
      </c>
      <c r="P92" s="12">
        <v>10</v>
      </c>
      <c r="Q92" s="12">
        <v>0</v>
      </c>
      <c r="R92" s="12">
        <v>0</v>
      </c>
      <c r="S92" s="12">
        <v>0</v>
      </c>
      <c r="T92" s="12">
        <v>0</v>
      </c>
      <c r="U92" s="12">
        <v>0</v>
      </c>
      <c r="V92" s="12">
        <v>0</v>
      </c>
      <c r="W92" s="12">
        <v>0</v>
      </c>
      <c r="X92" s="12">
        <v>0</v>
      </c>
      <c r="Y92" s="12">
        <v>0</v>
      </c>
      <c r="Z92" s="12">
        <v>0</v>
      </c>
      <c r="AA92" s="12">
        <v>0</v>
      </c>
      <c r="AB92" s="12">
        <v>0</v>
      </c>
      <c r="AC92" s="12">
        <v>0</v>
      </c>
      <c r="AD92" s="12">
        <v>0</v>
      </c>
      <c r="AE92" s="12">
        <v>0</v>
      </c>
      <c r="AF92" s="12">
        <v>0</v>
      </c>
      <c r="AG92" s="12"/>
      <c r="AH92" s="11"/>
      <c r="AI92" s="4">
        <f t="shared" si="5"/>
        <v>10</v>
      </c>
      <c r="AJ92" s="8">
        <f t="shared" si="6"/>
        <v>13500000</v>
      </c>
      <c r="AK92" s="50">
        <f t="shared" si="7"/>
        <v>1350000</v>
      </c>
      <c r="AL92" s="14" t="e">
        <f>AK92*#REF!</f>
        <v>#REF!</v>
      </c>
    </row>
    <row r="93" spans="1:38" ht="183" customHeight="1">
      <c r="A93" s="8"/>
      <c r="B93" s="5">
        <f>IF(H93=0,"",SUBTOTAL(3,$H$6:H93))</f>
        <v>85</v>
      </c>
      <c r="C93" s="5" t="s">
        <v>967</v>
      </c>
      <c r="D93" s="5" t="s">
        <v>2369</v>
      </c>
      <c r="E93" s="147" t="s">
        <v>3164</v>
      </c>
      <c r="F93" s="40" t="s">
        <v>101</v>
      </c>
      <c r="G93" s="5" t="s">
        <v>1581</v>
      </c>
      <c r="H93" s="6" t="s">
        <v>6</v>
      </c>
      <c r="I93" s="9">
        <v>3</v>
      </c>
      <c r="J93" s="8">
        <v>1260000</v>
      </c>
      <c r="K93" s="8">
        <v>900000</v>
      </c>
      <c r="L93" s="4">
        <v>1470000</v>
      </c>
      <c r="M93" s="12">
        <v>0</v>
      </c>
      <c r="N93" s="12">
        <v>0</v>
      </c>
      <c r="O93" s="12">
        <v>0</v>
      </c>
      <c r="P93" s="12">
        <v>5</v>
      </c>
      <c r="Q93" s="12">
        <v>0</v>
      </c>
      <c r="R93" s="12">
        <v>0</v>
      </c>
      <c r="S93" s="12">
        <v>0</v>
      </c>
      <c r="T93" s="12">
        <v>0</v>
      </c>
      <c r="U93" s="12">
        <v>0</v>
      </c>
      <c r="V93" s="12">
        <v>0</v>
      </c>
      <c r="W93" s="12">
        <v>0</v>
      </c>
      <c r="X93" s="12">
        <v>0</v>
      </c>
      <c r="Y93" s="12">
        <v>0</v>
      </c>
      <c r="Z93" s="12">
        <v>0</v>
      </c>
      <c r="AA93" s="12">
        <v>0</v>
      </c>
      <c r="AB93" s="12">
        <v>0</v>
      </c>
      <c r="AC93" s="12">
        <v>0</v>
      </c>
      <c r="AD93" s="12">
        <v>0</v>
      </c>
      <c r="AE93" s="12">
        <v>0</v>
      </c>
      <c r="AF93" s="12">
        <v>0</v>
      </c>
      <c r="AG93" s="12"/>
      <c r="AH93" s="11"/>
      <c r="AI93" s="4">
        <f t="shared" si="5"/>
        <v>5</v>
      </c>
      <c r="AJ93" s="8">
        <f t="shared" si="6"/>
        <v>7350000</v>
      </c>
      <c r="AK93" s="50">
        <f t="shared" si="7"/>
        <v>1470000</v>
      </c>
      <c r="AL93" s="14" t="e">
        <f>AK93*#REF!</f>
        <v>#REF!</v>
      </c>
    </row>
    <row r="94" spans="1:38" ht="33" customHeight="1">
      <c r="A94" s="8"/>
      <c r="B94" s="5">
        <f>IF(H94=0,"",SUBTOTAL(3,$H$6:H94))</f>
        <v>86</v>
      </c>
      <c r="C94" s="5" t="s">
        <v>968</v>
      </c>
      <c r="D94" s="5" t="s">
        <v>2370</v>
      </c>
      <c r="E94" s="147" t="s">
        <v>3165</v>
      </c>
      <c r="F94" s="40" t="s">
        <v>876</v>
      </c>
      <c r="G94" s="5" t="s">
        <v>102</v>
      </c>
      <c r="H94" s="6" t="s">
        <v>6</v>
      </c>
      <c r="I94" s="77" t="s">
        <v>684</v>
      </c>
      <c r="J94" s="8">
        <v>315000</v>
      </c>
      <c r="K94" s="8">
        <v>315000</v>
      </c>
      <c r="L94" s="4">
        <v>308700</v>
      </c>
      <c r="M94" s="12">
        <v>0</v>
      </c>
      <c r="N94" s="12">
        <v>0</v>
      </c>
      <c r="O94" s="12">
        <v>0</v>
      </c>
      <c r="P94" s="12">
        <v>10</v>
      </c>
      <c r="Q94" s="12">
        <v>0</v>
      </c>
      <c r="R94" s="12">
        <v>0</v>
      </c>
      <c r="S94" s="12">
        <v>0</v>
      </c>
      <c r="T94" s="12">
        <v>0</v>
      </c>
      <c r="U94" s="12">
        <v>0</v>
      </c>
      <c r="V94" s="12">
        <v>0</v>
      </c>
      <c r="W94" s="12">
        <v>0</v>
      </c>
      <c r="X94" s="12">
        <v>0</v>
      </c>
      <c r="Y94" s="12">
        <v>0</v>
      </c>
      <c r="Z94" s="12">
        <v>0</v>
      </c>
      <c r="AA94" s="12">
        <v>0</v>
      </c>
      <c r="AB94" s="12">
        <v>0</v>
      </c>
      <c r="AC94" s="12">
        <v>0</v>
      </c>
      <c r="AD94" s="12">
        <v>0</v>
      </c>
      <c r="AE94" s="12">
        <v>0</v>
      </c>
      <c r="AF94" s="12">
        <v>0</v>
      </c>
      <c r="AG94" s="12"/>
      <c r="AH94" s="11"/>
      <c r="AI94" s="4">
        <f t="shared" si="5"/>
        <v>10</v>
      </c>
      <c r="AJ94" s="8">
        <f t="shared" si="6"/>
        <v>3087000</v>
      </c>
      <c r="AK94" s="50">
        <f t="shared" si="7"/>
        <v>308700</v>
      </c>
      <c r="AL94" s="14" t="e">
        <f>AK94*#REF!</f>
        <v>#REF!</v>
      </c>
    </row>
    <row r="95" spans="1:38" ht="141.75" customHeight="1">
      <c r="A95" s="8"/>
      <c r="B95" s="5">
        <f>IF(H95=0,"",SUBTOTAL(3,$H$6:H95))</f>
        <v>87</v>
      </c>
      <c r="C95" s="5" t="s">
        <v>969</v>
      </c>
      <c r="D95" s="5" t="s">
        <v>2371</v>
      </c>
      <c r="E95" s="147" t="s">
        <v>3166</v>
      </c>
      <c r="F95" s="40" t="s">
        <v>876</v>
      </c>
      <c r="G95" s="5" t="s">
        <v>1582</v>
      </c>
      <c r="H95" s="6" t="s">
        <v>6</v>
      </c>
      <c r="I95" s="9">
        <v>3</v>
      </c>
      <c r="J95" s="8">
        <v>350000</v>
      </c>
      <c r="K95" s="8">
        <v>314979</v>
      </c>
      <c r="L95" s="4">
        <v>314790</v>
      </c>
      <c r="M95" s="12">
        <v>0</v>
      </c>
      <c r="N95" s="12">
        <v>0</v>
      </c>
      <c r="O95" s="12">
        <v>0</v>
      </c>
      <c r="P95" s="12">
        <v>50</v>
      </c>
      <c r="Q95" s="12">
        <v>0</v>
      </c>
      <c r="R95" s="12">
        <v>0</v>
      </c>
      <c r="S95" s="12">
        <v>0</v>
      </c>
      <c r="T95" s="12">
        <v>0</v>
      </c>
      <c r="U95" s="12">
        <v>0</v>
      </c>
      <c r="V95" s="12">
        <v>0</v>
      </c>
      <c r="W95" s="12">
        <v>0</v>
      </c>
      <c r="X95" s="12">
        <v>0</v>
      </c>
      <c r="Y95" s="12">
        <v>0</v>
      </c>
      <c r="Z95" s="12">
        <v>0</v>
      </c>
      <c r="AA95" s="12">
        <v>0</v>
      </c>
      <c r="AB95" s="12">
        <v>0</v>
      </c>
      <c r="AC95" s="12">
        <v>0</v>
      </c>
      <c r="AD95" s="12">
        <v>0</v>
      </c>
      <c r="AE95" s="12">
        <v>0</v>
      </c>
      <c r="AF95" s="12">
        <v>0</v>
      </c>
      <c r="AG95" s="12"/>
      <c r="AH95" s="11"/>
      <c r="AI95" s="4">
        <f t="shared" si="5"/>
        <v>50</v>
      </c>
      <c r="AJ95" s="8">
        <f t="shared" si="6"/>
        <v>15739500</v>
      </c>
      <c r="AK95" s="50">
        <f t="shared" si="7"/>
        <v>314790</v>
      </c>
      <c r="AL95" s="14" t="e">
        <f>AK95*#REF!</f>
        <v>#REF!</v>
      </c>
    </row>
    <row r="96" spans="1:38" ht="55.5" customHeight="1">
      <c r="A96" s="8"/>
      <c r="B96" s="5">
        <f>IF(H96=0,"",SUBTOTAL(3,$H$6:H96))</f>
        <v>88</v>
      </c>
      <c r="C96" s="5" t="s">
        <v>970</v>
      </c>
      <c r="D96" s="5" t="s">
        <v>2372</v>
      </c>
      <c r="E96" s="147" t="s">
        <v>3167</v>
      </c>
      <c r="F96" s="40" t="s">
        <v>103</v>
      </c>
      <c r="G96" s="99" t="s">
        <v>1997</v>
      </c>
      <c r="H96" s="6" t="s">
        <v>6</v>
      </c>
      <c r="I96" s="77" t="s">
        <v>683</v>
      </c>
      <c r="J96" s="8">
        <v>170000</v>
      </c>
      <c r="K96" s="8"/>
      <c r="L96" s="4">
        <v>209790</v>
      </c>
      <c r="M96" s="12">
        <v>0</v>
      </c>
      <c r="N96" s="12">
        <v>0</v>
      </c>
      <c r="O96" s="12">
        <v>0</v>
      </c>
      <c r="P96" s="12">
        <v>50</v>
      </c>
      <c r="Q96" s="12">
        <v>0</v>
      </c>
      <c r="R96" s="12">
        <v>0</v>
      </c>
      <c r="S96" s="12">
        <v>30</v>
      </c>
      <c r="T96" s="12">
        <v>0</v>
      </c>
      <c r="U96" s="12">
        <v>0</v>
      </c>
      <c r="V96" s="12">
        <v>0</v>
      </c>
      <c r="W96" s="12">
        <v>0</v>
      </c>
      <c r="X96" s="12">
        <v>0</v>
      </c>
      <c r="Y96" s="12">
        <v>20</v>
      </c>
      <c r="Z96" s="12">
        <v>0</v>
      </c>
      <c r="AA96" s="12">
        <v>0</v>
      </c>
      <c r="AB96" s="12">
        <v>0</v>
      </c>
      <c r="AC96" s="12">
        <v>0</v>
      </c>
      <c r="AD96" s="12">
        <v>0</v>
      </c>
      <c r="AE96" s="12">
        <v>0</v>
      </c>
      <c r="AF96" s="12">
        <v>0</v>
      </c>
      <c r="AG96" s="12"/>
      <c r="AH96" s="11"/>
      <c r="AI96" s="4">
        <f t="shared" si="5"/>
        <v>100</v>
      </c>
      <c r="AJ96" s="8">
        <f t="shared" si="6"/>
        <v>20979000</v>
      </c>
      <c r="AK96" s="50">
        <f t="shared" si="7"/>
        <v>209790</v>
      </c>
      <c r="AL96" s="14" t="e">
        <f>AK96*#REF!</f>
        <v>#REF!</v>
      </c>
    </row>
    <row r="97" spans="1:38" ht="25.5" customHeight="1">
      <c r="A97" s="8"/>
      <c r="B97" s="5">
        <f>IF(H97=0,"",SUBTOTAL(3,$H$6:H97))</f>
        <v>89</v>
      </c>
      <c r="C97" s="5" t="s">
        <v>971</v>
      </c>
      <c r="D97" s="5" t="s">
        <v>2373</v>
      </c>
      <c r="E97" s="147" t="s">
        <v>3168</v>
      </c>
      <c r="F97" s="40" t="s">
        <v>104</v>
      </c>
      <c r="G97" s="42" t="s">
        <v>105</v>
      </c>
      <c r="H97" s="27" t="s">
        <v>6</v>
      </c>
      <c r="I97" s="77" t="s">
        <v>682</v>
      </c>
      <c r="J97" s="8">
        <v>7350</v>
      </c>
      <c r="K97" s="8"/>
      <c r="L97" s="4">
        <v>7350</v>
      </c>
      <c r="M97" s="12">
        <v>0</v>
      </c>
      <c r="N97" s="12">
        <v>0</v>
      </c>
      <c r="O97" s="12">
        <v>0</v>
      </c>
      <c r="P97" s="12">
        <v>755</v>
      </c>
      <c r="Q97" s="12">
        <v>0</v>
      </c>
      <c r="R97" s="12">
        <v>0</v>
      </c>
      <c r="S97" s="12">
        <v>20</v>
      </c>
      <c r="T97" s="12">
        <v>0</v>
      </c>
      <c r="U97" s="12">
        <v>0</v>
      </c>
      <c r="V97" s="12">
        <v>0</v>
      </c>
      <c r="W97" s="12">
        <v>0</v>
      </c>
      <c r="X97" s="12">
        <v>0</v>
      </c>
      <c r="Y97" s="12">
        <v>200</v>
      </c>
      <c r="Z97" s="12">
        <v>0</v>
      </c>
      <c r="AA97" s="12">
        <v>0</v>
      </c>
      <c r="AB97" s="12">
        <v>0</v>
      </c>
      <c r="AC97" s="12">
        <v>0</v>
      </c>
      <c r="AD97" s="12">
        <v>0</v>
      </c>
      <c r="AE97" s="12">
        <v>0</v>
      </c>
      <c r="AF97" s="12">
        <v>0</v>
      </c>
      <c r="AG97" s="12"/>
      <c r="AH97" s="11"/>
      <c r="AI97" s="4">
        <f t="shared" si="5"/>
        <v>975</v>
      </c>
      <c r="AJ97" s="8">
        <f t="shared" si="6"/>
        <v>7166250</v>
      </c>
      <c r="AK97" s="50">
        <f t="shared" si="7"/>
        <v>7350</v>
      </c>
      <c r="AL97" s="14" t="e">
        <f>AK97*#REF!</f>
        <v>#REF!</v>
      </c>
    </row>
    <row r="98" spans="1:38" ht="33" customHeight="1">
      <c r="A98" s="8"/>
      <c r="B98" s="5">
        <f>IF(H98=0,"",SUBTOTAL(3,$H$6:H98))</f>
        <v>90</v>
      </c>
      <c r="C98" s="5" t="s">
        <v>972</v>
      </c>
      <c r="D98" s="5" t="s">
        <v>2374</v>
      </c>
      <c r="E98" s="147" t="s">
        <v>3169</v>
      </c>
      <c r="F98" s="40" t="s">
        <v>106</v>
      </c>
      <c r="G98" s="42" t="s">
        <v>107</v>
      </c>
      <c r="H98" s="27" t="s">
        <v>108</v>
      </c>
      <c r="I98" s="77" t="s">
        <v>682</v>
      </c>
      <c r="J98" s="8">
        <v>2700</v>
      </c>
      <c r="K98" s="8"/>
      <c r="L98" s="4">
        <v>4180</v>
      </c>
      <c r="M98" s="12">
        <v>0</v>
      </c>
      <c r="N98" s="12">
        <v>0</v>
      </c>
      <c r="O98" s="12">
        <v>0</v>
      </c>
      <c r="P98" s="12">
        <v>10455</v>
      </c>
      <c r="Q98" s="12">
        <v>0</v>
      </c>
      <c r="R98" s="12">
        <v>0</v>
      </c>
      <c r="S98" s="12">
        <v>700</v>
      </c>
      <c r="T98" s="12">
        <v>0</v>
      </c>
      <c r="U98" s="12">
        <v>0</v>
      </c>
      <c r="V98" s="12">
        <v>0</v>
      </c>
      <c r="W98" s="12">
        <v>0</v>
      </c>
      <c r="X98" s="12">
        <v>0</v>
      </c>
      <c r="Y98" s="12">
        <v>20000</v>
      </c>
      <c r="Z98" s="12">
        <v>0</v>
      </c>
      <c r="AA98" s="12">
        <v>0</v>
      </c>
      <c r="AB98" s="12">
        <v>0</v>
      </c>
      <c r="AC98" s="12">
        <v>0</v>
      </c>
      <c r="AD98" s="12">
        <v>0</v>
      </c>
      <c r="AE98" s="12">
        <v>0</v>
      </c>
      <c r="AF98" s="12">
        <v>0</v>
      </c>
      <c r="AG98" s="12"/>
      <c r="AH98" s="11"/>
      <c r="AI98" s="4">
        <f t="shared" si="5"/>
        <v>31155</v>
      </c>
      <c r="AJ98" s="8">
        <f t="shared" si="6"/>
        <v>130227900</v>
      </c>
      <c r="AK98" s="50">
        <f t="shared" si="7"/>
        <v>4180</v>
      </c>
      <c r="AL98" s="14" t="e">
        <f>AK98*#REF!</f>
        <v>#REF!</v>
      </c>
    </row>
    <row r="99" spans="1:38" ht="26.25" customHeight="1">
      <c r="A99" s="8"/>
      <c r="B99" s="5">
        <f>IF(H99=0,"",SUBTOTAL(3,$H$6:H99))</f>
        <v>91</v>
      </c>
      <c r="C99" s="5" t="s">
        <v>973</v>
      </c>
      <c r="D99" s="5" t="s">
        <v>2375</v>
      </c>
      <c r="E99" s="147" t="s">
        <v>3170</v>
      </c>
      <c r="F99" s="40" t="s">
        <v>109</v>
      </c>
      <c r="G99" s="42" t="s">
        <v>110</v>
      </c>
      <c r="H99" s="27" t="s">
        <v>6</v>
      </c>
      <c r="I99" s="77" t="s">
        <v>683</v>
      </c>
      <c r="J99" s="8">
        <v>1880</v>
      </c>
      <c r="K99" s="8"/>
      <c r="L99" s="4">
        <v>2700</v>
      </c>
      <c r="M99" s="12">
        <v>0</v>
      </c>
      <c r="N99" s="12">
        <v>12</v>
      </c>
      <c r="O99" s="12">
        <v>0</v>
      </c>
      <c r="P99" s="12">
        <v>0</v>
      </c>
      <c r="Q99" s="12">
        <v>20</v>
      </c>
      <c r="R99" s="12">
        <v>0</v>
      </c>
      <c r="S99" s="12">
        <v>0</v>
      </c>
      <c r="T99" s="12">
        <v>10</v>
      </c>
      <c r="U99" s="12">
        <v>0</v>
      </c>
      <c r="V99" s="12">
        <v>0</v>
      </c>
      <c r="W99" s="12">
        <v>0</v>
      </c>
      <c r="X99" s="12">
        <v>0</v>
      </c>
      <c r="Y99" s="12">
        <v>0</v>
      </c>
      <c r="Z99" s="12">
        <v>100</v>
      </c>
      <c r="AA99" s="12">
        <v>0</v>
      </c>
      <c r="AB99" s="12">
        <v>0</v>
      </c>
      <c r="AC99" s="12">
        <v>0</v>
      </c>
      <c r="AD99" s="12">
        <v>0</v>
      </c>
      <c r="AE99" s="12">
        <v>0</v>
      </c>
      <c r="AF99" s="12">
        <v>0</v>
      </c>
      <c r="AG99" s="12"/>
      <c r="AH99" s="11"/>
      <c r="AI99" s="4">
        <f t="shared" si="5"/>
        <v>142</v>
      </c>
      <c r="AJ99" s="8">
        <f t="shared" si="6"/>
        <v>383400</v>
      </c>
      <c r="AK99" s="50">
        <f t="shared" si="7"/>
        <v>2700</v>
      </c>
      <c r="AL99" s="14" t="e">
        <f>AK99*#REF!</f>
        <v>#REF!</v>
      </c>
    </row>
    <row r="100" spans="1:38" ht="26.25" customHeight="1">
      <c r="A100" s="8"/>
      <c r="B100" s="5">
        <f>IF(H100=0,"",SUBTOTAL(3,$H$6:H100))</f>
        <v>92</v>
      </c>
      <c r="C100" s="5" t="s">
        <v>974</v>
      </c>
      <c r="D100" s="5" t="s">
        <v>2376</v>
      </c>
      <c r="E100" s="147" t="s">
        <v>3171</v>
      </c>
      <c r="F100" s="40" t="s">
        <v>109</v>
      </c>
      <c r="G100" s="42" t="s">
        <v>110</v>
      </c>
      <c r="H100" s="27" t="s">
        <v>6</v>
      </c>
      <c r="I100" s="77" t="s">
        <v>681</v>
      </c>
      <c r="J100" s="8">
        <v>1880</v>
      </c>
      <c r="K100" s="8">
        <v>1845</v>
      </c>
      <c r="L100" s="4">
        <v>1806</v>
      </c>
      <c r="M100" s="12">
        <v>50</v>
      </c>
      <c r="N100" s="12">
        <v>0</v>
      </c>
      <c r="O100" s="12">
        <v>20</v>
      </c>
      <c r="P100" s="12">
        <v>0</v>
      </c>
      <c r="Q100" s="12">
        <v>0</v>
      </c>
      <c r="R100" s="12">
        <v>0</v>
      </c>
      <c r="S100" s="12">
        <v>450</v>
      </c>
      <c r="T100" s="12">
        <v>10</v>
      </c>
      <c r="U100" s="12">
        <v>160</v>
      </c>
      <c r="V100" s="12">
        <v>330</v>
      </c>
      <c r="W100" s="12">
        <v>0</v>
      </c>
      <c r="X100" s="12">
        <v>100</v>
      </c>
      <c r="Y100" s="12">
        <v>10000</v>
      </c>
      <c r="Z100" s="12">
        <v>100</v>
      </c>
      <c r="AA100" s="12">
        <v>13</v>
      </c>
      <c r="AB100" s="12">
        <v>20</v>
      </c>
      <c r="AC100" s="12">
        <v>10</v>
      </c>
      <c r="AD100" s="12">
        <v>120</v>
      </c>
      <c r="AE100" s="12">
        <v>0</v>
      </c>
      <c r="AF100" s="12">
        <v>100</v>
      </c>
      <c r="AG100" s="12">
        <v>10</v>
      </c>
      <c r="AH100" s="11"/>
      <c r="AI100" s="4">
        <f t="shared" si="5"/>
        <v>11493</v>
      </c>
      <c r="AJ100" s="8">
        <f t="shared" si="6"/>
        <v>20756358</v>
      </c>
      <c r="AK100" s="50">
        <f t="shared" si="7"/>
        <v>1806</v>
      </c>
      <c r="AL100" s="14" t="e">
        <f>AK100*#REF!</f>
        <v>#REF!</v>
      </c>
    </row>
    <row r="101" spans="1:38" ht="42.75" customHeight="1">
      <c r="A101" s="8"/>
      <c r="B101" s="5">
        <f>IF(H101=0,"",SUBTOTAL(3,$H$6:H101))</f>
        <v>93</v>
      </c>
      <c r="C101" s="5" t="s">
        <v>975</v>
      </c>
      <c r="D101" s="5" t="s">
        <v>2377</v>
      </c>
      <c r="E101" s="147" t="s">
        <v>3172</v>
      </c>
      <c r="F101" s="40" t="s">
        <v>111</v>
      </c>
      <c r="G101" s="3" t="s">
        <v>1583</v>
      </c>
      <c r="H101" s="27" t="s">
        <v>6</v>
      </c>
      <c r="I101" s="77" t="s">
        <v>683</v>
      </c>
      <c r="J101" s="8">
        <v>1880</v>
      </c>
      <c r="K101" s="8"/>
      <c r="L101" s="4">
        <v>2700</v>
      </c>
      <c r="M101" s="12">
        <v>0</v>
      </c>
      <c r="N101" s="12">
        <v>66</v>
      </c>
      <c r="O101" s="12">
        <v>0</v>
      </c>
      <c r="P101" s="12">
        <v>80000</v>
      </c>
      <c r="Q101" s="12">
        <v>0</v>
      </c>
      <c r="R101" s="12">
        <v>0</v>
      </c>
      <c r="S101" s="12">
        <v>0</v>
      </c>
      <c r="T101" s="12">
        <v>0</v>
      </c>
      <c r="U101" s="12">
        <v>100</v>
      </c>
      <c r="V101" s="12">
        <v>0</v>
      </c>
      <c r="W101" s="12">
        <v>0</v>
      </c>
      <c r="X101" s="12">
        <v>0</v>
      </c>
      <c r="Y101" s="12">
        <v>15000</v>
      </c>
      <c r="Z101" s="12">
        <v>100</v>
      </c>
      <c r="AA101" s="12">
        <v>250</v>
      </c>
      <c r="AB101" s="12">
        <v>0</v>
      </c>
      <c r="AC101" s="12">
        <v>0</v>
      </c>
      <c r="AD101" s="12">
        <v>0</v>
      </c>
      <c r="AE101" s="12">
        <v>0</v>
      </c>
      <c r="AF101" s="12">
        <v>0</v>
      </c>
      <c r="AG101" s="12"/>
      <c r="AH101" s="11"/>
      <c r="AI101" s="4">
        <f t="shared" si="5"/>
        <v>95516</v>
      </c>
      <c r="AJ101" s="8">
        <f t="shared" si="6"/>
        <v>257893200</v>
      </c>
      <c r="AK101" s="50">
        <f t="shared" si="7"/>
        <v>2700</v>
      </c>
      <c r="AL101" s="14" t="e">
        <f>AK101*#REF!</f>
        <v>#REF!</v>
      </c>
    </row>
    <row r="102" spans="1:38" ht="48" customHeight="1">
      <c r="A102" s="8"/>
      <c r="B102" s="5">
        <f>IF(H102=0,"",SUBTOTAL(3,$H$6:H102))</f>
        <v>94</v>
      </c>
      <c r="C102" s="5" t="s">
        <v>976</v>
      </c>
      <c r="D102" s="5" t="s">
        <v>2378</v>
      </c>
      <c r="E102" s="147" t="s">
        <v>3173</v>
      </c>
      <c r="F102" s="40" t="s">
        <v>111</v>
      </c>
      <c r="G102" s="3" t="s">
        <v>1555</v>
      </c>
      <c r="H102" s="27" t="s">
        <v>6</v>
      </c>
      <c r="I102" s="77" t="s">
        <v>681</v>
      </c>
      <c r="J102" s="8">
        <v>1880</v>
      </c>
      <c r="K102" s="8"/>
      <c r="L102" s="4">
        <v>1806</v>
      </c>
      <c r="M102" s="12">
        <v>0</v>
      </c>
      <c r="N102" s="12">
        <v>0</v>
      </c>
      <c r="O102" s="12">
        <v>0</v>
      </c>
      <c r="P102" s="12">
        <v>74000</v>
      </c>
      <c r="Q102" s="12">
        <v>0</v>
      </c>
      <c r="R102" s="12">
        <v>0</v>
      </c>
      <c r="S102" s="12">
        <v>0</v>
      </c>
      <c r="T102" s="12">
        <v>0</v>
      </c>
      <c r="U102" s="12">
        <v>0</v>
      </c>
      <c r="V102" s="12">
        <v>0</v>
      </c>
      <c r="W102" s="12">
        <v>50</v>
      </c>
      <c r="X102" s="12">
        <v>0</v>
      </c>
      <c r="Y102" s="12">
        <v>15000</v>
      </c>
      <c r="Z102" s="12">
        <v>0</v>
      </c>
      <c r="AA102" s="12">
        <v>0</v>
      </c>
      <c r="AB102" s="12">
        <v>0</v>
      </c>
      <c r="AC102" s="12">
        <v>0</v>
      </c>
      <c r="AD102" s="12">
        <v>120</v>
      </c>
      <c r="AE102" s="12">
        <v>0</v>
      </c>
      <c r="AF102" s="12">
        <v>100</v>
      </c>
      <c r="AG102" s="12"/>
      <c r="AH102" s="11"/>
      <c r="AI102" s="4">
        <f t="shared" si="5"/>
        <v>89270</v>
      </c>
      <c r="AJ102" s="8">
        <f t="shared" si="6"/>
        <v>161221620</v>
      </c>
      <c r="AK102" s="50">
        <f t="shared" si="7"/>
        <v>1806</v>
      </c>
      <c r="AL102" s="14" t="e">
        <f>AK102*#REF!</f>
        <v>#REF!</v>
      </c>
    </row>
    <row r="103" spans="1:38" ht="39" customHeight="1">
      <c r="A103" s="8"/>
      <c r="B103" s="5">
        <f>IF(H103=0,"",SUBTOTAL(3,$H$6:H103))</f>
        <v>95</v>
      </c>
      <c r="C103" s="5" t="s">
        <v>977</v>
      </c>
      <c r="D103" s="5" t="s">
        <v>2379</v>
      </c>
      <c r="E103" s="147" t="s">
        <v>3174</v>
      </c>
      <c r="F103" s="40" t="s">
        <v>112</v>
      </c>
      <c r="G103" s="3" t="s">
        <v>113</v>
      </c>
      <c r="H103" s="6" t="s">
        <v>6</v>
      </c>
      <c r="I103" s="77" t="s">
        <v>681</v>
      </c>
      <c r="J103" s="8">
        <v>1680</v>
      </c>
      <c r="K103" s="8"/>
      <c r="L103" s="4">
        <v>1794</v>
      </c>
      <c r="M103" s="12">
        <v>0</v>
      </c>
      <c r="N103" s="12">
        <v>0</v>
      </c>
      <c r="O103" s="12">
        <v>0</v>
      </c>
      <c r="P103" s="12">
        <v>0</v>
      </c>
      <c r="Q103" s="12">
        <v>0</v>
      </c>
      <c r="R103" s="12">
        <v>0</v>
      </c>
      <c r="S103" s="12">
        <v>250</v>
      </c>
      <c r="T103" s="12">
        <v>0</v>
      </c>
      <c r="U103" s="12">
        <v>0</v>
      </c>
      <c r="V103" s="12">
        <v>0</v>
      </c>
      <c r="W103" s="12">
        <v>0</v>
      </c>
      <c r="X103" s="12">
        <v>0</v>
      </c>
      <c r="Y103" s="12">
        <v>0</v>
      </c>
      <c r="Z103" s="12">
        <v>0</v>
      </c>
      <c r="AA103" s="12">
        <v>0</v>
      </c>
      <c r="AB103" s="12">
        <v>0</v>
      </c>
      <c r="AC103" s="12">
        <v>0</v>
      </c>
      <c r="AD103" s="12">
        <v>0</v>
      </c>
      <c r="AE103" s="12">
        <v>0</v>
      </c>
      <c r="AF103" s="12">
        <v>0</v>
      </c>
      <c r="AG103" s="12"/>
      <c r="AH103" s="11"/>
      <c r="AI103" s="4">
        <f t="shared" si="5"/>
        <v>250</v>
      </c>
      <c r="AJ103" s="8">
        <f t="shared" si="6"/>
        <v>448500</v>
      </c>
      <c r="AK103" s="50">
        <f t="shared" si="7"/>
        <v>1794</v>
      </c>
      <c r="AL103" s="14" t="e">
        <f>AK103*#REF!</f>
        <v>#REF!</v>
      </c>
    </row>
    <row r="104" spans="1:38" ht="87.75" customHeight="1">
      <c r="A104" s="8"/>
      <c r="B104" s="5">
        <f>IF(H104=0,"",SUBTOTAL(3,$H$6:H104))</f>
        <v>96</v>
      </c>
      <c r="C104" s="11" t="s">
        <v>1874</v>
      </c>
      <c r="D104" s="5" t="s">
        <v>2380</v>
      </c>
      <c r="E104" s="147" t="s">
        <v>3175</v>
      </c>
      <c r="F104" s="40" t="s">
        <v>1669</v>
      </c>
      <c r="G104" s="11" t="s">
        <v>1740</v>
      </c>
      <c r="H104" s="9" t="s">
        <v>1</v>
      </c>
      <c r="I104" s="9">
        <v>6</v>
      </c>
      <c r="J104" s="9"/>
      <c r="K104" s="8"/>
      <c r="L104" s="4">
        <v>148680</v>
      </c>
      <c r="M104" s="12">
        <v>0</v>
      </c>
      <c r="N104" s="12">
        <v>0</v>
      </c>
      <c r="O104" s="12">
        <v>0</v>
      </c>
      <c r="P104" s="12">
        <v>180</v>
      </c>
      <c r="Q104" s="12">
        <v>0</v>
      </c>
      <c r="R104" s="12">
        <v>0</v>
      </c>
      <c r="S104" s="12">
        <v>0</v>
      </c>
      <c r="T104" s="12">
        <v>0</v>
      </c>
      <c r="U104" s="12">
        <v>0</v>
      </c>
      <c r="V104" s="12">
        <v>0</v>
      </c>
      <c r="W104" s="12">
        <v>0</v>
      </c>
      <c r="X104" s="12">
        <v>0</v>
      </c>
      <c r="Y104" s="12">
        <v>0</v>
      </c>
      <c r="Z104" s="12">
        <v>0</v>
      </c>
      <c r="AA104" s="12">
        <v>0</v>
      </c>
      <c r="AB104" s="12">
        <v>0</v>
      </c>
      <c r="AC104" s="12">
        <v>0</v>
      </c>
      <c r="AD104" s="12">
        <v>0</v>
      </c>
      <c r="AE104" s="12">
        <v>0</v>
      </c>
      <c r="AF104" s="12">
        <v>0</v>
      </c>
      <c r="AG104" s="12"/>
      <c r="AH104" s="21"/>
      <c r="AI104" s="4">
        <f t="shared" si="5"/>
        <v>180</v>
      </c>
      <c r="AJ104" s="8">
        <f t="shared" si="6"/>
        <v>26762400</v>
      </c>
      <c r="AK104" s="50">
        <f t="shared" si="7"/>
        <v>148680</v>
      </c>
      <c r="AL104" s="14" t="e">
        <f>AK104*#REF!</f>
        <v>#REF!</v>
      </c>
    </row>
    <row r="105" spans="1:38" ht="40.5" customHeight="1">
      <c r="A105" s="8"/>
      <c r="B105" s="5">
        <f>IF(H105=0,"",SUBTOTAL(3,$H$6:H105))</f>
        <v>97</v>
      </c>
      <c r="C105" s="5" t="s">
        <v>978</v>
      </c>
      <c r="D105" s="5" t="s">
        <v>2381</v>
      </c>
      <c r="E105" s="147" t="s">
        <v>3176</v>
      </c>
      <c r="F105" s="40" t="s">
        <v>114</v>
      </c>
      <c r="G105" s="3" t="s">
        <v>1584</v>
      </c>
      <c r="H105" s="6" t="s">
        <v>6</v>
      </c>
      <c r="I105" s="77" t="s">
        <v>682</v>
      </c>
      <c r="J105" s="8">
        <v>2650</v>
      </c>
      <c r="K105" s="8">
        <v>2650</v>
      </c>
      <c r="L105" s="4">
        <v>2945</v>
      </c>
      <c r="M105" s="12">
        <v>0</v>
      </c>
      <c r="N105" s="12">
        <v>18</v>
      </c>
      <c r="O105" s="12">
        <v>0</v>
      </c>
      <c r="P105" s="12">
        <v>0</v>
      </c>
      <c r="Q105" s="12">
        <v>0</v>
      </c>
      <c r="R105" s="12">
        <v>0</v>
      </c>
      <c r="S105" s="12">
        <v>300</v>
      </c>
      <c r="T105" s="12">
        <v>10</v>
      </c>
      <c r="U105" s="12">
        <v>0</v>
      </c>
      <c r="V105" s="12">
        <v>0</v>
      </c>
      <c r="W105" s="12">
        <v>0</v>
      </c>
      <c r="X105" s="12">
        <v>100</v>
      </c>
      <c r="Y105" s="12">
        <v>0</v>
      </c>
      <c r="Z105" s="12">
        <v>0</v>
      </c>
      <c r="AA105" s="12">
        <v>20</v>
      </c>
      <c r="AB105" s="12">
        <v>40</v>
      </c>
      <c r="AC105" s="12">
        <v>50</v>
      </c>
      <c r="AD105" s="12">
        <v>40</v>
      </c>
      <c r="AE105" s="12">
        <v>0</v>
      </c>
      <c r="AF105" s="12">
        <v>0</v>
      </c>
      <c r="AG105" s="12">
        <v>10</v>
      </c>
      <c r="AH105" s="11"/>
      <c r="AI105" s="4">
        <f t="shared" si="5"/>
        <v>588</v>
      </c>
      <c r="AJ105" s="8">
        <f t="shared" si="6"/>
        <v>1731660</v>
      </c>
      <c r="AK105" s="50">
        <f t="shared" si="7"/>
        <v>2945</v>
      </c>
      <c r="AL105" s="14" t="e">
        <f>AK105*#REF!</f>
        <v>#REF!</v>
      </c>
    </row>
    <row r="106" spans="1:38" ht="33" customHeight="1">
      <c r="A106" s="8"/>
      <c r="B106" s="5">
        <f>IF(H106=0,"",SUBTOTAL(3,$H$6:H106))</f>
        <v>98</v>
      </c>
      <c r="C106" s="5" t="s">
        <v>979</v>
      </c>
      <c r="D106" s="5" t="s">
        <v>2382</v>
      </c>
      <c r="E106" s="147" t="s">
        <v>3177</v>
      </c>
      <c r="F106" s="40" t="s">
        <v>115</v>
      </c>
      <c r="G106" s="3" t="s">
        <v>116</v>
      </c>
      <c r="H106" s="6" t="s">
        <v>6</v>
      </c>
      <c r="I106" s="77" t="s">
        <v>682</v>
      </c>
      <c r="J106" s="8">
        <v>2650</v>
      </c>
      <c r="K106" s="8">
        <v>2650</v>
      </c>
      <c r="L106" s="4">
        <v>2945</v>
      </c>
      <c r="M106" s="12">
        <v>0</v>
      </c>
      <c r="N106" s="12">
        <v>0</v>
      </c>
      <c r="O106" s="12">
        <v>0</v>
      </c>
      <c r="P106" s="12">
        <v>0</v>
      </c>
      <c r="Q106" s="12">
        <v>0</v>
      </c>
      <c r="R106" s="12">
        <v>0</v>
      </c>
      <c r="S106" s="12">
        <v>0</v>
      </c>
      <c r="T106" s="12">
        <v>10</v>
      </c>
      <c r="U106" s="12">
        <v>0</v>
      </c>
      <c r="V106" s="12">
        <v>0</v>
      </c>
      <c r="W106" s="12">
        <v>0</v>
      </c>
      <c r="X106" s="12">
        <v>0</v>
      </c>
      <c r="Y106" s="12">
        <v>8000</v>
      </c>
      <c r="Z106" s="12">
        <v>0</v>
      </c>
      <c r="AA106" s="12">
        <v>0</v>
      </c>
      <c r="AB106" s="12">
        <v>0</v>
      </c>
      <c r="AC106" s="12">
        <v>0</v>
      </c>
      <c r="AD106" s="12">
        <v>30</v>
      </c>
      <c r="AE106" s="12">
        <v>0</v>
      </c>
      <c r="AF106" s="12">
        <v>0</v>
      </c>
      <c r="AG106" s="12"/>
      <c r="AH106" s="11"/>
      <c r="AI106" s="4">
        <f t="shared" si="5"/>
        <v>8040</v>
      </c>
      <c r="AJ106" s="8">
        <f t="shared" si="6"/>
        <v>23677800</v>
      </c>
      <c r="AK106" s="50">
        <f t="shared" si="7"/>
        <v>2945</v>
      </c>
      <c r="AL106" s="14" t="e">
        <f>AK106*#REF!</f>
        <v>#REF!</v>
      </c>
    </row>
    <row r="107" spans="1:38" ht="71.25" customHeight="1">
      <c r="A107" s="8"/>
      <c r="B107" s="5">
        <f>IF(H107=0,"",SUBTOTAL(3,$H$6:H107))</f>
        <v>99</v>
      </c>
      <c r="C107" s="5" t="s">
        <v>980</v>
      </c>
      <c r="D107" s="5" t="s">
        <v>2383</v>
      </c>
      <c r="E107" s="147" t="s">
        <v>3178</v>
      </c>
      <c r="F107" s="40" t="s">
        <v>117</v>
      </c>
      <c r="G107" s="3" t="s">
        <v>1915</v>
      </c>
      <c r="H107" s="6" t="s">
        <v>6</v>
      </c>
      <c r="I107" s="77" t="s">
        <v>682</v>
      </c>
      <c r="J107" s="8">
        <v>4050</v>
      </c>
      <c r="K107" s="8"/>
      <c r="L107" s="4">
        <v>3450</v>
      </c>
      <c r="M107" s="12">
        <v>0</v>
      </c>
      <c r="N107" s="12">
        <v>0</v>
      </c>
      <c r="O107" s="12">
        <v>0</v>
      </c>
      <c r="P107" s="12">
        <v>4000</v>
      </c>
      <c r="Q107" s="12">
        <v>0</v>
      </c>
      <c r="R107" s="12">
        <v>0</v>
      </c>
      <c r="S107" s="12">
        <v>0</v>
      </c>
      <c r="T107" s="12">
        <v>0</v>
      </c>
      <c r="U107" s="12">
        <v>7</v>
      </c>
      <c r="V107" s="12">
        <v>0</v>
      </c>
      <c r="W107" s="12">
        <v>0</v>
      </c>
      <c r="X107" s="12">
        <v>0</v>
      </c>
      <c r="Y107" s="12">
        <v>0</v>
      </c>
      <c r="Z107" s="12">
        <v>30</v>
      </c>
      <c r="AA107" s="12">
        <v>0</v>
      </c>
      <c r="AB107" s="12">
        <v>0</v>
      </c>
      <c r="AC107" s="12">
        <v>0</v>
      </c>
      <c r="AD107" s="12">
        <v>20</v>
      </c>
      <c r="AE107" s="12">
        <v>0</v>
      </c>
      <c r="AF107" s="12">
        <v>0</v>
      </c>
      <c r="AG107" s="12"/>
      <c r="AH107" s="11"/>
      <c r="AI107" s="4">
        <f t="shared" si="5"/>
        <v>4057</v>
      </c>
      <c r="AJ107" s="8">
        <f t="shared" si="6"/>
        <v>13996650</v>
      </c>
      <c r="AK107" s="50">
        <f t="shared" si="7"/>
        <v>3450</v>
      </c>
      <c r="AL107" s="14" t="e">
        <f>AK107*#REF!</f>
        <v>#REF!</v>
      </c>
    </row>
    <row r="108" spans="1:38" ht="41.25" customHeight="1">
      <c r="A108" s="8"/>
      <c r="B108" s="5">
        <f>IF(H108=0,"",SUBTOTAL(3,$H$6:H108))</f>
        <v>100</v>
      </c>
      <c r="C108" s="5" t="s">
        <v>981</v>
      </c>
      <c r="D108" s="5" t="s">
        <v>2384</v>
      </c>
      <c r="E108" s="147" t="s">
        <v>3179</v>
      </c>
      <c r="F108" s="40" t="s">
        <v>117</v>
      </c>
      <c r="G108" s="55" t="s">
        <v>1585</v>
      </c>
      <c r="H108" s="55" t="s">
        <v>6</v>
      </c>
      <c r="I108" s="77" t="s">
        <v>682</v>
      </c>
      <c r="J108" s="8">
        <v>2650</v>
      </c>
      <c r="K108" s="8">
        <v>2650</v>
      </c>
      <c r="L108" s="4">
        <v>2945</v>
      </c>
      <c r="M108" s="12">
        <v>0</v>
      </c>
      <c r="N108" s="12">
        <v>4</v>
      </c>
      <c r="O108" s="12">
        <v>0</v>
      </c>
      <c r="P108" s="12">
        <v>2200</v>
      </c>
      <c r="Q108" s="12">
        <v>0</v>
      </c>
      <c r="R108" s="12">
        <v>0</v>
      </c>
      <c r="S108" s="12">
        <v>230</v>
      </c>
      <c r="T108" s="12">
        <v>0</v>
      </c>
      <c r="U108" s="12">
        <v>10</v>
      </c>
      <c r="V108" s="12">
        <v>42</v>
      </c>
      <c r="W108" s="12">
        <v>0</v>
      </c>
      <c r="X108" s="12">
        <v>0</v>
      </c>
      <c r="Y108" s="12">
        <v>1000</v>
      </c>
      <c r="Z108" s="12">
        <v>0</v>
      </c>
      <c r="AA108" s="12">
        <v>20</v>
      </c>
      <c r="AB108" s="12">
        <v>0</v>
      </c>
      <c r="AC108" s="12">
        <v>0</v>
      </c>
      <c r="AD108" s="12">
        <v>20</v>
      </c>
      <c r="AE108" s="12">
        <v>0</v>
      </c>
      <c r="AF108" s="12">
        <v>40</v>
      </c>
      <c r="AG108" s="12">
        <v>10</v>
      </c>
      <c r="AH108" s="11"/>
      <c r="AI108" s="4">
        <f t="shared" si="5"/>
        <v>3576</v>
      </c>
      <c r="AJ108" s="8">
        <f t="shared" si="6"/>
        <v>10531320</v>
      </c>
      <c r="AK108" s="50">
        <f t="shared" si="7"/>
        <v>2945</v>
      </c>
      <c r="AL108" s="14" t="e">
        <f>AK108*#REF!</f>
        <v>#REF!</v>
      </c>
    </row>
    <row r="109" spans="1:38" ht="29.25" customHeight="1">
      <c r="A109" s="8"/>
      <c r="B109" s="5">
        <f>IF(H109=0,"",SUBTOTAL(3,$H$6:H109))</f>
        <v>101</v>
      </c>
      <c r="C109" s="5" t="s">
        <v>982</v>
      </c>
      <c r="D109" s="5" t="s">
        <v>2385</v>
      </c>
      <c r="E109" s="147" t="s">
        <v>3180</v>
      </c>
      <c r="F109" s="40" t="s">
        <v>118</v>
      </c>
      <c r="G109" s="42" t="s">
        <v>119</v>
      </c>
      <c r="H109" s="27" t="s">
        <v>6</v>
      </c>
      <c r="I109" s="77" t="s">
        <v>681</v>
      </c>
      <c r="J109" s="8">
        <v>6880</v>
      </c>
      <c r="K109" s="8"/>
      <c r="L109" s="4">
        <v>10500</v>
      </c>
      <c r="M109" s="12">
        <v>0</v>
      </c>
      <c r="N109" s="12">
        <v>19</v>
      </c>
      <c r="O109" s="12">
        <v>0</v>
      </c>
      <c r="P109" s="12">
        <v>0</v>
      </c>
      <c r="Q109" s="12">
        <v>0</v>
      </c>
      <c r="R109" s="12">
        <v>0</v>
      </c>
      <c r="S109" s="12">
        <v>0</v>
      </c>
      <c r="T109" s="12">
        <v>0</v>
      </c>
      <c r="U109" s="12">
        <v>0</v>
      </c>
      <c r="V109" s="12">
        <v>0</v>
      </c>
      <c r="W109" s="12">
        <v>0</v>
      </c>
      <c r="X109" s="12">
        <v>0</v>
      </c>
      <c r="Y109" s="12">
        <v>0</v>
      </c>
      <c r="Z109" s="12">
        <v>150</v>
      </c>
      <c r="AA109" s="12">
        <v>45</v>
      </c>
      <c r="AB109" s="12">
        <v>0</v>
      </c>
      <c r="AC109" s="12">
        <v>0</v>
      </c>
      <c r="AD109" s="12">
        <v>160</v>
      </c>
      <c r="AE109" s="12">
        <v>0</v>
      </c>
      <c r="AF109" s="12">
        <v>0</v>
      </c>
      <c r="AG109" s="12"/>
      <c r="AH109" s="11"/>
      <c r="AI109" s="4">
        <f t="shared" si="5"/>
        <v>374</v>
      </c>
      <c r="AJ109" s="8">
        <f t="shared" si="6"/>
        <v>3927000</v>
      </c>
      <c r="AK109" s="50">
        <f t="shared" si="7"/>
        <v>10500</v>
      </c>
      <c r="AL109" s="14" t="e">
        <f>AK109*#REF!</f>
        <v>#REF!</v>
      </c>
    </row>
    <row r="110" spans="1:38" ht="89.25">
      <c r="A110" s="8"/>
      <c r="B110" s="5">
        <f>IF(H110=0,"",SUBTOTAL(3,$H$6:H110))</f>
        <v>102</v>
      </c>
      <c r="C110" s="5" t="s">
        <v>983</v>
      </c>
      <c r="D110" s="5" t="s">
        <v>2386</v>
      </c>
      <c r="E110" s="147" t="s">
        <v>3181</v>
      </c>
      <c r="F110" s="40" t="s">
        <v>120</v>
      </c>
      <c r="G110" s="7" t="s">
        <v>1586</v>
      </c>
      <c r="H110" s="27" t="s">
        <v>6</v>
      </c>
      <c r="I110" s="77" t="s">
        <v>681</v>
      </c>
      <c r="J110" s="8">
        <v>8250</v>
      </c>
      <c r="K110" s="8">
        <v>8200</v>
      </c>
      <c r="L110" s="4">
        <v>9350</v>
      </c>
      <c r="M110" s="12">
        <v>154</v>
      </c>
      <c r="N110" s="12">
        <v>470</v>
      </c>
      <c r="O110" s="12">
        <v>0</v>
      </c>
      <c r="P110" s="12">
        <v>3600</v>
      </c>
      <c r="Q110" s="12">
        <v>0</v>
      </c>
      <c r="R110" s="12">
        <v>0</v>
      </c>
      <c r="S110" s="12">
        <v>1100</v>
      </c>
      <c r="T110" s="12">
        <v>100</v>
      </c>
      <c r="U110" s="12">
        <v>0</v>
      </c>
      <c r="V110" s="12">
        <v>365</v>
      </c>
      <c r="W110" s="12">
        <v>160</v>
      </c>
      <c r="X110" s="12">
        <v>100</v>
      </c>
      <c r="Y110" s="12">
        <v>20000</v>
      </c>
      <c r="Z110" s="12">
        <v>200</v>
      </c>
      <c r="AA110" s="12">
        <v>45</v>
      </c>
      <c r="AB110" s="12">
        <v>400</v>
      </c>
      <c r="AC110" s="12">
        <v>10</v>
      </c>
      <c r="AD110" s="12">
        <v>180</v>
      </c>
      <c r="AE110" s="12">
        <v>0</v>
      </c>
      <c r="AF110" s="12">
        <v>150</v>
      </c>
      <c r="AG110" s="12">
        <v>20</v>
      </c>
      <c r="AH110" s="7" t="s">
        <v>1998</v>
      </c>
      <c r="AI110" s="4">
        <f t="shared" si="5"/>
        <v>27054</v>
      </c>
      <c r="AJ110" s="8">
        <f t="shared" si="6"/>
        <v>252954900</v>
      </c>
      <c r="AK110" s="50">
        <f t="shared" si="7"/>
        <v>9350</v>
      </c>
      <c r="AL110" s="14" t="e">
        <f>AK110*#REF!</f>
        <v>#REF!</v>
      </c>
    </row>
    <row r="111" spans="1:38" ht="77.25" customHeight="1">
      <c r="A111" s="8"/>
      <c r="B111" s="5">
        <f>IF(H111=0,"",SUBTOTAL(3,$H$6:H111))</f>
        <v>103</v>
      </c>
      <c r="C111" s="5" t="s">
        <v>984</v>
      </c>
      <c r="D111" s="5" t="s">
        <v>2387</v>
      </c>
      <c r="E111" s="147" t="s">
        <v>3182</v>
      </c>
      <c r="F111" s="40" t="s">
        <v>120</v>
      </c>
      <c r="G111" s="7" t="s">
        <v>1587</v>
      </c>
      <c r="H111" s="27" t="s">
        <v>6</v>
      </c>
      <c r="I111" s="77" t="s">
        <v>681</v>
      </c>
      <c r="J111" s="8">
        <v>8250</v>
      </c>
      <c r="K111" s="8">
        <v>8200</v>
      </c>
      <c r="L111" s="4">
        <v>11000</v>
      </c>
      <c r="M111" s="12">
        <v>100</v>
      </c>
      <c r="N111" s="12">
        <v>0</v>
      </c>
      <c r="O111" s="12">
        <v>0</v>
      </c>
      <c r="P111" s="12">
        <v>1144</v>
      </c>
      <c r="Q111" s="12">
        <v>10</v>
      </c>
      <c r="R111" s="12">
        <v>0</v>
      </c>
      <c r="S111" s="12">
        <v>200</v>
      </c>
      <c r="T111" s="12">
        <v>100</v>
      </c>
      <c r="U111" s="12">
        <v>20</v>
      </c>
      <c r="V111" s="12">
        <v>100</v>
      </c>
      <c r="W111" s="12">
        <v>0</v>
      </c>
      <c r="X111" s="12">
        <v>100</v>
      </c>
      <c r="Y111" s="12">
        <v>0</v>
      </c>
      <c r="Z111" s="12">
        <v>100</v>
      </c>
      <c r="AA111" s="12">
        <v>105</v>
      </c>
      <c r="AB111" s="12">
        <v>0</v>
      </c>
      <c r="AC111" s="12">
        <v>0</v>
      </c>
      <c r="AD111" s="12">
        <v>160</v>
      </c>
      <c r="AE111" s="12">
        <v>0</v>
      </c>
      <c r="AF111" s="12">
        <v>150</v>
      </c>
      <c r="AG111" s="12"/>
      <c r="AH111" s="11"/>
      <c r="AI111" s="4">
        <f t="shared" si="5"/>
        <v>2289</v>
      </c>
      <c r="AJ111" s="8">
        <f t="shared" si="6"/>
        <v>25179000</v>
      </c>
      <c r="AK111" s="50">
        <f t="shared" si="7"/>
        <v>11000</v>
      </c>
      <c r="AL111" s="14" t="e">
        <f>AK111*#REF!</f>
        <v>#REF!</v>
      </c>
    </row>
    <row r="112" spans="1:38" ht="64.5" customHeight="1">
      <c r="A112" s="8"/>
      <c r="B112" s="5">
        <f>IF(H112=0,"",SUBTOTAL(3,$H$6:H112))</f>
        <v>104</v>
      </c>
      <c r="C112" s="5" t="s">
        <v>985</v>
      </c>
      <c r="D112" s="5" t="s">
        <v>2388</v>
      </c>
      <c r="E112" s="147" t="s">
        <v>3183</v>
      </c>
      <c r="F112" s="40" t="s">
        <v>118</v>
      </c>
      <c r="G112" s="3" t="s">
        <v>1588</v>
      </c>
      <c r="H112" s="6" t="s">
        <v>6</v>
      </c>
      <c r="I112" s="77" t="s">
        <v>681</v>
      </c>
      <c r="J112" s="8">
        <v>13650</v>
      </c>
      <c r="K112" s="8">
        <v>8200</v>
      </c>
      <c r="L112" s="4">
        <v>17745</v>
      </c>
      <c r="M112" s="12">
        <v>0</v>
      </c>
      <c r="N112" s="12">
        <v>0</v>
      </c>
      <c r="O112" s="12">
        <v>0</v>
      </c>
      <c r="P112" s="12">
        <v>100</v>
      </c>
      <c r="Q112" s="12">
        <v>0</v>
      </c>
      <c r="R112" s="12">
        <v>0</v>
      </c>
      <c r="S112" s="12">
        <v>0</v>
      </c>
      <c r="T112" s="12">
        <v>100</v>
      </c>
      <c r="U112" s="12">
        <v>0</v>
      </c>
      <c r="V112" s="12">
        <v>0</v>
      </c>
      <c r="W112" s="12">
        <v>0</v>
      </c>
      <c r="X112" s="12">
        <v>0</v>
      </c>
      <c r="Y112" s="12">
        <v>0</v>
      </c>
      <c r="Z112" s="12">
        <v>0</v>
      </c>
      <c r="AA112" s="12">
        <v>0</v>
      </c>
      <c r="AB112" s="12">
        <v>0</v>
      </c>
      <c r="AC112" s="12">
        <v>0</v>
      </c>
      <c r="AD112" s="12">
        <v>60</v>
      </c>
      <c r="AE112" s="12">
        <v>0</v>
      </c>
      <c r="AF112" s="12">
        <v>0</v>
      </c>
      <c r="AG112" s="12"/>
      <c r="AH112" s="11"/>
      <c r="AI112" s="4">
        <f t="shared" si="5"/>
        <v>260</v>
      </c>
      <c r="AJ112" s="8">
        <f t="shared" si="6"/>
        <v>4613700</v>
      </c>
      <c r="AK112" s="50">
        <f t="shared" si="7"/>
        <v>17745</v>
      </c>
      <c r="AL112" s="14" t="e">
        <f>AK112*#REF!</f>
        <v>#REF!</v>
      </c>
    </row>
    <row r="113" spans="1:38" ht="30.75" customHeight="1">
      <c r="A113" s="8"/>
      <c r="B113" s="5">
        <f>IF(H113=0,"",SUBTOTAL(3,$H$6:H113))</f>
        <v>105</v>
      </c>
      <c r="C113" s="5" t="s">
        <v>986</v>
      </c>
      <c r="D113" s="5" t="s">
        <v>2389</v>
      </c>
      <c r="E113" s="147" t="s">
        <v>3184</v>
      </c>
      <c r="F113" s="40" t="s">
        <v>121</v>
      </c>
      <c r="G113" s="3" t="s">
        <v>87</v>
      </c>
      <c r="H113" s="6" t="s">
        <v>6</v>
      </c>
      <c r="I113" s="77" t="s">
        <v>681</v>
      </c>
      <c r="J113" s="8">
        <v>2650</v>
      </c>
      <c r="K113" s="8"/>
      <c r="L113" s="4">
        <v>3250</v>
      </c>
      <c r="M113" s="12">
        <v>0</v>
      </c>
      <c r="N113" s="12">
        <v>10</v>
      </c>
      <c r="O113" s="12">
        <v>0</v>
      </c>
      <c r="P113" s="12">
        <v>95</v>
      </c>
      <c r="Q113" s="12">
        <v>0</v>
      </c>
      <c r="R113" s="12">
        <v>0</v>
      </c>
      <c r="S113" s="12">
        <v>13</v>
      </c>
      <c r="T113" s="12">
        <v>0</v>
      </c>
      <c r="U113" s="12">
        <v>0</v>
      </c>
      <c r="V113" s="12">
        <v>22</v>
      </c>
      <c r="W113" s="12">
        <v>0</v>
      </c>
      <c r="X113" s="12">
        <v>0</v>
      </c>
      <c r="Y113" s="12">
        <v>300</v>
      </c>
      <c r="Z113" s="12">
        <v>0</v>
      </c>
      <c r="AA113" s="12">
        <v>0</v>
      </c>
      <c r="AB113" s="12">
        <v>15</v>
      </c>
      <c r="AC113" s="12">
        <v>0</v>
      </c>
      <c r="AD113" s="12">
        <v>10</v>
      </c>
      <c r="AE113" s="12">
        <v>0</v>
      </c>
      <c r="AF113" s="12">
        <v>0</v>
      </c>
      <c r="AG113" s="12"/>
      <c r="AH113" s="11"/>
      <c r="AI113" s="4">
        <f t="shared" si="5"/>
        <v>465</v>
      </c>
      <c r="AJ113" s="8">
        <f t="shared" si="6"/>
        <v>1511250</v>
      </c>
      <c r="AK113" s="50">
        <f t="shared" si="7"/>
        <v>3250</v>
      </c>
      <c r="AL113" s="14" t="e">
        <f>AK113*#REF!</f>
        <v>#REF!</v>
      </c>
    </row>
    <row r="114" spans="1:38" ht="51" customHeight="1">
      <c r="A114" s="8"/>
      <c r="B114" s="5">
        <f>IF(H114=0,"",SUBTOTAL(3,$H$6:H114))</f>
        <v>106</v>
      </c>
      <c r="C114" s="5" t="s">
        <v>987</v>
      </c>
      <c r="D114" s="5" t="s">
        <v>2390</v>
      </c>
      <c r="E114" s="147" t="s">
        <v>3185</v>
      </c>
      <c r="F114" s="40" t="s">
        <v>122</v>
      </c>
      <c r="G114" s="7" t="s">
        <v>2144</v>
      </c>
      <c r="H114" s="6" t="s">
        <v>6</v>
      </c>
      <c r="I114" s="77" t="s">
        <v>683</v>
      </c>
      <c r="J114" s="8">
        <v>245000</v>
      </c>
      <c r="K114" s="8"/>
      <c r="L114" s="4">
        <v>285000</v>
      </c>
      <c r="M114" s="12">
        <v>0</v>
      </c>
      <c r="N114" s="12">
        <v>0</v>
      </c>
      <c r="O114" s="12">
        <v>0</v>
      </c>
      <c r="P114" s="12">
        <v>400</v>
      </c>
      <c r="Q114" s="12">
        <v>0</v>
      </c>
      <c r="R114" s="12">
        <v>0</v>
      </c>
      <c r="S114" s="12">
        <v>0</v>
      </c>
      <c r="T114" s="12">
        <v>0</v>
      </c>
      <c r="U114" s="12">
        <v>0</v>
      </c>
      <c r="V114" s="12">
        <v>0</v>
      </c>
      <c r="W114" s="12">
        <v>0</v>
      </c>
      <c r="X114" s="12">
        <v>0</v>
      </c>
      <c r="Y114" s="12">
        <v>0</v>
      </c>
      <c r="Z114" s="12">
        <v>0</v>
      </c>
      <c r="AA114" s="12">
        <v>0</v>
      </c>
      <c r="AB114" s="12">
        <v>0</v>
      </c>
      <c r="AC114" s="12">
        <v>0</v>
      </c>
      <c r="AD114" s="12">
        <v>0</v>
      </c>
      <c r="AE114" s="12">
        <v>0</v>
      </c>
      <c r="AF114" s="12">
        <v>0</v>
      </c>
      <c r="AG114" s="12"/>
      <c r="AH114" s="11" t="s">
        <v>1889</v>
      </c>
      <c r="AI114" s="4">
        <f t="shared" si="5"/>
        <v>400</v>
      </c>
      <c r="AJ114" s="8">
        <f t="shared" si="6"/>
        <v>114000000</v>
      </c>
      <c r="AK114" s="50">
        <f t="shared" si="7"/>
        <v>285000</v>
      </c>
      <c r="AL114" s="14" t="e">
        <f>AK114*#REF!</f>
        <v>#REF!</v>
      </c>
    </row>
    <row r="115" spans="1:38" ht="30.75" customHeight="1">
      <c r="A115" s="8"/>
      <c r="B115" s="5">
        <f>IF(H115=0,"",SUBTOTAL(3,$H$6:H115))</f>
        <v>107</v>
      </c>
      <c r="C115" s="5" t="s">
        <v>988</v>
      </c>
      <c r="D115" s="5" t="s">
        <v>2391</v>
      </c>
      <c r="E115" s="147" t="s">
        <v>3186</v>
      </c>
      <c r="F115" s="40" t="s">
        <v>123</v>
      </c>
      <c r="G115" s="7" t="s">
        <v>2063</v>
      </c>
      <c r="H115" s="6" t="s">
        <v>6</v>
      </c>
      <c r="I115" s="77" t="s">
        <v>681</v>
      </c>
      <c r="J115" s="8">
        <v>22000</v>
      </c>
      <c r="K115" s="8"/>
      <c r="L115" s="4">
        <v>31500</v>
      </c>
      <c r="M115" s="12">
        <v>0</v>
      </c>
      <c r="N115" s="12">
        <v>0</v>
      </c>
      <c r="O115" s="12">
        <v>0</v>
      </c>
      <c r="P115" s="12">
        <v>200</v>
      </c>
      <c r="Q115" s="12">
        <v>0</v>
      </c>
      <c r="R115" s="12">
        <v>0</v>
      </c>
      <c r="S115" s="12">
        <v>0</v>
      </c>
      <c r="T115" s="12">
        <v>0</v>
      </c>
      <c r="U115" s="12">
        <v>0</v>
      </c>
      <c r="V115" s="12">
        <v>0</v>
      </c>
      <c r="W115" s="12">
        <v>0</v>
      </c>
      <c r="X115" s="12">
        <v>0</v>
      </c>
      <c r="Y115" s="12">
        <v>5</v>
      </c>
      <c r="Z115" s="12">
        <v>0</v>
      </c>
      <c r="AA115" s="12">
        <v>0</v>
      </c>
      <c r="AB115" s="12">
        <v>0</v>
      </c>
      <c r="AC115" s="12">
        <v>0</v>
      </c>
      <c r="AD115" s="12">
        <v>0</v>
      </c>
      <c r="AE115" s="12">
        <v>0</v>
      </c>
      <c r="AF115" s="12">
        <v>0</v>
      </c>
      <c r="AG115" s="12"/>
      <c r="AH115" s="11"/>
      <c r="AI115" s="4">
        <f t="shared" si="5"/>
        <v>205</v>
      </c>
      <c r="AJ115" s="8">
        <f t="shared" si="6"/>
        <v>6457500</v>
      </c>
      <c r="AK115" s="50">
        <f t="shared" si="7"/>
        <v>31500</v>
      </c>
      <c r="AL115" s="14" t="e">
        <f>AK115*#REF!</f>
        <v>#REF!</v>
      </c>
    </row>
    <row r="116" spans="1:38" ht="30.75" customHeight="1">
      <c r="A116" s="8"/>
      <c r="B116" s="5">
        <f>IF(H116=0,"",SUBTOTAL(3,$H$6:H116))</f>
        <v>108</v>
      </c>
      <c r="C116" s="5" t="s">
        <v>989</v>
      </c>
      <c r="D116" s="5" t="s">
        <v>2392</v>
      </c>
      <c r="E116" s="147" t="s">
        <v>3187</v>
      </c>
      <c r="F116" s="40" t="s">
        <v>124</v>
      </c>
      <c r="G116" s="42" t="s">
        <v>125</v>
      </c>
      <c r="H116" s="27" t="s">
        <v>6</v>
      </c>
      <c r="I116" s="77" t="s">
        <v>681</v>
      </c>
      <c r="J116" s="8">
        <v>4500</v>
      </c>
      <c r="K116" s="8"/>
      <c r="L116" s="4">
        <v>5229</v>
      </c>
      <c r="M116" s="12">
        <v>0</v>
      </c>
      <c r="N116" s="12">
        <v>0</v>
      </c>
      <c r="O116" s="12">
        <v>0</v>
      </c>
      <c r="P116" s="12">
        <v>0</v>
      </c>
      <c r="Q116" s="12">
        <v>0</v>
      </c>
      <c r="R116" s="12">
        <v>0</v>
      </c>
      <c r="S116" s="12">
        <v>0</v>
      </c>
      <c r="T116" s="12">
        <v>50</v>
      </c>
      <c r="U116" s="12">
        <v>0</v>
      </c>
      <c r="V116" s="12">
        <v>0</v>
      </c>
      <c r="W116" s="12">
        <v>0</v>
      </c>
      <c r="X116" s="12">
        <v>0</v>
      </c>
      <c r="Y116" s="12">
        <v>7000</v>
      </c>
      <c r="Z116" s="12">
        <v>100</v>
      </c>
      <c r="AA116" s="12">
        <v>200</v>
      </c>
      <c r="AB116" s="12">
        <v>100</v>
      </c>
      <c r="AC116" s="12">
        <v>0</v>
      </c>
      <c r="AD116" s="12">
        <v>60</v>
      </c>
      <c r="AE116" s="12">
        <v>0</v>
      </c>
      <c r="AF116" s="12">
        <v>0</v>
      </c>
      <c r="AG116" s="12"/>
      <c r="AH116" s="11"/>
      <c r="AI116" s="4">
        <f t="shared" si="5"/>
        <v>7510</v>
      </c>
      <c r="AJ116" s="8">
        <f t="shared" si="6"/>
        <v>39269790</v>
      </c>
      <c r="AK116" s="50">
        <f t="shared" si="7"/>
        <v>5229</v>
      </c>
      <c r="AL116" s="14" t="e">
        <f>AK116*#REF!</f>
        <v>#REF!</v>
      </c>
    </row>
    <row r="117" spans="1:38" ht="30.75" customHeight="1">
      <c r="A117" s="8"/>
      <c r="B117" s="5">
        <f>IF(H117=0,"",SUBTOTAL(3,$H$6:H117))</f>
        <v>109</v>
      </c>
      <c r="C117" s="5" t="s">
        <v>990</v>
      </c>
      <c r="D117" s="5" t="s">
        <v>2393</v>
      </c>
      <c r="E117" s="147" t="s">
        <v>3188</v>
      </c>
      <c r="F117" s="40" t="s">
        <v>126</v>
      </c>
      <c r="G117" s="7" t="s">
        <v>127</v>
      </c>
      <c r="H117" s="6" t="s">
        <v>6</v>
      </c>
      <c r="I117" s="77" t="s">
        <v>681</v>
      </c>
      <c r="J117" s="8">
        <v>4788</v>
      </c>
      <c r="K117" s="8">
        <v>4389</v>
      </c>
      <c r="L117" s="4">
        <v>6500</v>
      </c>
      <c r="M117" s="12">
        <v>0</v>
      </c>
      <c r="N117" s="12">
        <v>81</v>
      </c>
      <c r="O117" s="12">
        <v>0</v>
      </c>
      <c r="P117" s="12">
        <v>198</v>
      </c>
      <c r="Q117" s="12">
        <v>5</v>
      </c>
      <c r="R117" s="12">
        <v>0</v>
      </c>
      <c r="S117" s="12">
        <v>400</v>
      </c>
      <c r="T117" s="12">
        <v>50</v>
      </c>
      <c r="U117" s="12">
        <v>0</v>
      </c>
      <c r="V117" s="12">
        <v>31</v>
      </c>
      <c r="W117" s="12">
        <v>20</v>
      </c>
      <c r="X117" s="12">
        <v>0</v>
      </c>
      <c r="Y117" s="12">
        <v>7000</v>
      </c>
      <c r="Z117" s="12">
        <v>100</v>
      </c>
      <c r="AA117" s="12">
        <v>33</v>
      </c>
      <c r="AB117" s="12">
        <v>0</v>
      </c>
      <c r="AC117" s="12">
        <v>0</v>
      </c>
      <c r="AD117" s="12">
        <v>180</v>
      </c>
      <c r="AE117" s="12">
        <v>0</v>
      </c>
      <c r="AF117" s="12">
        <v>20</v>
      </c>
      <c r="AG117" s="12">
        <v>15</v>
      </c>
      <c r="AH117" s="11"/>
      <c r="AI117" s="4">
        <f t="shared" si="5"/>
        <v>8133</v>
      </c>
      <c r="AJ117" s="8">
        <f t="shared" si="6"/>
        <v>52864500</v>
      </c>
      <c r="AK117" s="50">
        <f t="shared" si="7"/>
        <v>6500</v>
      </c>
      <c r="AL117" s="14" t="e">
        <f>AK117*#REF!</f>
        <v>#REF!</v>
      </c>
    </row>
    <row r="118" spans="1:38" ht="44.25" customHeight="1">
      <c r="A118" s="8"/>
      <c r="B118" s="5">
        <f>IF(H118=0,"",SUBTOTAL(3,$H$6:H118))</f>
        <v>110</v>
      </c>
      <c r="C118" s="5" t="s">
        <v>991</v>
      </c>
      <c r="D118" s="5" t="s">
        <v>2394</v>
      </c>
      <c r="E118" s="147" t="s">
        <v>3189</v>
      </c>
      <c r="F118" s="40" t="s">
        <v>129</v>
      </c>
      <c r="G118" s="5" t="s">
        <v>2064</v>
      </c>
      <c r="H118" s="6" t="s">
        <v>6</v>
      </c>
      <c r="I118" s="77" t="s">
        <v>681</v>
      </c>
      <c r="J118" s="8">
        <v>300000</v>
      </c>
      <c r="K118" s="8"/>
      <c r="L118" s="4">
        <v>260000</v>
      </c>
      <c r="M118" s="12">
        <v>0</v>
      </c>
      <c r="N118" s="12">
        <v>0</v>
      </c>
      <c r="O118" s="12">
        <v>0</v>
      </c>
      <c r="P118" s="12">
        <v>44</v>
      </c>
      <c r="Q118" s="12">
        <v>0</v>
      </c>
      <c r="R118" s="12">
        <v>0</v>
      </c>
      <c r="S118" s="12">
        <v>0</v>
      </c>
      <c r="T118" s="12">
        <v>0</v>
      </c>
      <c r="U118" s="12">
        <v>0</v>
      </c>
      <c r="V118" s="12">
        <v>0</v>
      </c>
      <c r="W118" s="12">
        <v>0</v>
      </c>
      <c r="X118" s="12">
        <v>0</v>
      </c>
      <c r="Y118" s="12">
        <v>0</v>
      </c>
      <c r="Z118" s="12">
        <v>0</v>
      </c>
      <c r="AA118" s="12">
        <v>0</v>
      </c>
      <c r="AB118" s="12">
        <v>0</v>
      </c>
      <c r="AC118" s="12">
        <v>0</v>
      </c>
      <c r="AD118" s="12">
        <v>0</v>
      </c>
      <c r="AE118" s="12">
        <v>0</v>
      </c>
      <c r="AF118" s="12">
        <v>0</v>
      </c>
      <c r="AG118" s="12"/>
      <c r="AH118" s="11"/>
      <c r="AI118" s="4">
        <f t="shared" si="5"/>
        <v>44</v>
      </c>
      <c r="AJ118" s="8">
        <f t="shared" si="6"/>
        <v>11440000</v>
      </c>
      <c r="AK118" s="50">
        <f t="shared" si="7"/>
        <v>260000</v>
      </c>
      <c r="AL118" s="14" t="e">
        <f>AK118*#REF!</f>
        <v>#REF!</v>
      </c>
    </row>
    <row r="119" spans="1:38" ht="40.5" customHeight="1">
      <c r="A119" s="8"/>
      <c r="B119" s="5">
        <f>IF(H119=0,"",SUBTOTAL(3,$H$6:H119))</f>
        <v>111</v>
      </c>
      <c r="C119" s="5" t="s">
        <v>992</v>
      </c>
      <c r="D119" s="5" t="s">
        <v>2395</v>
      </c>
      <c r="E119" s="147" t="s">
        <v>3190</v>
      </c>
      <c r="F119" s="40" t="s">
        <v>130</v>
      </c>
      <c r="G119" s="7" t="s">
        <v>690</v>
      </c>
      <c r="H119" s="6" t="s">
        <v>6</v>
      </c>
      <c r="I119" s="77" t="s">
        <v>681</v>
      </c>
      <c r="J119" s="8">
        <v>16520</v>
      </c>
      <c r="K119" s="8">
        <v>15800</v>
      </c>
      <c r="L119" s="4">
        <v>17850</v>
      </c>
      <c r="M119" s="12">
        <v>0</v>
      </c>
      <c r="N119" s="12">
        <v>0</v>
      </c>
      <c r="O119" s="12">
        <v>0</v>
      </c>
      <c r="P119" s="12">
        <v>53</v>
      </c>
      <c r="Q119" s="12">
        <v>0</v>
      </c>
      <c r="R119" s="12">
        <v>0</v>
      </c>
      <c r="S119" s="12">
        <v>0</v>
      </c>
      <c r="T119" s="12">
        <v>0</v>
      </c>
      <c r="U119" s="12">
        <v>0</v>
      </c>
      <c r="V119" s="12">
        <v>0</v>
      </c>
      <c r="W119" s="12">
        <v>0</v>
      </c>
      <c r="X119" s="12">
        <v>0</v>
      </c>
      <c r="Y119" s="12">
        <v>0</v>
      </c>
      <c r="Z119" s="12">
        <v>0</v>
      </c>
      <c r="AA119" s="12">
        <v>0</v>
      </c>
      <c r="AB119" s="12">
        <v>0</v>
      </c>
      <c r="AC119" s="12">
        <v>0</v>
      </c>
      <c r="AD119" s="12">
        <v>0</v>
      </c>
      <c r="AE119" s="12">
        <v>0</v>
      </c>
      <c r="AF119" s="12">
        <v>0</v>
      </c>
      <c r="AG119" s="12"/>
      <c r="AH119" s="11"/>
      <c r="AI119" s="4">
        <f t="shared" si="5"/>
        <v>53</v>
      </c>
      <c r="AJ119" s="8">
        <f t="shared" si="6"/>
        <v>946050</v>
      </c>
      <c r="AK119" s="50">
        <f t="shared" si="7"/>
        <v>17850</v>
      </c>
      <c r="AL119" s="14" t="e">
        <f>AK119*#REF!</f>
        <v>#REF!</v>
      </c>
    </row>
    <row r="120" spans="1:38" ht="30.75" customHeight="1">
      <c r="A120" s="8"/>
      <c r="B120" s="5">
        <f>IF(H120=0,"",SUBTOTAL(3,$H$6:H120))</f>
        <v>112</v>
      </c>
      <c r="C120" s="5" t="s">
        <v>993</v>
      </c>
      <c r="D120" s="5" t="s">
        <v>2396</v>
      </c>
      <c r="E120" s="147" t="s">
        <v>3191</v>
      </c>
      <c r="F120" s="40" t="s">
        <v>131</v>
      </c>
      <c r="G120" s="7" t="s">
        <v>132</v>
      </c>
      <c r="H120" s="6" t="s">
        <v>6</v>
      </c>
      <c r="I120" s="77" t="s">
        <v>682</v>
      </c>
      <c r="J120" s="8">
        <v>3600</v>
      </c>
      <c r="K120" s="8"/>
      <c r="L120" s="4">
        <v>4980</v>
      </c>
      <c r="M120" s="12">
        <v>0</v>
      </c>
      <c r="N120" s="12">
        <v>40</v>
      </c>
      <c r="O120" s="12">
        <v>0</v>
      </c>
      <c r="P120" s="12">
        <v>9100</v>
      </c>
      <c r="Q120" s="12">
        <v>0</v>
      </c>
      <c r="R120" s="12">
        <v>0</v>
      </c>
      <c r="S120" s="12">
        <v>0</v>
      </c>
      <c r="T120" s="12">
        <v>50</v>
      </c>
      <c r="U120" s="12">
        <v>20</v>
      </c>
      <c r="V120" s="12">
        <v>0</v>
      </c>
      <c r="W120" s="12">
        <v>20</v>
      </c>
      <c r="X120" s="12">
        <v>0</v>
      </c>
      <c r="Y120" s="12">
        <v>8000</v>
      </c>
      <c r="Z120" s="12">
        <v>50</v>
      </c>
      <c r="AA120" s="12">
        <v>170</v>
      </c>
      <c r="AB120" s="12">
        <v>0</v>
      </c>
      <c r="AC120" s="12">
        <v>0</v>
      </c>
      <c r="AD120" s="12">
        <v>30</v>
      </c>
      <c r="AE120" s="12">
        <v>0</v>
      </c>
      <c r="AF120" s="12">
        <v>120</v>
      </c>
      <c r="AG120" s="12"/>
      <c r="AH120" s="11"/>
      <c r="AI120" s="4">
        <f t="shared" si="5"/>
        <v>17600</v>
      </c>
      <c r="AJ120" s="8">
        <f t="shared" si="6"/>
        <v>87648000</v>
      </c>
      <c r="AK120" s="50">
        <f t="shared" si="7"/>
        <v>4980</v>
      </c>
      <c r="AL120" s="14" t="e">
        <f>AK120*#REF!</f>
        <v>#REF!</v>
      </c>
    </row>
    <row r="121" spans="1:38" ht="30.75" customHeight="1">
      <c r="A121" s="8"/>
      <c r="B121" s="5">
        <f>IF(H121=0,"",SUBTOTAL(3,$H$6:H121))</f>
        <v>113</v>
      </c>
      <c r="C121" s="5" t="s">
        <v>994</v>
      </c>
      <c r="D121" s="5" t="s">
        <v>2397</v>
      </c>
      <c r="E121" s="147" t="s">
        <v>3192</v>
      </c>
      <c r="F121" s="40" t="s">
        <v>131</v>
      </c>
      <c r="G121" s="7" t="s">
        <v>132</v>
      </c>
      <c r="H121" s="6" t="s">
        <v>6</v>
      </c>
      <c r="I121" s="77" t="s">
        <v>681</v>
      </c>
      <c r="J121" s="8">
        <v>3900</v>
      </c>
      <c r="K121" s="8">
        <v>3900</v>
      </c>
      <c r="L121" s="4">
        <v>4935</v>
      </c>
      <c r="M121" s="12">
        <v>50</v>
      </c>
      <c r="N121" s="12">
        <v>439</v>
      </c>
      <c r="O121" s="12">
        <v>0</v>
      </c>
      <c r="P121" s="12">
        <v>6700</v>
      </c>
      <c r="Q121" s="12">
        <v>0</v>
      </c>
      <c r="R121" s="12">
        <v>0</v>
      </c>
      <c r="S121" s="12">
        <v>1200</v>
      </c>
      <c r="T121" s="12">
        <v>50</v>
      </c>
      <c r="U121" s="12">
        <v>0</v>
      </c>
      <c r="V121" s="12">
        <v>176</v>
      </c>
      <c r="W121" s="12">
        <v>0</v>
      </c>
      <c r="X121" s="12">
        <v>0</v>
      </c>
      <c r="Y121" s="12">
        <v>8000</v>
      </c>
      <c r="Z121" s="12">
        <v>50</v>
      </c>
      <c r="AA121" s="12">
        <v>25</v>
      </c>
      <c r="AB121" s="12">
        <v>350</v>
      </c>
      <c r="AC121" s="12">
        <v>20</v>
      </c>
      <c r="AD121" s="12">
        <v>30</v>
      </c>
      <c r="AE121" s="12">
        <v>0</v>
      </c>
      <c r="AF121" s="12">
        <v>120</v>
      </c>
      <c r="AG121" s="12">
        <v>15</v>
      </c>
      <c r="AH121" s="11"/>
      <c r="AI121" s="4">
        <f t="shared" si="5"/>
        <v>17225</v>
      </c>
      <c r="AJ121" s="8">
        <f t="shared" si="6"/>
        <v>85005375</v>
      </c>
      <c r="AK121" s="50">
        <f t="shared" si="7"/>
        <v>4935</v>
      </c>
      <c r="AL121" s="14" t="e">
        <f>AK121*#REF!</f>
        <v>#REF!</v>
      </c>
    </row>
    <row r="122" spans="1:38">
      <c r="A122" s="8"/>
      <c r="B122" s="5" t="str">
        <f>IF(H122=0,"",SUBTOTAL(3,$H$6:H122))</f>
        <v/>
      </c>
      <c r="C122" s="5"/>
      <c r="D122" s="5" t="s">
        <v>1912</v>
      </c>
      <c r="E122" s="147" t="e">
        <v>#N/A</v>
      </c>
      <c r="F122" s="51" t="s">
        <v>133</v>
      </c>
      <c r="G122" s="3"/>
      <c r="H122" s="6"/>
      <c r="I122" s="10"/>
      <c r="J122" s="8"/>
      <c r="K122" s="8"/>
      <c r="L122" s="4"/>
      <c r="M122" s="12"/>
      <c r="N122" s="12"/>
      <c r="O122" s="12"/>
      <c r="P122" s="12"/>
      <c r="Q122" s="12"/>
      <c r="R122" s="12"/>
      <c r="S122" s="12"/>
      <c r="T122" s="12"/>
      <c r="U122" s="12"/>
      <c r="V122" s="12"/>
      <c r="W122" s="12"/>
      <c r="X122" s="12"/>
      <c r="Y122" s="12"/>
      <c r="Z122" s="12"/>
      <c r="AA122" s="12"/>
      <c r="AB122" s="12"/>
      <c r="AC122" s="12"/>
      <c r="AD122" s="12"/>
      <c r="AE122" s="12"/>
      <c r="AF122" s="12"/>
      <c r="AG122" s="12"/>
      <c r="AH122" s="11"/>
      <c r="AI122" s="4">
        <f t="shared" si="5"/>
        <v>0</v>
      </c>
      <c r="AJ122" s="8">
        <f t="shared" si="6"/>
        <v>0</v>
      </c>
      <c r="AK122" s="50"/>
      <c r="AL122" s="10"/>
    </row>
    <row r="123" spans="1:38" ht="28.5" customHeight="1">
      <c r="A123" s="8"/>
      <c r="B123" s="5">
        <f>IF(H123=0,"",SUBTOTAL(3,$H$6:H123))</f>
        <v>114</v>
      </c>
      <c r="C123" s="11" t="s">
        <v>1873</v>
      </c>
      <c r="D123" s="5" t="s">
        <v>2398</v>
      </c>
      <c r="E123" s="147" t="s">
        <v>3193</v>
      </c>
      <c r="F123" s="40" t="s">
        <v>135</v>
      </c>
      <c r="G123" s="100" t="s">
        <v>136</v>
      </c>
      <c r="H123" s="27" t="s">
        <v>134</v>
      </c>
      <c r="I123" s="77" t="s">
        <v>682</v>
      </c>
      <c r="J123" s="8"/>
      <c r="K123" s="8"/>
      <c r="L123" s="4">
        <v>20000</v>
      </c>
      <c r="M123" s="12">
        <v>0</v>
      </c>
      <c r="N123" s="12">
        <v>0</v>
      </c>
      <c r="O123" s="12">
        <v>0</v>
      </c>
      <c r="P123" s="12">
        <v>0</v>
      </c>
      <c r="Q123" s="12">
        <v>0</v>
      </c>
      <c r="R123" s="12">
        <v>0</v>
      </c>
      <c r="S123" s="12">
        <v>0</v>
      </c>
      <c r="T123" s="12">
        <v>0</v>
      </c>
      <c r="U123" s="12">
        <v>0</v>
      </c>
      <c r="V123" s="12">
        <v>0</v>
      </c>
      <c r="W123" s="12">
        <v>0</v>
      </c>
      <c r="X123" s="12">
        <v>0</v>
      </c>
      <c r="Y123" s="12">
        <v>8000</v>
      </c>
      <c r="Z123" s="12">
        <v>200</v>
      </c>
      <c r="AA123" s="12">
        <v>260</v>
      </c>
      <c r="AB123" s="12">
        <v>0</v>
      </c>
      <c r="AC123" s="12">
        <v>0</v>
      </c>
      <c r="AD123" s="12">
        <v>0</v>
      </c>
      <c r="AE123" s="12">
        <v>0</v>
      </c>
      <c r="AF123" s="12">
        <v>0</v>
      </c>
      <c r="AG123" s="12"/>
      <c r="AH123" s="11"/>
      <c r="AI123" s="4">
        <f t="shared" si="5"/>
        <v>8460</v>
      </c>
      <c r="AJ123" s="8">
        <f t="shared" si="6"/>
        <v>169200000</v>
      </c>
      <c r="AK123" s="50">
        <f t="shared" ref="AK123:AK154" si="8">L123</f>
        <v>20000</v>
      </c>
      <c r="AL123" s="14" t="e">
        <f>AK123*#REF!</f>
        <v>#REF!</v>
      </c>
    </row>
    <row r="124" spans="1:38" ht="28.5" customHeight="1">
      <c r="A124" s="8"/>
      <c r="B124" s="5">
        <f>IF(H124=0,"",SUBTOTAL(3,$H$6:H124))</f>
        <v>115</v>
      </c>
      <c r="C124" s="5" t="s">
        <v>995</v>
      </c>
      <c r="D124" s="5" t="s">
        <v>2399</v>
      </c>
      <c r="E124" s="147" t="s">
        <v>3194</v>
      </c>
      <c r="F124" s="40" t="s">
        <v>135</v>
      </c>
      <c r="G124" s="100" t="s">
        <v>136</v>
      </c>
      <c r="H124" s="27" t="s">
        <v>134</v>
      </c>
      <c r="I124" s="77" t="s">
        <v>681</v>
      </c>
      <c r="J124" s="8">
        <v>15700</v>
      </c>
      <c r="K124" s="8">
        <v>9000</v>
      </c>
      <c r="L124" s="4">
        <v>9000</v>
      </c>
      <c r="M124" s="12">
        <v>0</v>
      </c>
      <c r="N124" s="12">
        <v>0</v>
      </c>
      <c r="O124" s="12">
        <v>0</v>
      </c>
      <c r="P124" s="12">
        <v>444</v>
      </c>
      <c r="Q124" s="12">
        <v>0</v>
      </c>
      <c r="R124" s="12">
        <v>0</v>
      </c>
      <c r="S124" s="12">
        <v>2000</v>
      </c>
      <c r="T124" s="12">
        <v>0</v>
      </c>
      <c r="U124" s="12">
        <v>0</v>
      </c>
      <c r="V124" s="12">
        <v>0</v>
      </c>
      <c r="W124" s="12">
        <v>0</v>
      </c>
      <c r="X124" s="12">
        <v>0</v>
      </c>
      <c r="Y124" s="12">
        <v>8000</v>
      </c>
      <c r="Z124" s="12">
        <v>0</v>
      </c>
      <c r="AA124" s="12">
        <v>205</v>
      </c>
      <c r="AB124" s="12">
        <v>100</v>
      </c>
      <c r="AC124" s="12">
        <v>0</v>
      </c>
      <c r="AD124" s="12">
        <v>200</v>
      </c>
      <c r="AE124" s="12">
        <v>0</v>
      </c>
      <c r="AF124" s="12">
        <v>0</v>
      </c>
      <c r="AG124" s="12"/>
      <c r="AH124" s="11"/>
      <c r="AI124" s="4">
        <f t="shared" si="5"/>
        <v>10949</v>
      </c>
      <c r="AJ124" s="8">
        <f t="shared" si="6"/>
        <v>98541000</v>
      </c>
      <c r="AK124" s="50">
        <f t="shared" si="8"/>
        <v>9000</v>
      </c>
      <c r="AL124" s="14" t="e">
        <f>AK124*#REF!</f>
        <v>#REF!</v>
      </c>
    </row>
    <row r="125" spans="1:38" ht="28.5" customHeight="1">
      <c r="A125" s="8"/>
      <c r="B125" s="5">
        <f>IF(H125=0,"",SUBTOTAL(3,$H$6:H125))</f>
        <v>116</v>
      </c>
      <c r="C125" s="11" t="s">
        <v>1872</v>
      </c>
      <c r="D125" s="5" t="s">
        <v>2400</v>
      </c>
      <c r="E125" s="147" t="s">
        <v>3195</v>
      </c>
      <c r="F125" s="40" t="s">
        <v>135</v>
      </c>
      <c r="G125" s="100" t="s">
        <v>137</v>
      </c>
      <c r="H125" s="27" t="s">
        <v>134</v>
      </c>
      <c r="I125" s="77" t="s">
        <v>682</v>
      </c>
      <c r="J125" s="8"/>
      <c r="K125" s="8"/>
      <c r="L125" s="4">
        <v>20000</v>
      </c>
      <c r="M125" s="12">
        <v>0</v>
      </c>
      <c r="N125" s="12">
        <v>0</v>
      </c>
      <c r="O125" s="12">
        <v>0</v>
      </c>
      <c r="P125" s="12">
        <v>0</v>
      </c>
      <c r="Q125" s="12">
        <v>0</v>
      </c>
      <c r="R125" s="12">
        <v>0</v>
      </c>
      <c r="S125" s="12">
        <v>0</v>
      </c>
      <c r="T125" s="12">
        <v>0</v>
      </c>
      <c r="U125" s="12">
        <v>0</v>
      </c>
      <c r="V125" s="12">
        <v>0</v>
      </c>
      <c r="W125" s="12">
        <v>0</v>
      </c>
      <c r="X125" s="12">
        <v>0</v>
      </c>
      <c r="Y125" s="12">
        <v>3000</v>
      </c>
      <c r="Z125" s="12">
        <v>300</v>
      </c>
      <c r="AA125" s="12">
        <v>200</v>
      </c>
      <c r="AB125" s="12">
        <v>0</v>
      </c>
      <c r="AC125" s="12">
        <v>0</v>
      </c>
      <c r="AD125" s="12">
        <v>0</v>
      </c>
      <c r="AE125" s="12">
        <v>0</v>
      </c>
      <c r="AF125" s="12">
        <v>0</v>
      </c>
      <c r="AG125" s="12"/>
      <c r="AH125" s="11"/>
      <c r="AI125" s="4">
        <f t="shared" si="5"/>
        <v>3500</v>
      </c>
      <c r="AJ125" s="8">
        <f t="shared" si="6"/>
        <v>70000000</v>
      </c>
      <c r="AK125" s="50">
        <f t="shared" si="8"/>
        <v>20000</v>
      </c>
      <c r="AL125" s="14" t="e">
        <f>AK125*#REF!</f>
        <v>#REF!</v>
      </c>
    </row>
    <row r="126" spans="1:38" ht="28.5" customHeight="1">
      <c r="A126" s="8"/>
      <c r="B126" s="5">
        <f>IF(H126=0,"",SUBTOTAL(3,$H$6:H126))</f>
        <v>117</v>
      </c>
      <c r="C126" s="5" t="s">
        <v>996</v>
      </c>
      <c r="D126" s="5" t="s">
        <v>2401</v>
      </c>
      <c r="E126" s="147" t="s">
        <v>3196</v>
      </c>
      <c r="F126" s="40" t="s">
        <v>135</v>
      </c>
      <c r="G126" s="100" t="s">
        <v>137</v>
      </c>
      <c r="H126" s="27" t="s">
        <v>134</v>
      </c>
      <c r="I126" s="9">
        <v>5</v>
      </c>
      <c r="J126" s="8">
        <v>15700</v>
      </c>
      <c r="K126" s="8">
        <v>15600</v>
      </c>
      <c r="L126" s="4">
        <v>20000</v>
      </c>
      <c r="M126" s="12">
        <v>0</v>
      </c>
      <c r="N126" s="12">
        <v>173</v>
      </c>
      <c r="O126" s="12">
        <v>0</v>
      </c>
      <c r="P126" s="12">
        <v>0</v>
      </c>
      <c r="Q126" s="12">
        <v>0</v>
      </c>
      <c r="R126" s="12">
        <v>0</v>
      </c>
      <c r="S126" s="12">
        <v>0</v>
      </c>
      <c r="T126" s="12">
        <v>0</v>
      </c>
      <c r="U126" s="12">
        <v>0</v>
      </c>
      <c r="V126" s="12">
        <v>572</v>
      </c>
      <c r="W126" s="12">
        <v>30</v>
      </c>
      <c r="X126" s="12">
        <v>0</v>
      </c>
      <c r="Y126" s="12">
        <v>2000</v>
      </c>
      <c r="Z126" s="12">
        <v>200</v>
      </c>
      <c r="AA126" s="12">
        <v>50</v>
      </c>
      <c r="AB126" s="12">
        <v>100</v>
      </c>
      <c r="AC126" s="12">
        <v>0</v>
      </c>
      <c r="AD126" s="12">
        <v>120</v>
      </c>
      <c r="AE126" s="12">
        <v>0</v>
      </c>
      <c r="AF126" s="12">
        <v>0</v>
      </c>
      <c r="AG126" s="12"/>
      <c r="AH126" s="11"/>
      <c r="AI126" s="4">
        <f t="shared" si="5"/>
        <v>3245</v>
      </c>
      <c r="AJ126" s="8">
        <f t="shared" si="6"/>
        <v>64900000</v>
      </c>
      <c r="AK126" s="50">
        <f t="shared" si="8"/>
        <v>20000</v>
      </c>
      <c r="AL126" s="14" t="e">
        <f>AK126*#REF!</f>
        <v>#REF!</v>
      </c>
    </row>
    <row r="127" spans="1:38" ht="28.5" customHeight="1">
      <c r="A127" s="8"/>
      <c r="B127" s="5">
        <f>IF(H127=0,"",SUBTOTAL(3,$H$6:H127))</f>
        <v>118</v>
      </c>
      <c r="C127" s="5" t="s">
        <v>997</v>
      </c>
      <c r="D127" s="5" t="s">
        <v>2402</v>
      </c>
      <c r="E127" s="147" t="s">
        <v>3197</v>
      </c>
      <c r="F127" s="40" t="s">
        <v>138</v>
      </c>
      <c r="G127" s="42" t="s">
        <v>139</v>
      </c>
      <c r="H127" s="27" t="s">
        <v>134</v>
      </c>
      <c r="I127" s="9">
        <v>5</v>
      </c>
      <c r="J127" s="8">
        <v>17000</v>
      </c>
      <c r="K127" s="8">
        <v>17000</v>
      </c>
      <c r="L127" s="4">
        <v>18700</v>
      </c>
      <c r="M127" s="12">
        <v>0</v>
      </c>
      <c r="N127" s="12">
        <v>0</v>
      </c>
      <c r="O127" s="12">
        <v>0</v>
      </c>
      <c r="P127" s="12">
        <v>0</v>
      </c>
      <c r="Q127" s="12">
        <v>0</v>
      </c>
      <c r="R127" s="12">
        <v>0</v>
      </c>
      <c r="S127" s="12">
        <v>0</v>
      </c>
      <c r="T127" s="12">
        <v>0</v>
      </c>
      <c r="U127" s="12">
        <v>0</v>
      </c>
      <c r="V127" s="12">
        <v>0</v>
      </c>
      <c r="W127" s="12">
        <v>0</v>
      </c>
      <c r="X127" s="12">
        <v>0</v>
      </c>
      <c r="Y127" s="12">
        <v>0</v>
      </c>
      <c r="Z127" s="12">
        <v>0</v>
      </c>
      <c r="AA127" s="12">
        <v>20</v>
      </c>
      <c r="AB127" s="12">
        <v>0</v>
      </c>
      <c r="AC127" s="12">
        <v>0</v>
      </c>
      <c r="AD127" s="12">
        <v>0</v>
      </c>
      <c r="AE127" s="12">
        <v>0</v>
      </c>
      <c r="AF127" s="12">
        <v>0</v>
      </c>
      <c r="AG127" s="12"/>
      <c r="AH127" s="11"/>
      <c r="AI127" s="4">
        <f t="shared" si="5"/>
        <v>20</v>
      </c>
      <c r="AJ127" s="8">
        <f t="shared" si="6"/>
        <v>374000</v>
      </c>
      <c r="AK127" s="50">
        <f t="shared" si="8"/>
        <v>18700</v>
      </c>
      <c r="AL127" s="14" t="e">
        <f>AK127*#REF!</f>
        <v>#REF!</v>
      </c>
    </row>
    <row r="128" spans="1:38" ht="28.5" customHeight="1">
      <c r="A128" s="8"/>
      <c r="B128" s="5">
        <f>IF(H128=0,"",SUBTOTAL(3,$H$6:H128))</f>
        <v>119</v>
      </c>
      <c r="C128" s="5" t="s">
        <v>998</v>
      </c>
      <c r="D128" s="5" t="s">
        <v>2403</v>
      </c>
      <c r="E128" s="147" t="s">
        <v>3198</v>
      </c>
      <c r="F128" s="40" t="s">
        <v>140</v>
      </c>
      <c r="G128" s="42" t="s">
        <v>1589</v>
      </c>
      <c r="H128" s="27" t="s">
        <v>134</v>
      </c>
      <c r="I128" s="9">
        <v>5</v>
      </c>
      <c r="J128" s="8">
        <v>17850</v>
      </c>
      <c r="K128" s="8">
        <v>9000</v>
      </c>
      <c r="L128" s="4">
        <v>20000</v>
      </c>
      <c r="M128" s="12">
        <v>115</v>
      </c>
      <c r="N128" s="12">
        <v>300</v>
      </c>
      <c r="O128" s="12">
        <v>0</v>
      </c>
      <c r="P128" s="12">
        <v>0</v>
      </c>
      <c r="Q128" s="12">
        <v>0</v>
      </c>
      <c r="R128" s="12">
        <v>0</v>
      </c>
      <c r="S128" s="12">
        <v>0</v>
      </c>
      <c r="T128" s="12">
        <v>200</v>
      </c>
      <c r="U128" s="12">
        <v>60</v>
      </c>
      <c r="V128" s="12">
        <v>0</v>
      </c>
      <c r="W128" s="12">
        <v>200</v>
      </c>
      <c r="X128" s="12">
        <v>0</v>
      </c>
      <c r="Y128" s="12">
        <v>0</v>
      </c>
      <c r="Z128" s="12">
        <v>300</v>
      </c>
      <c r="AA128" s="12">
        <v>575</v>
      </c>
      <c r="AB128" s="12">
        <v>0</v>
      </c>
      <c r="AC128" s="12">
        <v>0</v>
      </c>
      <c r="AD128" s="12">
        <v>420</v>
      </c>
      <c r="AE128" s="12">
        <v>0</v>
      </c>
      <c r="AF128" s="12">
        <v>12</v>
      </c>
      <c r="AG128" s="12"/>
      <c r="AH128" s="11"/>
      <c r="AI128" s="4">
        <f t="shared" si="5"/>
        <v>2182</v>
      </c>
      <c r="AJ128" s="8">
        <f t="shared" si="6"/>
        <v>43640000</v>
      </c>
      <c r="AK128" s="50">
        <f t="shared" si="8"/>
        <v>20000</v>
      </c>
      <c r="AL128" s="14" t="e">
        <f>AK128*#REF!</f>
        <v>#REF!</v>
      </c>
    </row>
    <row r="129" spans="1:38" ht="28.5" customHeight="1">
      <c r="A129" s="8"/>
      <c r="B129" s="5">
        <f>IF(H129=0,"",SUBTOTAL(3,$H$6:H129))</f>
        <v>120</v>
      </c>
      <c r="C129" s="5" t="s">
        <v>999</v>
      </c>
      <c r="D129" s="5" t="s">
        <v>2404</v>
      </c>
      <c r="E129" s="147" t="s">
        <v>3199</v>
      </c>
      <c r="F129" s="40" t="s">
        <v>140</v>
      </c>
      <c r="G129" s="42" t="s">
        <v>141</v>
      </c>
      <c r="H129" s="27" t="s">
        <v>134</v>
      </c>
      <c r="I129" s="77" t="s">
        <v>681</v>
      </c>
      <c r="J129" s="8">
        <v>16000</v>
      </c>
      <c r="K129" s="8">
        <v>9000</v>
      </c>
      <c r="L129" s="4">
        <v>9000</v>
      </c>
      <c r="M129" s="12">
        <v>550</v>
      </c>
      <c r="N129" s="12">
        <v>300</v>
      </c>
      <c r="O129" s="12">
        <v>0</v>
      </c>
      <c r="P129" s="12">
        <v>0</v>
      </c>
      <c r="Q129" s="12">
        <v>0</v>
      </c>
      <c r="R129" s="12">
        <v>0</v>
      </c>
      <c r="S129" s="12">
        <v>150</v>
      </c>
      <c r="T129" s="12">
        <v>200</v>
      </c>
      <c r="U129" s="12">
        <v>0</v>
      </c>
      <c r="V129" s="12">
        <v>50</v>
      </c>
      <c r="W129" s="12">
        <v>0</v>
      </c>
      <c r="X129" s="12">
        <v>0</v>
      </c>
      <c r="Y129" s="12">
        <v>30</v>
      </c>
      <c r="Z129" s="12">
        <v>300</v>
      </c>
      <c r="AA129" s="12">
        <v>250</v>
      </c>
      <c r="AB129" s="12">
        <v>260</v>
      </c>
      <c r="AC129" s="12">
        <v>0</v>
      </c>
      <c r="AD129" s="12">
        <v>420</v>
      </c>
      <c r="AE129" s="12">
        <v>0</v>
      </c>
      <c r="AF129" s="12">
        <v>0</v>
      </c>
      <c r="AG129" s="12"/>
      <c r="AH129" s="11"/>
      <c r="AI129" s="4">
        <f t="shared" si="5"/>
        <v>2510</v>
      </c>
      <c r="AJ129" s="8">
        <f t="shared" si="6"/>
        <v>22590000</v>
      </c>
      <c r="AK129" s="50">
        <f t="shared" si="8"/>
        <v>9000</v>
      </c>
      <c r="AL129" s="14" t="e">
        <f>AK129*#REF!</f>
        <v>#REF!</v>
      </c>
    </row>
    <row r="130" spans="1:38" ht="28.5" customHeight="1">
      <c r="A130" s="8"/>
      <c r="B130" s="5">
        <f>IF(H130=0,"",SUBTOTAL(3,$H$6:H130))</f>
        <v>121</v>
      </c>
      <c r="C130" s="5" t="s">
        <v>1000</v>
      </c>
      <c r="D130" s="5" t="s">
        <v>2405</v>
      </c>
      <c r="E130" s="147" t="s">
        <v>3200</v>
      </c>
      <c r="F130" s="40" t="s">
        <v>142</v>
      </c>
      <c r="G130" s="3" t="s">
        <v>1590</v>
      </c>
      <c r="H130" s="27" t="s">
        <v>134</v>
      </c>
      <c r="I130" s="77" t="s">
        <v>681</v>
      </c>
      <c r="J130" s="8">
        <v>16000</v>
      </c>
      <c r="K130" s="8">
        <v>9000</v>
      </c>
      <c r="L130" s="4">
        <v>9000</v>
      </c>
      <c r="M130" s="12">
        <v>0</v>
      </c>
      <c r="N130" s="12">
        <v>200</v>
      </c>
      <c r="O130" s="12">
        <v>0</v>
      </c>
      <c r="P130" s="12">
        <v>0</v>
      </c>
      <c r="Q130" s="12">
        <v>0</v>
      </c>
      <c r="R130" s="12">
        <v>0</v>
      </c>
      <c r="S130" s="12">
        <v>60</v>
      </c>
      <c r="T130" s="12">
        <v>200</v>
      </c>
      <c r="U130" s="12">
        <v>0</v>
      </c>
      <c r="V130" s="12">
        <v>54</v>
      </c>
      <c r="W130" s="12">
        <v>0</v>
      </c>
      <c r="X130" s="12">
        <v>0</v>
      </c>
      <c r="Y130" s="12">
        <v>0</v>
      </c>
      <c r="Z130" s="12">
        <v>100</v>
      </c>
      <c r="AA130" s="12">
        <v>150</v>
      </c>
      <c r="AB130" s="12">
        <v>96</v>
      </c>
      <c r="AC130" s="12">
        <v>0</v>
      </c>
      <c r="AD130" s="12">
        <v>240</v>
      </c>
      <c r="AE130" s="12">
        <v>0</v>
      </c>
      <c r="AF130" s="12">
        <v>0</v>
      </c>
      <c r="AG130" s="12"/>
      <c r="AH130" s="11"/>
      <c r="AI130" s="4">
        <f t="shared" si="5"/>
        <v>1100</v>
      </c>
      <c r="AJ130" s="8">
        <f t="shared" si="6"/>
        <v>9900000</v>
      </c>
      <c r="AK130" s="50">
        <f t="shared" si="8"/>
        <v>9000</v>
      </c>
      <c r="AL130" s="14" t="e">
        <f>AK130*#REF!</f>
        <v>#REF!</v>
      </c>
    </row>
    <row r="131" spans="1:38" ht="28.5" customHeight="1">
      <c r="A131" s="8"/>
      <c r="B131" s="5">
        <f>IF(H131=0,"",SUBTOTAL(3,$H$6:H131))</f>
        <v>122</v>
      </c>
      <c r="C131" s="5" t="s">
        <v>1001</v>
      </c>
      <c r="D131" s="5" t="s">
        <v>2406</v>
      </c>
      <c r="E131" s="147" t="s">
        <v>3201</v>
      </c>
      <c r="F131" s="40" t="s">
        <v>142</v>
      </c>
      <c r="G131" s="3" t="s">
        <v>2065</v>
      </c>
      <c r="H131" s="27" t="s">
        <v>134</v>
      </c>
      <c r="I131" s="77" t="s">
        <v>682</v>
      </c>
      <c r="J131" s="8">
        <v>17500</v>
      </c>
      <c r="K131" s="8">
        <v>17500</v>
      </c>
      <c r="L131" s="4">
        <v>21000</v>
      </c>
      <c r="M131" s="12">
        <v>0</v>
      </c>
      <c r="N131" s="12">
        <v>280</v>
      </c>
      <c r="O131" s="12">
        <v>0</v>
      </c>
      <c r="P131" s="12">
        <v>1360</v>
      </c>
      <c r="Q131" s="12">
        <v>0</v>
      </c>
      <c r="R131" s="12">
        <v>0</v>
      </c>
      <c r="S131" s="12">
        <v>0</v>
      </c>
      <c r="T131" s="12">
        <v>0</v>
      </c>
      <c r="U131" s="12">
        <v>0</v>
      </c>
      <c r="V131" s="12">
        <v>0</v>
      </c>
      <c r="W131" s="12">
        <v>0</v>
      </c>
      <c r="X131" s="12">
        <v>0</v>
      </c>
      <c r="Y131" s="12">
        <v>360</v>
      </c>
      <c r="Z131" s="12">
        <v>100</v>
      </c>
      <c r="AA131" s="12">
        <v>155</v>
      </c>
      <c r="AB131" s="12">
        <v>0</v>
      </c>
      <c r="AC131" s="12">
        <v>0</v>
      </c>
      <c r="AD131" s="12">
        <v>120</v>
      </c>
      <c r="AE131" s="12">
        <v>0</v>
      </c>
      <c r="AF131" s="12">
        <v>0</v>
      </c>
      <c r="AG131" s="12"/>
      <c r="AH131" s="11"/>
      <c r="AI131" s="4">
        <f t="shared" si="5"/>
        <v>2375</v>
      </c>
      <c r="AJ131" s="8">
        <f t="shared" si="6"/>
        <v>49875000</v>
      </c>
      <c r="AK131" s="50">
        <f t="shared" si="8"/>
        <v>21000</v>
      </c>
      <c r="AL131" s="14" t="e">
        <f>AK131*#REF!</f>
        <v>#REF!</v>
      </c>
    </row>
    <row r="132" spans="1:38" ht="28.5" customHeight="1">
      <c r="A132" s="8"/>
      <c r="B132" s="5">
        <f>IF(H132=0,"",SUBTOTAL(3,$H$6:H132))</f>
        <v>123</v>
      </c>
      <c r="C132" s="5" t="s">
        <v>1002</v>
      </c>
      <c r="D132" s="5" t="s">
        <v>2407</v>
      </c>
      <c r="E132" s="147" t="s">
        <v>3202</v>
      </c>
      <c r="F132" s="40" t="s">
        <v>145</v>
      </c>
      <c r="G132" s="7" t="s">
        <v>143</v>
      </c>
      <c r="H132" s="56" t="s">
        <v>134</v>
      </c>
      <c r="I132" s="77" t="s">
        <v>684</v>
      </c>
      <c r="J132" s="8">
        <v>278000</v>
      </c>
      <c r="K132" s="8">
        <v>115000</v>
      </c>
      <c r="L132" s="4">
        <v>115000</v>
      </c>
      <c r="M132" s="12">
        <v>0</v>
      </c>
      <c r="N132" s="12">
        <v>0</v>
      </c>
      <c r="O132" s="12">
        <v>0</v>
      </c>
      <c r="P132" s="12">
        <v>108</v>
      </c>
      <c r="Q132" s="12">
        <v>0</v>
      </c>
      <c r="R132" s="12">
        <v>0</v>
      </c>
      <c r="S132" s="12">
        <v>30</v>
      </c>
      <c r="T132" s="12">
        <v>0</v>
      </c>
      <c r="U132" s="12">
        <v>0</v>
      </c>
      <c r="V132" s="12">
        <v>0</v>
      </c>
      <c r="W132" s="12">
        <v>0</v>
      </c>
      <c r="X132" s="12">
        <v>0</v>
      </c>
      <c r="Y132" s="12">
        <v>0</v>
      </c>
      <c r="Z132" s="12">
        <v>0</v>
      </c>
      <c r="AA132" s="12">
        <v>100</v>
      </c>
      <c r="AB132" s="12">
        <v>0</v>
      </c>
      <c r="AC132" s="12">
        <v>0</v>
      </c>
      <c r="AD132" s="12">
        <v>0</v>
      </c>
      <c r="AE132" s="12">
        <v>180</v>
      </c>
      <c r="AF132" s="12">
        <v>0</v>
      </c>
      <c r="AG132" s="12"/>
      <c r="AH132" s="11"/>
      <c r="AI132" s="4">
        <f t="shared" si="5"/>
        <v>418</v>
      </c>
      <c r="AJ132" s="8">
        <f t="shared" si="6"/>
        <v>48070000</v>
      </c>
      <c r="AK132" s="50">
        <f t="shared" si="8"/>
        <v>115000</v>
      </c>
      <c r="AL132" s="14" t="e">
        <f>AK132*#REF!</f>
        <v>#REF!</v>
      </c>
    </row>
    <row r="133" spans="1:38" ht="28.5" customHeight="1">
      <c r="A133" s="8"/>
      <c r="B133" s="5">
        <f>IF(H133=0,"",SUBTOTAL(3,$H$6:H133))</f>
        <v>124</v>
      </c>
      <c r="C133" s="5" t="s">
        <v>1003</v>
      </c>
      <c r="D133" s="5" t="s">
        <v>2408</v>
      </c>
      <c r="E133" s="147" t="s">
        <v>3203</v>
      </c>
      <c r="F133" s="40" t="s">
        <v>146</v>
      </c>
      <c r="G133" s="3" t="s">
        <v>147</v>
      </c>
      <c r="H133" s="6" t="s">
        <v>134</v>
      </c>
      <c r="I133" s="77" t="s">
        <v>682</v>
      </c>
      <c r="J133" s="8">
        <v>11340</v>
      </c>
      <c r="K133" s="8">
        <v>10984</v>
      </c>
      <c r="L133" s="4">
        <v>13000</v>
      </c>
      <c r="M133" s="12">
        <v>0</v>
      </c>
      <c r="N133" s="12">
        <v>456</v>
      </c>
      <c r="O133" s="12">
        <v>0</v>
      </c>
      <c r="P133" s="12">
        <v>3684</v>
      </c>
      <c r="Q133" s="12">
        <v>40</v>
      </c>
      <c r="R133" s="12">
        <v>0</v>
      </c>
      <c r="S133" s="12">
        <v>300</v>
      </c>
      <c r="T133" s="12">
        <v>100</v>
      </c>
      <c r="U133" s="12">
        <v>0</v>
      </c>
      <c r="V133" s="12">
        <v>486</v>
      </c>
      <c r="W133" s="12">
        <v>50</v>
      </c>
      <c r="X133" s="12">
        <v>0</v>
      </c>
      <c r="Y133" s="12">
        <v>12000</v>
      </c>
      <c r="Z133" s="12">
        <v>300</v>
      </c>
      <c r="AA133" s="12">
        <v>510</v>
      </c>
      <c r="AB133" s="12">
        <v>300</v>
      </c>
      <c r="AC133" s="12">
        <v>0</v>
      </c>
      <c r="AD133" s="12">
        <v>300</v>
      </c>
      <c r="AE133" s="12">
        <v>0</v>
      </c>
      <c r="AF133" s="12">
        <v>0</v>
      </c>
      <c r="AG133" s="12">
        <v>3</v>
      </c>
      <c r="AH133" s="11"/>
      <c r="AI133" s="4">
        <f t="shared" si="5"/>
        <v>18529</v>
      </c>
      <c r="AJ133" s="8">
        <f t="shared" si="6"/>
        <v>240877000</v>
      </c>
      <c r="AK133" s="50">
        <f t="shared" si="8"/>
        <v>13000</v>
      </c>
      <c r="AL133" s="14" t="e">
        <f>AK133*#REF!</f>
        <v>#REF!</v>
      </c>
    </row>
    <row r="134" spans="1:38" ht="28.5" customHeight="1">
      <c r="A134" s="8"/>
      <c r="B134" s="5">
        <f>IF(H134=0,"",SUBTOTAL(3,$H$6:H134))</f>
        <v>125</v>
      </c>
      <c r="C134" s="5" t="s">
        <v>1004</v>
      </c>
      <c r="D134" s="5" t="s">
        <v>2409</v>
      </c>
      <c r="E134" s="147" t="s">
        <v>3204</v>
      </c>
      <c r="F134" s="40" t="s">
        <v>148</v>
      </c>
      <c r="G134" s="42" t="s">
        <v>1592</v>
      </c>
      <c r="H134" s="27" t="s">
        <v>134</v>
      </c>
      <c r="I134" s="77" t="s">
        <v>682</v>
      </c>
      <c r="J134" s="8">
        <v>11340</v>
      </c>
      <c r="K134" s="8">
        <v>10500</v>
      </c>
      <c r="L134" s="4">
        <v>12000</v>
      </c>
      <c r="M134" s="12">
        <v>222</v>
      </c>
      <c r="N134" s="12">
        <v>1449</v>
      </c>
      <c r="O134" s="12">
        <v>0</v>
      </c>
      <c r="P134" s="12">
        <v>9300</v>
      </c>
      <c r="Q134" s="12">
        <v>400</v>
      </c>
      <c r="R134" s="12">
        <v>0</v>
      </c>
      <c r="S134" s="12">
        <v>2800</v>
      </c>
      <c r="T134" s="12">
        <v>300</v>
      </c>
      <c r="U134" s="12">
        <v>0</v>
      </c>
      <c r="V134" s="12">
        <v>1000</v>
      </c>
      <c r="W134" s="12">
        <v>600</v>
      </c>
      <c r="X134" s="12">
        <v>0</v>
      </c>
      <c r="Y134" s="12">
        <v>1200</v>
      </c>
      <c r="Z134" s="12">
        <v>300</v>
      </c>
      <c r="AA134" s="12">
        <v>465</v>
      </c>
      <c r="AB134" s="12">
        <v>900</v>
      </c>
      <c r="AC134" s="12">
        <v>0</v>
      </c>
      <c r="AD134" s="12">
        <v>800</v>
      </c>
      <c r="AE134" s="12">
        <v>0</v>
      </c>
      <c r="AF134" s="12">
        <v>2000</v>
      </c>
      <c r="AG134" s="12">
        <v>3</v>
      </c>
      <c r="AH134" s="11"/>
      <c r="AI134" s="4">
        <f t="shared" si="5"/>
        <v>21739</v>
      </c>
      <c r="AJ134" s="8">
        <f t="shared" si="6"/>
        <v>260868000</v>
      </c>
      <c r="AK134" s="50">
        <f t="shared" si="8"/>
        <v>12000</v>
      </c>
      <c r="AL134" s="14" t="e">
        <f>AK134*#REF!</f>
        <v>#REF!</v>
      </c>
    </row>
    <row r="135" spans="1:38" ht="28.5" customHeight="1">
      <c r="A135" s="8"/>
      <c r="B135" s="5">
        <f>IF(H135=0,"",SUBTOTAL(3,$H$6:H135))</f>
        <v>126</v>
      </c>
      <c r="C135" s="5" t="s">
        <v>1005</v>
      </c>
      <c r="D135" s="5" t="s">
        <v>2410</v>
      </c>
      <c r="E135" s="147" t="s">
        <v>3205</v>
      </c>
      <c r="F135" s="40" t="s">
        <v>148</v>
      </c>
      <c r="G135" s="42" t="s">
        <v>1592</v>
      </c>
      <c r="H135" s="27" t="s">
        <v>134</v>
      </c>
      <c r="I135" s="9">
        <v>4</v>
      </c>
      <c r="J135" s="8">
        <v>11340</v>
      </c>
      <c r="K135" s="8">
        <v>7000</v>
      </c>
      <c r="L135" s="4">
        <v>11540</v>
      </c>
      <c r="M135" s="12">
        <v>200</v>
      </c>
      <c r="N135" s="12">
        <v>0</v>
      </c>
      <c r="O135" s="12">
        <v>0</v>
      </c>
      <c r="P135" s="12">
        <v>0</v>
      </c>
      <c r="Q135" s="12">
        <v>0</v>
      </c>
      <c r="R135" s="12">
        <v>0</v>
      </c>
      <c r="S135" s="12">
        <v>0</v>
      </c>
      <c r="T135" s="12">
        <v>300</v>
      </c>
      <c r="U135" s="12">
        <v>0</v>
      </c>
      <c r="V135" s="12">
        <v>911</v>
      </c>
      <c r="W135" s="12">
        <v>0</v>
      </c>
      <c r="X135" s="12">
        <v>0</v>
      </c>
      <c r="Y135" s="12">
        <v>0</v>
      </c>
      <c r="Z135" s="12">
        <v>200</v>
      </c>
      <c r="AA135" s="12">
        <v>50</v>
      </c>
      <c r="AB135" s="12">
        <v>900</v>
      </c>
      <c r="AC135" s="12">
        <v>20</v>
      </c>
      <c r="AD135" s="12">
        <v>300</v>
      </c>
      <c r="AE135" s="12">
        <v>0</v>
      </c>
      <c r="AF135" s="12">
        <v>1000</v>
      </c>
      <c r="AG135" s="12"/>
      <c r="AH135" s="11"/>
      <c r="AI135" s="4">
        <f t="shared" ref="AI135:AI198" si="9">SUM(M135:AG135)</f>
        <v>3881</v>
      </c>
      <c r="AJ135" s="8">
        <f t="shared" ref="AJ135:AJ198" si="10">L135*AI135</f>
        <v>44786740</v>
      </c>
      <c r="AK135" s="50">
        <f t="shared" si="8"/>
        <v>11540</v>
      </c>
      <c r="AL135" s="14" t="e">
        <f>AK135*#REF!</f>
        <v>#REF!</v>
      </c>
    </row>
    <row r="136" spans="1:38" ht="28.5" customHeight="1">
      <c r="A136" s="8"/>
      <c r="B136" s="5">
        <f>IF(H136=0,"",SUBTOTAL(3,$H$6:H136))</f>
        <v>127</v>
      </c>
      <c r="C136" s="5" t="s">
        <v>1006</v>
      </c>
      <c r="D136" s="5" t="s">
        <v>2411</v>
      </c>
      <c r="E136" s="147" t="s">
        <v>3206</v>
      </c>
      <c r="F136" s="41" t="s">
        <v>149</v>
      </c>
      <c r="G136" s="42" t="s">
        <v>169</v>
      </c>
      <c r="H136" s="27" t="s">
        <v>134</v>
      </c>
      <c r="I136" s="77" t="s">
        <v>682</v>
      </c>
      <c r="J136" s="8">
        <v>11900</v>
      </c>
      <c r="K136" s="8">
        <v>10500</v>
      </c>
      <c r="L136" s="4">
        <v>12500</v>
      </c>
      <c r="M136" s="12">
        <v>0</v>
      </c>
      <c r="N136" s="12">
        <v>765</v>
      </c>
      <c r="O136" s="12">
        <v>0</v>
      </c>
      <c r="P136" s="12">
        <v>3996</v>
      </c>
      <c r="Q136" s="12">
        <v>300</v>
      </c>
      <c r="R136" s="12">
        <v>0</v>
      </c>
      <c r="S136" s="12">
        <v>900</v>
      </c>
      <c r="T136" s="12">
        <v>0</v>
      </c>
      <c r="U136" s="12">
        <v>0</v>
      </c>
      <c r="V136" s="12">
        <v>898</v>
      </c>
      <c r="W136" s="12">
        <v>400</v>
      </c>
      <c r="X136" s="12">
        <v>0</v>
      </c>
      <c r="Y136" s="12">
        <v>900</v>
      </c>
      <c r="Z136" s="12">
        <v>200</v>
      </c>
      <c r="AA136" s="12">
        <v>463</v>
      </c>
      <c r="AB136" s="12">
        <v>580</v>
      </c>
      <c r="AC136" s="12">
        <v>0</v>
      </c>
      <c r="AD136" s="12">
        <v>800</v>
      </c>
      <c r="AE136" s="12">
        <v>0</v>
      </c>
      <c r="AF136" s="12">
        <v>960</v>
      </c>
      <c r="AG136" s="12"/>
      <c r="AH136" s="11"/>
      <c r="AI136" s="4">
        <f t="shared" si="9"/>
        <v>11162</v>
      </c>
      <c r="AJ136" s="8">
        <f t="shared" si="10"/>
        <v>139525000</v>
      </c>
      <c r="AK136" s="50">
        <f t="shared" si="8"/>
        <v>12500</v>
      </c>
      <c r="AL136" s="14" t="e">
        <f>AK136*#REF!</f>
        <v>#REF!</v>
      </c>
    </row>
    <row r="137" spans="1:38" ht="28.5" customHeight="1">
      <c r="A137" s="8"/>
      <c r="B137" s="5">
        <f>IF(H137=0,"",SUBTOTAL(3,$H$6:H137))</f>
        <v>128</v>
      </c>
      <c r="C137" s="5" t="s">
        <v>1007</v>
      </c>
      <c r="D137" s="5" t="s">
        <v>2412</v>
      </c>
      <c r="E137" s="147" t="s">
        <v>3207</v>
      </c>
      <c r="F137" s="41" t="s">
        <v>149</v>
      </c>
      <c r="G137" s="42" t="s">
        <v>169</v>
      </c>
      <c r="H137" s="27" t="s">
        <v>134</v>
      </c>
      <c r="I137" s="9">
        <v>5</v>
      </c>
      <c r="J137" s="8">
        <v>6000</v>
      </c>
      <c r="K137" s="8"/>
      <c r="L137" s="4">
        <v>12500</v>
      </c>
      <c r="M137" s="12">
        <v>0</v>
      </c>
      <c r="N137" s="12">
        <v>0</v>
      </c>
      <c r="O137" s="12">
        <v>0</v>
      </c>
      <c r="P137" s="12">
        <v>0</v>
      </c>
      <c r="Q137" s="12">
        <v>0</v>
      </c>
      <c r="R137" s="12">
        <v>0</v>
      </c>
      <c r="S137" s="12">
        <v>0</v>
      </c>
      <c r="T137" s="12">
        <v>0</v>
      </c>
      <c r="U137" s="12">
        <v>0</v>
      </c>
      <c r="V137" s="12">
        <v>0</v>
      </c>
      <c r="W137" s="12">
        <v>0</v>
      </c>
      <c r="X137" s="12">
        <v>0</v>
      </c>
      <c r="Y137" s="12">
        <v>0</v>
      </c>
      <c r="Z137" s="12">
        <v>100</v>
      </c>
      <c r="AA137" s="12">
        <v>0</v>
      </c>
      <c r="AB137" s="12">
        <v>0</v>
      </c>
      <c r="AC137" s="12">
        <v>0</v>
      </c>
      <c r="AD137" s="12">
        <v>300</v>
      </c>
      <c r="AE137" s="12">
        <v>0</v>
      </c>
      <c r="AF137" s="12">
        <v>500</v>
      </c>
      <c r="AG137" s="12"/>
      <c r="AH137" s="11"/>
      <c r="AI137" s="4">
        <f t="shared" si="9"/>
        <v>900</v>
      </c>
      <c r="AJ137" s="8">
        <f t="shared" si="10"/>
        <v>11250000</v>
      </c>
      <c r="AK137" s="50">
        <f t="shared" si="8"/>
        <v>12500</v>
      </c>
      <c r="AL137" s="14" t="e">
        <f>AK137*#REF!</f>
        <v>#REF!</v>
      </c>
    </row>
    <row r="138" spans="1:38" ht="39" customHeight="1">
      <c r="A138" s="8"/>
      <c r="B138" s="5">
        <f>IF(H138=0,"",SUBTOTAL(3,$H$6:H138))</f>
        <v>129</v>
      </c>
      <c r="C138" s="5" t="s">
        <v>1008</v>
      </c>
      <c r="D138" s="5" t="s">
        <v>2413</v>
      </c>
      <c r="E138" s="147" t="s">
        <v>3208</v>
      </c>
      <c r="F138" s="41" t="s">
        <v>150</v>
      </c>
      <c r="G138" s="7" t="s">
        <v>818</v>
      </c>
      <c r="H138" s="27" t="s">
        <v>134</v>
      </c>
      <c r="I138" s="77" t="s">
        <v>682</v>
      </c>
      <c r="J138" s="8">
        <v>16380</v>
      </c>
      <c r="K138" s="8">
        <v>15590</v>
      </c>
      <c r="L138" s="4">
        <v>15000</v>
      </c>
      <c r="M138" s="12">
        <v>0</v>
      </c>
      <c r="N138" s="12">
        <v>832</v>
      </c>
      <c r="O138" s="12">
        <v>0</v>
      </c>
      <c r="P138" s="12">
        <v>0</v>
      </c>
      <c r="Q138" s="12">
        <v>100</v>
      </c>
      <c r="R138" s="12">
        <v>0</v>
      </c>
      <c r="S138" s="12">
        <v>50</v>
      </c>
      <c r="T138" s="12">
        <v>0</v>
      </c>
      <c r="U138" s="12">
        <v>0</v>
      </c>
      <c r="V138" s="12">
        <v>0</v>
      </c>
      <c r="W138" s="12">
        <v>0</v>
      </c>
      <c r="X138" s="12">
        <v>0</v>
      </c>
      <c r="Y138" s="12">
        <v>200</v>
      </c>
      <c r="Z138" s="12">
        <v>0</v>
      </c>
      <c r="AA138" s="12">
        <v>100</v>
      </c>
      <c r="AB138" s="12">
        <v>0</v>
      </c>
      <c r="AC138" s="12">
        <v>0</v>
      </c>
      <c r="AD138" s="12">
        <v>0</v>
      </c>
      <c r="AE138" s="12">
        <v>0</v>
      </c>
      <c r="AF138" s="12">
        <v>0</v>
      </c>
      <c r="AG138" s="12"/>
      <c r="AH138" s="11"/>
      <c r="AI138" s="4">
        <f t="shared" si="9"/>
        <v>1282</v>
      </c>
      <c r="AJ138" s="8">
        <f t="shared" si="10"/>
        <v>19230000</v>
      </c>
      <c r="AK138" s="50">
        <f t="shared" si="8"/>
        <v>15000</v>
      </c>
      <c r="AL138" s="14" t="e">
        <f>AK138*#REF!</f>
        <v>#REF!</v>
      </c>
    </row>
    <row r="139" spans="1:38" ht="28.5" customHeight="1">
      <c r="A139" s="8"/>
      <c r="B139" s="5">
        <f>IF(H139=0,"",SUBTOTAL(3,$H$6:H139))</f>
        <v>130</v>
      </c>
      <c r="C139" s="5" t="s">
        <v>1009</v>
      </c>
      <c r="D139" s="5" t="s">
        <v>2414</v>
      </c>
      <c r="E139" s="147" t="s">
        <v>3209</v>
      </c>
      <c r="F139" s="40" t="s">
        <v>151</v>
      </c>
      <c r="G139" s="3" t="s">
        <v>1593</v>
      </c>
      <c r="H139" s="6" t="s">
        <v>134</v>
      </c>
      <c r="I139" s="77" t="s">
        <v>682</v>
      </c>
      <c r="J139" s="8">
        <v>29500</v>
      </c>
      <c r="K139" s="8">
        <v>29500</v>
      </c>
      <c r="L139" s="4">
        <v>30050</v>
      </c>
      <c r="M139" s="12">
        <v>0</v>
      </c>
      <c r="N139" s="12">
        <v>657</v>
      </c>
      <c r="O139" s="12">
        <v>0</v>
      </c>
      <c r="P139" s="12">
        <v>0</v>
      </c>
      <c r="Q139" s="12">
        <v>0</v>
      </c>
      <c r="R139" s="12">
        <v>0</v>
      </c>
      <c r="S139" s="12">
        <v>20</v>
      </c>
      <c r="T139" s="12">
        <v>0</v>
      </c>
      <c r="U139" s="12">
        <v>0</v>
      </c>
      <c r="V139" s="12">
        <v>0</v>
      </c>
      <c r="W139" s="12">
        <v>0</v>
      </c>
      <c r="X139" s="12">
        <v>0</v>
      </c>
      <c r="Y139" s="12">
        <v>30</v>
      </c>
      <c r="Z139" s="12">
        <v>0</v>
      </c>
      <c r="AA139" s="12">
        <v>0</v>
      </c>
      <c r="AB139" s="12">
        <v>0</v>
      </c>
      <c r="AC139" s="12">
        <v>0</v>
      </c>
      <c r="AD139" s="12">
        <v>0</v>
      </c>
      <c r="AE139" s="12">
        <v>0</v>
      </c>
      <c r="AF139" s="12">
        <v>0</v>
      </c>
      <c r="AG139" s="12"/>
      <c r="AH139" s="11"/>
      <c r="AI139" s="4">
        <f t="shared" si="9"/>
        <v>707</v>
      </c>
      <c r="AJ139" s="8">
        <f t="shared" si="10"/>
        <v>21245350</v>
      </c>
      <c r="AK139" s="50">
        <f t="shared" si="8"/>
        <v>30050</v>
      </c>
      <c r="AL139" s="14" t="e">
        <f>AK139*#REF!</f>
        <v>#REF!</v>
      </c>
    </row>
    <row r="140" spans="1:38" ht="28.5" customHeight="1">
      <c r="A140" s="8"/>
      <c r="B140" s="5">
        <f>IF(H140=0,"",SUBTOTAL(3,$H$6:H140))</f>
        <v>131</v>
      </c>
      <c r="C140" s="5" t="s">
        <v>1010</v>
      </c>
      <c r="D140" s="5" t="s">
        <v>2415</v>
      </c>
      <c r="E140" s="147" t="s">
        <v>3210</v>
      </c>
      <c r="F140" s="40" t="s">
        <v>152</v>
      </c>
      <c r="G140" s="3" t="s">
        <v>1593</v>
      </c>
      <c r="H140" s="6" t="s">
        <v>134</v>
      </c>
      <c r="I140" s="77" t="s">
        <v>682</v>
      </c>
      <c r="J140" s="8">
        <v>37800</v>
      </c>
      <c r="K140" s="8"/>
      <c r="L140" s="4">
        <v>40500</v>
      </c>
      <c r="M140" s="12">
        <v>0</v>
      </c>
      <c r="N140" s="12">
        <v>0</v>
      </c>
      <c r="O140" s="12">
        <v>0</v>
      </c>
      <c r="P140" s="12">
        <v>0</v>
      </c>
      <c r="Q140" s="12">
        <v>0</v>
      </c>
      <c r="R140" s="12">
        <v>0</v>
      </c>
      <c r="S140" s="12">
        <v>5</v>
      </c>
      <c r="T140" s="12">
        <v>0</v>
      </c>
      <c r="U140" s="12">
        <v>0</v>
      </c>
      <c r="V140" s="12">
        <v>0</v>
      </c>
      <c r="W140" s="12">
        <v>0</v>
      </c>
      <c r="X140" s="12">
        <v>0</v>
      </c>
      <c r="Y140" s="12">
        <v>0</v>
      </c>
      <c r="Z140" s="12">
        <v>0</v>
      </c>
      <c r="AA140" s="12">
        <v>200</v>
      </c>
      <c r="AB140" s="12">
        <v>0</v>
      </c>
      <c r="AC140" s="12">
        <v>0</v>
      </c>
      <c r="AD140" s="12">
        <v>0</v>
      </c>
      <c r="AE140" s="12">
        <v>0</v>
      </c>
      <c r="AF140" s="12">
        <v>0</v>
      </c>
      <c r="AG140" s="12"/>
      <c r="AH140" s="11"/>
      <c r="AI140" s="4">
        <f t="shared" si="9"/>
        <v>205</v>
      </c>
      <c r="AJ140" s="8">
        <f t="shared" si="10"/>
        <v>8302500</v>
      </c>
      <c r="AK140" s="50">
        <f t="shared" si="8"/>
        <v>40500</v>
      </c>
      <c r="AL140" s="14" t="e">
        <f>AK140*#REF!</f>
        <v>#REF!</v>
      </c>
    </row>
    <row r="141" spans="1:38" ht="28.5" customHeight="1">
      <c r="A141" s="8"/>
      <c r="B141" s="5">
        <f>IF(H141=0,"",SUBTOTAL(3,$H$6:H141))</f>
        <v>132</v>
      </c>
      <c r="C141" s="5" t="s">
        <v>1011</v>
      </c>
      <c r="D141" s="5" t="s">
        <v>2416</v>
      </c>
      <c r="E141" s="147" t="s">
        <v>3211</v>
      </c>
      <c r="F141" s="40" t="s">
        <v>153</v>
      </c>
      <c r="G141" s="3" t="s">
        <v>1594</v>
      </c>
      <c r="H141" s="6" t="s">
        <v>134</v>
      </c>
      <c r="I141" s="77" t="s">
        <v>685</v>
      </c>
      <c r="J141" s="8">
        <v>55000</v>
      </c>
      <c r="K141" s="8">
        <v>55000</v>
      </c>
      <c r="L141" s="4">
        <v>66900</v>
      </c>
      <c r="M141" s="12">
        <v>0</v>
      </c>
      <c r="N141" s="12">
        <v>0</v>
      </c>
      <c r="O141" s="12">
        <v>0</v>
      </c>
      <c r="P141" s="12">
        <v>140</v>
      </c>
      <c r="Q141" s="12">
        <v>0</v>
      </c>
      <c r="R141" s="12">
        <v>0</v>
      </c>
      <c r="S141" s="12">
        <v>0</v>
      </c>
      <c r="T141" s="12">
        <v>0</v>
      </c>
      <c r="U141" s="12">
        <v>0</v>
      </c>
      <c r="V141" s="12">
        <v>0</v>
      </c>
      <c r="W141" s="12">
        <v>0</v>
      </c>
      <c r="X141" s="12">
        <v>0</v>
      </c>
      <c r="Y141" s="12">
        <v>0</v>
      </c>
      <c r="Z141" s="12">
        <v>0</v>
      </c>
      <c r="AA141" s="12">
        <v>0</v>
      </c>
      <c r="AB141" s="12">
        <v>0</v>
      </c>
      <c r="AC141" s="12">
        <v>0</v>
      </c>
      <c r="AD141" s="12">
        <v>0</v>
      </c>
      <c r="AE141" s="12">
        <v>0</v>
      </c>
      <c r="AF141" s="12">
        <v>0</v>
      </c>
      <c r="AG141" s="12"/>
      <c r="AH141" s="11"/>
      <c r="AI141" s="4">
        <f t="shared" si="9"/>
        <v>140</v>
      </c>
      <c r="AJ141" s="8">
        <f t="shared" si="10"/>
        <v>9366000</v>
      </c>
      <c r="AK141" s="50">
        <f t="shared" si="8"/>
        <v>66900</v>
      </c>
      <c r="AL141" s="14" t="e">
        <f>AK141*#REF!</f>
        <v>#REF!</v>
      </c>
    </row>
    <row r="142" spans="1:38" ht="28.5" customHeight="1">
      <c r="A142" s="8"/>
      <c r="B142" s="5">
        <f>IF(H142=0,"",SUBTOTAL(3,$H$6:H142))</f>
        <v>133</v>
      </c>
      <c r="C142" s="5" t="s">
        <v>1012</v>
      </c>
      <c r="D142" s="5" t="s">
        <v>2417</v>
      </c>
      <c r="E142" s="147" t="s">
        <v>3212</v>
      </c>
      <c r="F142" s="40" t="s">
        <v>154</v>
      </c>
      <c r="G142" s="3" t="s">
        <v>155</v>
      </c>
      <c r="H142" s="6" t="s">
        <v>134</v>
      </c>
      <c r="I142" s="9">
        <v>1</v>
      </c>
      <c r="J142" s="8">
        <v>114395</v>
      </c>
      <c r="K142" s="8">
        <v>74000</v>
      </c>
      <c r="L142" s="4">
        <v>98000</v>
      </c>
      <c r="M142" s="12">
        <v>0</v>
      </c>
      <c r="N142" s="12">
        <v>0</v>
      </c>
      <c r="O142" s="12">
        <v>0</v>
      </c>
      <c r="P142" s="12">
        <v>48</v>
      </c>
      <c r="Q142" s="12">
        <v>0</v>
      </c>
      <c r="R142" s="12">
        <v>0</v>
      </c>
      <c r="S142" s="12">
        <v>0</v>
      </c>
      <c r="T142" s="12">
        <v>0</v>
      </c>
      <c r="U142" s="12">
        <v>0</v>
      </c>
      <c r="V142" s="12">
        <v>0</v>
      </c>
      <c r="W142" s="12">
        <v>0</v>
      </c>
      <c r="X142" s="12">
        <v>0</v>
      </c>
      <c r="Y142" s="12">
        <v>0</v>
      </c>
      <c r="Z142" s="12">
        <v>0</v>
      </c>
      <c r="AA142" s="12">
        <v>0</v>
      </c>
      <c r="AB142" s="12">
        <v>0</v>
      </c>
      <c r="AC142" s="12">
        <v>0</v>
      </c>
      <c r="AD142" s="12">
        <v>0</v>
      </c>
      <c r="AE142" s="12">
        <v>0</v>
      </c>
      <c r="AF142" s="12">
        <v>0</v>
      </c>
      <c r="AG142" s="12"/>
      <c r="AH142" s="11"/>
      <c r="AI142" s="4">
        <f t="shared" si="9"/>
        <v>48</v>
      </c>
      <c r="AJ142" s="8">
        <f t="shared" si="10"/>
        <v>4704000</v>
      </c>
      <c r="AK142" s="50">
        <f t="shared" si="8"/>
        <v>98000</v>
      </c>
      <c r="AL142" s="14" t="e">
        <f>AK142*#REF!</f>
        <v>#REF!</v>
      </c>
    </row>
    <row r="143" spans="1:38" ht="36.75" customHeight="1">
      <c r="A143" s="8"/>
      <c r="B143" s="5">
        <f>IF(H143=0,"",SUBTOTAL(3,$H$6:H143))</f>
        <v>134</v>
      </c>
      <c r="C143" s="5" t="s">
        <v>1013</v>
      </c>
      <c r="D143" s="5" t="s">
        <v>2418</v>
      </c>
      <c r="E143" s="147" t="s">
        <v>3213</v>
      </c>
      <c r="F143" s="40" t="s">
        <v>156</v>
      </c>
      <c r="G143" s="3" t="s">
        <v>1595</v>
      </c>
      <c r="H143" s="6" t="s">
        <v>134</v>
      </c>
      <c r="I143" s="77" t="s">
        <v>683</v>
      </c>
      <c r="J143" s="8">
        <v>24500</v>
      </c>
      <c r="K143" s="8">
        <v>23800</v>
      </c>
      <c r="L143" s="4">
        <v>42693</v>
      </c>
      <c r="M143" s="12">
        <v>0</v>
      </c>
      <c r="N143" s="12">
        <v>0</v>
      </c>
      <c r="O143" s="12">
        <v>0</v>
      </c>
      <c r="P143" s="12">
        <v>144</v>
      </c>
      <c r="Q143" s="12">
        <v>0</v>
      </c>
      <c r="R143" s="12">
        <v>0</v>
      </c>
      <c r="S143" s="12">
        <v>50</v>
      </c>
      <c r="T143" s="12">
        <v>0</v>
      </c>
      <c r="U143" s="12">
        <v>0</v>
      </c>
      <c r="V143" s="12">
        <v>0</v>
      </c>
      <c r="W143" s="12">
        <v>0</v>
      </c>
      <c r="X143" s="12">
        <v>0</v>
      </c>
      <c r="Y143" s="12">
        <v>0</v>
      </c>
      <c r="Z143" s="12">
        <v>0</v>
      </c>
      <c r="AA143" s="12">
        <v>0</v>
      </c>
      <c r="AB143" s="12">
        <v>0</v>
      </c>
      <c r="AC143" s="12">
        <v>0</v>
      </c>
      <c r="AD143" s="12">
        <v>0</v>
      </c>
      <c r="AE143" s="12">
        <v>0</v>
      </c>
      <c r="AF143" s="12">
        <v>0</v>
      </c>
      <c r="AG143" s="12"/>
      <c r="AH143" s="11"/>
      <c r="AI143" s="4">
        <f t="shared" si="9"/>
        <v>194</v>
      </c>
      <c r="AJ143" s="8">
        <f t="shared" si="10"/>
        <v>8282442</v>
      </c>
      <c r="AK143" s="50">
        <f t="shared" si="8"/>
        <v>42693</v>
      </c>
      <c r="AL143" s="14" t="e">
        <f>AK143*#REF!</f>
        <v>#REF!</v>
      </c>
    </row>
    <row r="144" spans="1:38" ht="37.5" customHeight="1">
      <c r="A144" s="8"/>
      <c r="B144" s="5">
        <f>IF(H144=0,"",SUBTOTAL(3,$H$6:H144))</f>
        <v>135</v>
      </c>
      <c r="C144" s="5" t="s">
        <v>1014</v>
      </c>
      <c r="D144" s="5" t="s">
        <v>2419</v>
      </c>
      <c r="E144" s="147" t="s">
        <v>3214</v>
      </c>
      <c r="F144" s="40" t="s">
        <v>157</v>
      </c>
      <c r="G144" s="11" t="s">
        <v>2145</v>
      </c>
      <c r="H144" s="6" t="s">
        <v>134</v>
      </c>
      <c r="I144" s="77" t="s">
        <v>682</v>
      </c>
      <c r="J144" s="8">
        <v>65205</v>
      </c>
      <c r="K144" s="8">
        <v>35000</v>
      </c>
      <c r="L144" s="4">
        <v>25000</v>
      </c>
      <c r="M144" s="12">
        <v>0</v>
      </c>
      <c r="N144" s="12">
        <v>0</v>
      </c>
      <c r="O144" s="12">
        <v>0</v>
      </c>
      <c r="P144" s="12">
        <v>180</v>
      </c>
      <c r="Q144" s="12">
        <v>0</v>
      </c>
      <c r="R144" s="12">
        <v>0</v>
      </c>
      <c r="S144" s="12">
        <v>80</v>
      </c>
      <c r="T144" s="12">
        <v>0</v>
      </c>
      <c r="U144" s="12">
        <v>0</v>
      </c>
      <c r="V144" s="12">
        <v>0</v>
      </c>
      <c r="W144" s="12">
        <v>0</v>
      </c>
      <c r="X144" s="12">
        <v>0</v>
      </c>
      <c r="Y144" s="12">
        <v>0</v>
      </c>
      <c r="Z144" s="12">
        <v>0</v>
      </c>
      <c r="AA144" s="12">
        <v>0</v>
      </c>
      <c r="AB144" s="12">
        <v>0</v>
      </c>
      <c r="AC144" s="12">
        <v>0</v>
      </c>
      <c r="AD144" s="12">
        <v>0</v>
      </c>
      <c r="AE144" s="12">
        <v>0</v>
      </c>
      <c r="AF144" s="12">
        <v>0</v>
      </c>
      <c r="AG144" s="12"/>
      <c r="AH144" s="11"/>
      <c r="AI144" s="4">
        <f t="shared" si="9"/>
        <v>260</v>
      </c>
      <c r="AJ144" s="8">
        <f t="shared" si="10"/>
        <v>6500000</v>
      </c>
      <c r="AK144" s="50">
        <f t="shared" si="8"/>
        <v>25000</v>
      </c>
      <c r="AL144" s="14" t="e">
        <f>AK144*#REF!</f>
        <v>#REF!</v>
      </c>
    </row>
    <row r="145" spans="1:38" ht="35.25" customHeight="1">
      <c r="A145" s="8"/>
      <c r="B145" s="5">
        <f>IF(H145=0,"",SUBTOTAL(3,$H$6:H145))</f>
        <v>136</v>
      </c>
      <c r="C145" s="5" t="s">
        <v>1015</v>
      </c>
      <c r="D145" s="5" t="s">
        <v>2420</v>
      </c>
      <c r="E145" s="147" t="s">
        <v>3215</v>
      </c>
      <c r="F145" s="40" t="s">
        <v>157</v>
      </c>
      <c r="G145" s="11" t="s">
        <v>2190</v>
      </c>
      <c r="H145" s="6" t="s">
        <v>134</v>
      </c>
      <c r="I145" s="77" t="s">
        <v>682</v>
      </c>
      <c r="J145" s="8">
        <v>45000</v>
      </c>
      <c r="K145" s="8">
        <v>45000</v>
      </c>
      <c r="L145" s="4">
        <v>45000</v>
      </c>
      <c r="M145" s="12">
        <v>0</v>
      </c>
      <c r="N145" s="12">
        <v>0</v>
      </c>
      <c r="O145" s="12">
        <v>0</v>
      </c>
      <c r="P145" s="12">
        <v>0</v>
      </c>
      <c r="Q145" s="12">
        <v>0</v>
      </c>
      <c r="R145" s="12">
        <v>0</v>
      </c>
      <c r="S145" s="12">
        <v>0</v>
      </c>
      <c r="T145" s="12">
        <v>0</v>
      </c>
      <c r="U145" s="12">
        <v>0</v>
      </c>
      <c r="V145" s="12">
        <v>0</v>
      </c>
      <c r="W145" s="12">
        <v>0</v>
      </c>
      <c r="X145" s="12">
        <v>0</v>
      </c>
      <c r="Y145" s="12">
        <v>50</v>
      </c>
      <c r="Z145" s="12">
        <v>0</v>
      </c>
      <c r="AA145" s="12">
        <v>0</v>
      </c>
      <c r="AB145" s="12">
        <v>0</v>
      </c>
      <c r="AC145" s="12">
        <v>0</v>
      </c>
      <c r="AD145" s="12">
        <v>0</v>
      </c>
      <c r="AE145" s="12">
        <v>0</v>
      </c>
      <c r="AF145" s="12">
        <v>0</v>
      </c>
      <c r="AG145" s="12"/>
      <c r="AH145" s="11"/>
      <c r="AI145" s="4">
        <f t="shared" si="9"/>
        <v>50</v>
      </c>
      <c r="AJ145" s="8">
        <f t="shared" si="10"/>
        <v>2250000</v>
      </c>
      <c r="AK145" s="50">
        <f t="shared" si="8"/>
        <v>45000</v>
      </c>
      <c r="AL145" s="14" t="e">
        <f>AK145*#REF!</f>
        <v>#REF!</v>
      </c>
    </row>
    <row r="146" spans="1:38" ht="25.5" customHeight="1">
      <c r="A146" s="8"/>
      <c r="B146" s="5">
        <f>IF(H146=0,"",SUBTOTAL(3,$H$6:H146))</f>
        <v>137</v>
      </c>
      <c r="C146" s="5" t="s">
        <v>1016</v>
      </c>
      <c r="D146" s="5" t="s">
        <v>2421</v>
      </c>
      <c r="E146" s="147" t="s">
        <v>3216</v>
      </c>
      <c r="F146" s="40" t="s">
        <v>158</v>
      </c>
      <c r="G146" s="3" t="s">
        <v>1596</v>
      </c>
      <c r="H146" s="6" t="s">
        <v>134</v>
      </c>
      <c r="I146" s="77" t="s">
        <v>682</v>
      </c>
      <c r="J146" s="8">
        <v>47250</v>
      </c>
      <c r="K146" s="8">
        <v>45000</v>
      </c>
      <c r="L146" s="4">
        <v>39000</v>
      </c>
      <c r="M146" s="12">
        <v>0</v>
      </c>
      <c r="N146" s="12">
        <v>0</v>
      </c>
      <c r="O146" s="12">
        <v>0</v>
      </c>
      <c r="P146" s="12">
        <v>500</v>
      </c>
      <c r="Q146" s="12">
        <v>0</v>
      </c>
      <c r="R146" s="12">
        <v>0</v>
      </c>
      <c r="S146" s="12">
        <v>100</v>
      </c>
      <c r="T146" s="12">
        <v>0</v>
      </c>
      <c r="U146" s="12">
        <v>0</v>
      </c>
      <c r="V146" s="12">
        <v>0</v>
      </c>
      <c r="W146" s="12">
        <v>0</v>
      </c>
      <c r="X146" s="12">
        <v>0</v>
      </c>
      <c r="Y146" s="12">
        <v>0</v>
      </c>
      <c r="Z146" s="12">
        <v>0</v>
      </c>
      <c r="AA146" s="12">
        <v>100</v>
      </c>
      <c r="AB146" s="12">
        <v>60</v>
      </c>
      <c r="AC146" s="12">
        <v>0</v>
      </c>
      <c r="AD146" s="12">
        <v>0</v>
      </c>
      <c r="AE146" s="12">
        <v>0</v>
      </c>
      <c r="AF146" s="12">
        <v>0</v>
      </c>
      <c r="AG146" s="12"/>
      <c r="AH146" s="11"/>
      <c r="AI146" s="4">
        <f t="shared" si="9"/>
        <v>760</v>
      </c>
      <c r="AJ146" s="8">
        <f t="shared" si="10"/>
        <v>29640000</v>
      </c>
      <c r="AK146" s="50">
        <f t="shared" si="8"/>
        <v>39000</v>
      </c>
      <c r="AL146" s="14" t="e">
        <f>AK146*#REF!</f>
        <v>#REF!</v>
      </c>
    </row>
    <row r="147" spans="1:38" ht="29.25" customHeight="1">
      <c r="A147" s="8"/>
      <c r="B147" s="5">
        <f>IF(H147=0,"",SUBTOTAL(3,$H$6:H147))</f>
        <v>138</v>
      </c>
      <c r="C147" s="5" t="s">
        <v>1017</v>
      </c>
      <c r="D147" s="5" t="s">
        <v>2422</v>
      </c>
      <c r="E147" s="147" t="s">
        <v>3217</v>
      </c>
      <c r="F147" s="40" t="s">
        <v>159</v>
      </c>
      <c r="G147" s="3" t="s">
        <v>1597</v>
      </c>
      <c r="H147" s="6" t="s">
        <v>134</v>
      </c>
      <c r="I147" s="77" t="s">
        <v>682</v>
      </c>
      <c r="J147" s="8">
        <v>37800</v>
      </c>
      <c r="K147" s="8">
        <v>37800</v>
      </c>
      <c r="L147" s="4">
        <v>39000</v>
      </c>
      <c r="M147" s="12">
        <v>0</v>
      </c>
      <c r="N147" s="12">
        <v>0</v>
      </c>
      <c r="O147" s="12">
        <v>0</v>
      </c>
      <c r="P147" s="12">
        <v>1380</v>
      </c>
      <c r="Q147" s="12">
        <v>0</v>
      </c>
      <c r="R147" s="12">
        <v>0</v>
      </c>
      <c r="S147" s="12">
        <v>0</v>
      </c>
      <c r="T147" s="12">
        <v>0</v>
      </c>
      <c r="U147" s="12">
        <v>0</v>
      </c>
      <c r="V147" s="12">
        <v>0</v>
      </c>
      <c r="W147" s="12">
        <v>0</v>
      </c>
      <c r="X147" s="12">
        <v>0</v>
      </c>
      <c r="Y147" s="12">
        <v>0</v>
      </c>
      <c r="Z147" s="12">
        <v>0</v>
      </c>
      <c r="AA147" s="12">
        <v>200</v>
      </c>
      <c r="AB147" s="12">
        <v>0</v>
      </c>
      <c r="AC147" s="12">
        <v>0</v>
      </c>
      <c r="AD147" s="12">
        <v>0</v>
      </c>
      <c r="AE147" s="12">
        <v>0</v>
      </c>
      <c r="AF147" s="12">
        <v>0</v>
      </c>
      <c r="AG147" s="12"/>
      <c r="AH147" s="11"/>
      <c r="AI147" s="4">
        <f t="shared" si="9"/>
        <v>1580</v>
      </c>
      <c r="AJ147" s="8">
        <f t="shared" si="10"/>
        <v>61620000</v>
      </c>
      <c r="AK147" s="50">
        <f t="shared" si="8"/>
        <v>39000</v>
      </c>
      <c r="AL147" s="14" t="e">
        <f>AK147*#REF!</f>
        <v>#REF!</v>
      </c>
    </row>
    <row r="148" spans="1:38" ht="29.25" customHeight="1">
      <c r="A148" s="8"/>
      <c r="B148" s="5">
        <f>IF(H148=0,"",SUBTOTAL(3,$H$6:H148))</f>
        <v>139</v>
      </c>
      <c r="C148" s="5" t="s">
        <v>1018</v>
      </c>
      <c r="D148" s="5" t="s">
        <v>2423</v>
      </c>
      <c r="E148" s="147" t="s">
        <v>3218</v>
      </c>
      <c r="F148" s="40" t="s">
        <v>160</v>
      </c>
      <c r="G148" s="3" t="s">
        <v>1598</v>
      </c>
      <c r="H148" s="6" t="s">
        <v>134</v>
      </c>
      <c r="I148" s="9">
        <v>1</v>
      </c>
      <c r="J148" s="8">
        <v>60000</v>
      </c>
      <c r="K148" s="8">
        <v>59000</v>
      </c>
      <c r="L148" s="4">
        <v>119994</v>
      </c>
      <c r="M148" s="12">
        <v>0</v>
      </c>
      <c r="N148" s="12">
        <v>0</v>
      </c>
      <c r="O148" s="12">
        <v>0</v>
      </c>
      <c r="P148" s="12">
        <v>48</v>
      </c>
      <c r="Q148" s="12">
        <v>0</v>
      </c>
      <c r="R148" s="12">
        <v>0</v>
      </c>
      <c r="S148" s="12">
        <v>0</v>
      </c>
      <c r="T148" s="12">
        <v>0</v>
      </c>
      <c r="U148" s="12">
        <v>50</v>
      </c>
      <c r="V148" s="12">
        <v>0</v>
      </c>
      <c r="W148" s="12">
        <v>0</v>
      </c>
      <c r="X148" s="12">
        <v>0</v>
      </c>
      <c r="Y148" s="12">
        <v>0</v>
      </c>
      <c r="Z148" s="12">
        <v>0</v>
      </c>
      <c r="AA148" s="12">
        <v>100</v>
      </c>
      <c r="AB148" s="12">
        <v>0</v>
      </c>
      <c r="AC148" s="12">
        <v>0</v>
      </c>
      <c r="AD148" s="12">
        <v>0</v>
      </c>
      <c r="AE148" s="12">
        <v>0</v>
      </c>
      <c r="AF148" s="12">
        <v>0</v>
      </c>
      <c r="AG148" s="12"/>
      <c r="AH148" s="11"/>
      <c r="AI148" s="4">
        <f t="shared" si="9"/>
        <v>198</v>
      </c>
      <c r="AJ148" s="8">
        <f t="shared" si="10"/>
        <v>23758812</v>
      </c>
      <c r="AK148" s="50">
        <f t="shared" si="8"/>
        <v>119994</v>
      </c>
      <c r="AL148" s="14" t="e">
        <f>AK148*#REF!</f>
        <v>#REF!</v>
      </c>
    </row>
    <row r="149" spans="1:38" ht="29.25" customHeight="1">
      <c r="A149" s="8"/>
      <c r="B149" s="5">
        <f>IF(H149=0,"",SUBTOTAL(3,$H$6:H149))</f>
        <v>140</v>
      </c>
      <c r="C149" s="5" t="s">
        <v>1019</v>
      </c>
      <c r="D149" s="5" t="s">
        <v>2424</v>
      </c>
      <c r="E149" s="147" t="s">
        <v>3219</v>
      </c>
      <c r="F149" s="40" t="s">
        <v>161</v>
      </c>
      <c r="G149" s="3" t="s">
        <v>1599</v>
      </c>
      <c r="H149" s="6" t="s">
        <v>134</v>
      </c>
      <c r="I149" s="77" t="s">
        <v>682</v>
      </c>
      <c r="J149" s="8">
        <v>36750</v>
      </c>
      <c r="K149" s="8"/>
      <c r="L149" s="4">
        <v>67444</v>
      </c>
      <c r="M149" s="12">
        <v>0</v>
      </c>
      <c r="N149" s="12">
        <v>0</v>
      </c>
      <c r="O149" s="12">
        <v>0</v>
      </c>
      <c r="P149" s="12">
        <v>24</v>
      </c>
      <c r="Q149" s="12">
        <v>0</v>
      </c>
      <c r="R149" s="12">
        <v>0</v>
      </c>
      <c r="S149" s="12">
        <v>0</v>
      </c>
      <c r="T149" s="12">
        <v>0</v>
      </c>
      <c r="U149" s="12">
        <v>0</v>
      </c>
      <c r="V149" s="12">
        <v>0</v>
      </c>
      <c r="W149" s="12">
        <v>0</v>
      </c>
      <c r="X149" s="12">
        <v>0</v>
      </c>
      <c r="Y149" s="12">
        <v>0</v>
      </c>
      <c r="Z149" s="12">
        <v>0</v>
      </c>
      <c r="AA149" s="12">
        <v>0</v>
      </c>
      <c r="AB149" s="12">
        <v>0</v>
      </c>
      <c r="AC149" s="12">
        <v>0</v>
      </c>
      <c r="AD149" s="12">
        <v>0</v>
      </c>
      <c r="AE149" s="12">
        <v>0</v>
      </c>
      <c r="AF149" s="12">
        <v>0</v>
      </c>
      <c r="AG149" s="12"/>
      <c r="AH149" s="11"/>
      <c r="AI149" s="4">
        <f t="shared" si="9"/>
        <v>24</v>
      </c>
      <c r="AJ149" s="8">
        <f t="shared" si="10"/>
        <v>1618656</v>
      </c>
      <c r="AK149" s="50">
        <f t="shared" si="8"/>
        <v>67444</v>
      </c>
      <c r="AL149" s="14" t="e">
        <f>AK149*#REF!</f>
        <v>#REF!</v>
      </c>
    </row>
    <row r="150" spans="1:38" ht="29.25" customHeight="1">
      <c r="A150" s="8"/>
      <c r="B150" s="5">
        <f>IF(H150=0,"",SUBTOTAL(3,$H$6:H150))</f>
        <v>141</v>
      </c>
      <c r="C150" s="5" t="s">
        <v>1020</v>
      </c>
      <c r="D150" s="5" t="s">
        <v>2425</v>
      </c>
      <c r="E150" s="147" t="s">
        <v>3220</v>
      </c>
      <c r="F150" s="40" t="s">
        <v>162</v>
      </c>
      <c r="G150" s="3" t="s">
        <v>1600</v>
      </c>
      <c r="H150" s="6" t="s">
        <v>134</v>
      </c>
      <c r="I150" s="77" t="s">
        <v>685</v>
      </c>
      <c r="J150" s="8">
        <v>180000</v>
      </c>
      <c r="K150" s="8">
        <v>160000</v>
      </c>
      <c r="L150" s="4">
        <v>188592</v>
      </c>
      <c r="M150" s="12">
        <v>0</v>
      </c>
      <c r="N150" s="12">
        <v>0</v>
      </c>
      <c r="O150" s="12">
        <v>0</v>
      </c>
      <c r="P150" s="12">
        <v>156</v>
      </c>
      <c r="Q150" s="12">
        <v>0</v>
      </c>
      <c r="R150" s="12">
        <v>0</v>
      </c>
      <c r="S150" s="12">
        <v>0</v>
      </c>
      <c r="T150" s="12">
        <v>0</v>
      </c>
      <c r="U150" s="12">
        <v>0</v>
      </c>
      <c r="V150" s="12">
        <v>0</v>
      </c>
      <c r="W150" s="12">
        <v>0</v>
      </c>
      <c r="X150" s="12">
        <v>0</v>
      </c>
      <c r="Y150" s="12">
        <v>0</v>
      </c>
      <c r="Z150" s="12">
        <v>0</v>
      </c>
      <c r="AA150" s="12">
        <v>0</v>
      </c>
      <c r="AB150" s="12">
        <v>0</v>
      </c>
      <c r="AC150" s="12">
        <v>0</v>
      </c>
      <c r="AD150" s="12">
        <v>0</v>
      </c>
      <c r="AE150" s="12">
        <v>0</v>
      </c>
      <c r="AF150" s="12">
        <v>0</v>
      </c>
      <c r="AG150" s="12"/>
      <c r="AH150" s="11"/>
      <c r="AI150" s="4">
        <f t="shared" si="9"/>
        <v>156</v>
      </c>
      <c r="AJ150" s="8">
        <f t="shared" si="10"/>
        <v>29420352</v>
      </c>
      <c r="AK150" s="50">
        <f t="shared" si="8"/>
        <v>188592</v>
      </c>
      <c r="AL150" s="14" t="e">
        <f>AK150*#REF!</f>
        <v>#REF!</v>
      </c>
    </row>
    <row r="151" spans="1:38" ht="29.25" customHeight="1">
      <c r="A151" s="8"/>
      <c r="B151" s="5">
        <f>IF(H151=0,"",SUBTOTAL(3,$H$6:H151))</f>
        <v>142</v>
      </c>
      <c r="C151" s="5" t="s">
        <v>1021</v>
      </c>
      <c r="D151" s="5" t="s">
        <v>2426</v>
      </c>
      <c r="E151" s="147" t="s">
        <v>3221</v>
      </c>
      <c r="F151" s="41" t="s">
        <v>163</v>
      </c>
      <c r="G151" s="42" t="s">
        <v>164</v>
      </c>
      <c r="H151" s="27" t="s">
        <v>134</v>
      </c>
      <c r="I151" s="77" t="s">
        <v>682</v>
      </c>
      <c r="J151" s="8">
        <v>7140</v>
      </c>
      <c r="K151" s="8">
        <v>7140</v>
      </c>
      <c r="L151" s="4">
        <v>8100</v>
      </c>
      <c r="M151" s="12">
        <v>0</v>
      </c>
      <c r="N151" s="12">
        <v>0</v>
      </c>
      <c r="O151" s="12">
        <v>0</v>
      </c>
      <c r="P151" s="12">
        <v>545</v>
      </c>
      <c r="Q151" s="12">
        <v>0</v>
      </c>
      <c r="R151" s="12">
        <v>0</v>
      </c>
      <c r="S151" s="12">
        <v>0</v>
      </c>
      <c r="T151" s="12">
        <v>0</v>
      </c>
      <c r="U151" s="12">
        <v>0</v>
      </c>
      <c r="V151" s="12">
        <v>0</v>
      </c>
      <c r="W151" s="12">
        <v>0</v>
      </c>
      <c r="X151" s="12">
        <v>0</v>
      </c>
      <c r="Y151" s="12">
        <v>60</v>
      </c>
      <c r="Z151" s="12">
        <v>0</v>
      </c>
      <c r="AA151" s="12">
        <v>0</v>
      </c>
      <c r="AB151" s="12">
        <v>0</v>
      </c>
      <c r="AC151" s="12">
        <v>0</v>
      </c>
      <c r="AD151" s="12">
        <v>0</v>
      </c>
      <c r="AE151" s="12">
        <v>0</v>
      </c>
      <c r="AF151" s="12">
        <v>0</v>
      </c>
      <c r="AG151" s="12"/>
      <c r="AH151" s="11"/>
      <c r="AI151" s="4">
        <f t="shared" si="9"/>
        <v>605</v>
      </c>
      <c r="AJ151" s="8">
        <f t="shared" si="10"/>
        <v>4900500</v>
      </c>
      <c r="AK151" s="50">
        <f t="shared" si="8"/>
        <v>8100</v>
      </c>
      <c r="AL151" s="14" t="e">
        <f>AK151*#REF!</f>
        <v>#REF!</v>
      </c>
    </row>
    <row r="152" spans="1:38" ht="29.25" customHeight="1">
      <c r="A152" s="8"/>
      <c r="B152" s="5">
        <f>IF(H152=0,"",SUBTOTAL(3,$H$6:H152))</f>
        <v>143</v>
      </c>
      <c r="C152" s="5" t="s">
        <v>1022</v>
      </c>
      <c r="D152" s="5" t="s">
        <v>2427</v>
      </c>
      <c r="E152" s="147" t="s">
        <v>3222</v>
      </c>
      <c r="F152" s="40" t="s">
        <v>165</v>
      </c>
      <c r="G152" s="3" t="s">
        <v>1603</v>
      </c>
      <c r="H152" s="6" t="s">
        <v>134</v>
      </c>
      <c r="I152" s="77" t="s">
        <v>682</v>
      </c>
      <c r="J152" s="8">
        <v>15225</v>
      </c>
      <c r="K152" s="8">
        <v>11000</v>
      </c>
      <c r="L152" s="4">
        <v>15402</v>
      </c>
      <c r="M152" s="12">
        <v>0</v>
      </c>
      <c r="N152" s="12">
        <v>0</v>
      </c>
      <c r="O152" s="12">
        <v>15</v>
      </c>
      <c r="P152" s="12">
        <v>0</v>
      </c>
      <c r="Q152" s="12">
        <v>0</v>
      </c>
      <c r="R152" s="12">
        <v>0</v>
      </c>
      <c r="S152" s="12">
        <v>0</v>
      </c>
      <c r="T152" s="12">
        <v>0</v>
      </c>
      <c r="U152" s="12">
        <v>0</v>
      </c>
      <c r="V152" s="12">
        <v>0</v>
      </c>
      <c r="W152" s="12">
        <v>0</v>
      </c>
      <c r="X152" s="12">
        <v>0</v>
      </c>
      <c r="Y152" s="12">
        <v>0</v>
      </c>
      <c r="Z152" s="12">
        <v>100</v>
      </c>
      <c r="AA152" s="12">
        <v>0</v>
      </c>
      <c r="AB152" s="12">
        <v>10</v>
      </c>
      <c r="AC152" s="12">
        <v>0</v>
      </c>
      <c r="AD152" s="12">
        <v>90</v>
      </c>
      <c r="AE152" s="12">
        <v>0</v>
      </c>
      <c r="AF152" s="12">
        <v>0</v>
      </c>
      <c r="AG152" s="12"/>
      <c r="AH152" s="11"/>
      <c r="AI152" s="4">
        <f t="shared" si="9"/>
        <v>215</v>
      </c>
      <c r="AJ152" s="8">
        <f t="shared" si="10"/>
        <v>3311430</v>
      </c>
      <c r="AK152" s="50">
        <f t="shared" si="8"/>
        <v>15402</v>
      </c>
      <c r="AL152" s="14" t="e">
        <f>AK152*#REF!</f>
        <v>#REF!</v>
      </c>
    </row>
    <row r="153" spans="1:38" ht="29.25" customHeight="1">
      <c r="A153" s="8"/>
      <c r="B153" s="5">
        <f>IF(H153=0,"",SUBTOTAL(3,$H$6:H153))</f>
        <v>144</v>
      </c>
      <c r="C153" s="5" t="s">
        <v>1023</v>
      </c>
      <c r="D153" s="5" t="s">
        <v>2428</v>
      </c>
      <c r="E153" s="147" t="s">
        <v>3223</v>
      </c>
      <c r="F153" s="40" t="s">
        <v>165</v>
      </c>
      <c r="G153" s="3" t="s">
        <v>1590</v>
      </c>
      <c r="H153" s="6" t="s">
        <v>134</v>
      </c>
      <c r="I153" s="77" t="s">
        <v>682</v>
      </c>
      <c r="J153" s="8">
        <v>13230</v>
      </c>
      <c r="K153" s="8">
        <v>11000</v>
      </c>
      <c r="L153" s="4">
        <v>13500</v>
      </c>
      <c r="M153" s="12">
        <v>0</v>
      </c>
      <c r="N153" s="12">
        <v>0</v>
      </c>
      <c r="O153" s="12">
        <v>0</v>
      </c>
      <c r="P153" s="12">
        <v>0</v>
      </c>
      <c r="Q153" s="12">
        <v>0</v>
      </c>
      <c r="R153" s="12">
        <v>0</v>
      </c>
      <c r="S153" s="12">
        <v>84</v>
      </c>
      <c r="T153" s="12">
        <v>0</v>
      </c>
      <c r="U153" s="12">
        <v>0</v>
      </c>
      <c r="V153" s="12">
        <v>0</v>
      </c>
      <c r="W153" s="12">
        <v>0</v>
      </c>
      <c r="X153" s="12">
        <v>0</v>
      </c>
      <c r="Y153" s="12">
        <v>0</v>
      </c>
      <c r="Z153" s="12">
        <v>100</v>
      </c>
      <c r="AA153" s="12">
        <v>0</v>
      </c>
      <c r="AB153" s="12">
        <v>0</v>
      </c>
      <c r="AC153" s="12">
        <v>0</v>
      </c>
      <c r="AD153" s="12">
        <v>0</v>
      </c>
      <c r="AE153" s="12">
        <v>0</v>
      </c>
      <c r="AF153" s="12">
        <v>0</v>
      </c>
      <c r="AG153" s="12"/>
      <c r="AH153" s="11"/>
      <c r="AI153" s="4">
        <f t="shared" si="9"/>
        <v>184</v>
      </c>
      <c r="AJ153" s="8">
        <f t="shared" si="10"/>
        <v>2484000</v>
      </c>
      <c r="AK153" s="50">
        <f t="shared" si="8"/>
        <v>13500</v>
      </c>
      <c r="AL153" s="14" t="e">
        <f>AK153*#REF!</f>
        <v>#REF!</v>
      </c>
    </row>
    <row r="154" spans="1:38" ht="29.25" customHeight="1">
      <c r="A154" s="8"/>
      <c r="B154" s="5">
        <f>IF(H154=0,"",SUBTOTAL(3,$H$6:H154))</f>
        <v>145</v>
      </c>
      <c r="C154" s="5" t="s">
        <v>1024</v>
      </c>
      <c r="D154" s="5" t="s">
        <v>2429</v>
      </c>
      <c r="E154" s="147" t="s">
        <v>3224</v>
      </c>
      <c r="F154" s="40" t="s">
        <v>166</v>
      </c>
      <c r="G154" s="3" t="s">
        <v>167</v>
      </c>
      <c r="H154" s="6" t="s">
        <v>134</v>
      </c>
      <c r="I154" s="77" t="s">
        <v>682</v>
      </c>
      <c r="J154" s="8">
        <v>7098</v>
      </c>
      <c r="K154" s="8">
        <v>7098</v>
      </c>
      <c r="L154" s="4">
        <v>7900</v>
      </c>
      <c r="M154" s="12">
        <v>0</v>
      </c>
      <c r="N154" s="12">
        <v>0</v>
      </c>
      <c r="O154" s="12">
        <v>0</v>
      </c>
      <c r="P154" s="12">
        <v>960</v>
      </c>
      <c r="Q154" s="12">
        <v>0</v>
      </c>
      <c r="R154" s="12">
        <v>0</v>
      </c>
      <c r="S154" s="12">
        <v>0</v>
      </c>
      <c r="T154" s="12">
        <v>0</v>
      </c>
      <c r="U154" s="12">
        <v>0</v>
      </c>
      <c r="V154" s="12">
        <v>0</v>
      </c>
      <c r="W154" s="12">
        <v>0</v>
      </c>
      <c r="X154" s="12">
        <v>0</v>
      </c>
      <c r="Y154" s="12">
        <v>30</v>
      </c>
      <c r="Z154" s="12">
        <v>0</v>
      </c>
      <c r="AA154" s="12">
        <v>0</v>
      </c>
      <c r="AB154" s="12">
        <v>0</v>
      </c>
      <c r="AC154" s="12">
        <v>0</v>
      </c>
      <c r="AD154" s="12">
        <v>0</v>
      </c>
      <c r="AE154" s="12">
        <v>0</v>
      </c>
      <c r="AF154" s="12">
        <v>0</v>
      </c>
      <c r="AG154" s="12"/>
      <c r="AH154" s="11"/>
      <c r="AI154" s="4">
        <f t="shared" si="9"/>
        <v>990</v>
      </c>
      <c r="AJ154" s="8">
        <f t="shared" si="10"/>
        <v>7821000</v>
      </c>
      <c r="AK154" s="50">
        <f t="shared" si="8"/>
        <v>7900</v>
      </c>
      <c r="AL154" s="14" t="e">
        <f>AK154*#REF!</f>
        <v>#REF!</v>
      </c>
    </row>
    <row r="155" spans="1:38" ht="29.25" customHeight="1">
      <c r="A155" s="8"/>
      <c r="B155" s="5">
        <f>IF(H155=0,"",SUBTOTAL(3,$H$6:H155))</f>
        <v>146</v>
      </c>
      <c r="C155" s="5" t="s">
        <v>1025</v>
      </c>
      <c r="D155" s="5" t="s">
        <v>2430</v>
      </c>
      <c r="E155" s="147" t="s">
        <v>3225</v>
      </c>
      <c r="F155" s="41" t="s">
        <v>168</v>
      </c>
      <c r="G155" s="42" t="s">
        <v>1590</v>
      </c>
      <c r="H155" s="27" t="s">
        <v>134</v>
      </c>
      <c r="I155" s="77" t="s">
        <v>682</v>
      </c>
      <c r="J155" s="8">
        <v>9800</v>
      </c>
      <c r="K155" s="8">
        <v>9800</v>
      </c>
      <c r="L155" s="4">
        <v>13500</v>
      </c>
      <c r="M155" s="12">
        <v>0</v>
      </c>
      <c r="N155" s="12">
        <v>0</v>
      </c>
      <c r="O155" s="12">
        <v>0</v>
      </c>
      <c r="P155" s="12">
        <v>1882</v>
      </c>
      <c r="Q155" s="12">
        <v>0</v>
      </c>
      <c r="R155" s="12">
        <v>0</v>
      </c>
      <c r="S155" s="12">
        <v>24</v>
      </c>
      <c r="T155" s="12">
        <v>100</v>
      </c>
      <c r="U155" s="12">
        <v>200</v>
      </c>
      <c r="V155" s="12">
        <v>0</v>
      </c>
      <c r="W155" s="12">
        <v>0</v>
      </c>
      <c r="X155" s="12">
        <v>0</v>
      </c>
      <c r="Y155" s="12">
        <v>30</v>
      </c>
      <c r="Z155" s="12">
        <v>0</v>
      </c>
      <c r="AA155" s="12">
        <v>0</v>
      </c>
      <c r="AB155" s="12">
        <v>0</v>
      </c>
      <c r="AC155" s="12">
        <v>0</v>
      </c>
      <c r="AD155" s="12">
        <v>180</v>
      </c>
      <c r="AE155" s="12">
        <v>0</v>
      </c>
      <c r="AF155" s="12">
        <v>0</v>
      </c>
      <c r="AG155" s="12"/>
      <c r="AH155" s="11"/>
      <c r="AI155" s="4">
        <f t="shared" si="9"/>
        <v>2416</v>
      </c>
      <c r="AJ155" s="8">
        <f t="shared" si="10"/>
        <v>32616000</v>
      </c>
      <c r="AK155" s="50">
        <f t="shared" ref="AK155:AK176" si="11">L155</f>
        <v>13500</v>
      </c>
      <c r="AL155" s="14" t="e">
        <f>AK155*#REF!</f>
        <v>#REF!</v>
      </c>
    </row>
    <row r="156" spans="1:38" ht="29.25" customHeight="1">
      <c r="A156" s="8"/>
      <c r="B156" s="5">
        <f>IF(H156=0,"",SUBTOTAL(3,$H$6:H156))</f>
        <v>147</v>
      </c>
      <c r="C156" s="5" t="s">
        <v>1026</v>
      </c>
      <c r="D156" s="5" t="s">
        <v>2431</v>
      </c>
      <c r="E156" s="147" t="s">
        <v>3226</v>
      </c>
      <c r="F156" s="40" t="s">
        <v>168</v>
      </c>
      <c r="G156" s="3" t="s">
        <v>1601</v>
      </c>
      <c r="H156" s="6" t="s">
        <v>134</v>
      </c>
      <c r="I156" s="77" t="s">
        <v>682</v>
      </c>
      <c r="J156" s="8">
        <v>13000</v>
      </c>
      <c r="K156" s="8">
        <v>12998</v>
      </c>
      <c r="L156" s="4">
        <v>14500</v>
      </c>
      <c r="M156" s="12">
        <v>850</v>
      </c>
      <c r="N156" s="12">
        <v>0</v>
      </c>
      <c r="O156" s="12">
        <v>0</v>
      </c>
      <c r="P156" s="12">
        <v>0</v>
      </c>
      <c r="Q156" s="12">
        <v>0</v>
      </c>
      <c r="R156" s="12">
        <v>0</v>
      </c>
      <c r="S156" s="12">
        <v>0</v>
      </c>
      <c r="T156" s="12">
        <v>100</v>
      </c>
      <c r="U156" s="12">
        <v>200</v>
      </c>
      <c r="V156" s="12">
        <v>0</v>
      </c>
      <c r="W156" s="12">
        <v>600</v>
      </c>
      <c r="X156" s="12">
        <v>0</v>
      </c>
      <c r="Y156" s="12">
        <v>0</v>
      </c>
      <c r="Z156" s="12">
        <v>0</v>
      </c>
      <c r="AA156" s="12">
        <v>0</v>
      </c>
      <c r="AB156" s="12">
        <v>0</v>
      </c>
      <c r="AC156" s="12">
        <v>0</v>
      </c>
      <c r="AD156" s="12">
        <v>300</v>
      </c>
      <c r="AE156" s="12">
        <v>0</v>
      </c>
      <c r="AF156" s="12">
        <v>12</v>
      </c>
      <c r="AG156" s="12"/>
      <c r="AH156" s="11"/>
      <c r="AI156" s="4">
        <f t="shared" si="9"/>
        <v>2062</v>
      </c>
      <c r="AJ156" s="8">
        <f t="shared" si="10"/>
        <v>29899000</v>
      </c>
      <c r="AK156" s="50">
        <f t="shared" si="11"/>
        <v>14500</v>
      </c>
      <c r="AL156" s="14" t="e">
        <f>AK156*#REF!</f>
        <v>#REF!</v>
      </c>
    </row>
    <row r="157" spans="1:38" ht="29.25" customHeight="1">
      <c r="A157" s="8"/>
      <c r="B157" s="5">
        <f>IF(H157=0,"",SUBTOTAL(3,$H$6:H157))</f>
        <v>148</v>
      </c>
      <c r="C157" s="5" t="s">
        <v>1027</v>
      </c>
      <c r="D157" s="5" t="s">
        <v>2432</v>
      </c>
      <c r="E157" s="147" t="s">
        <v>3227</v>
      </c>
      <c r="F157" s="40" t="s">
        <v>168</v>
      </c>
      <c r="G157" s="3" t="s">
        <v>1602</v>
      </c>
      <c r="H157" s="6" t="s">
        <v>134</v>
      </c>
      <c r="I157" s="77" t="s">
        <v>682</v>
      </c>
      <c r="J157" s="8">
        <v>13500</v>
      </c>
      <c r="K157" s="8">
        <v>11000</v>
      </c>
      <c r="L157" s="4">
        <v>15275</v>
      </c>
      <c r="M157" s="12">
        <v>0</v>
      </c>
      <c r="N157" s="12">
        <v>0</v>
      </c>
      <c r="O157" s="12">
        <v>0</v>
      </c>
      <c r="P157" s="12">
        <v>280</v>
      </c>
      <c r="Q157" s="12">
        <v>0</v>
      </c>
      <c r="R157" s="12">
        <v>0</v>
      </c>
      <c r="S157" s="12">
        <v>0</v>
      </c>
      <c r="T157" s="12">
        <v>0</v>
      </c>
      <c r="U157" s="12">
        <v>0</v>
      </c>
      <c r="V157" s="12">
        <v>0</v>
      </c>
      <c r="W157" s="12">
        <v>30</v>
      </c>
      <c r="X157" s="12">
        <v>0</v>
      </c>
      <c r="Y157" s="12">
        <v>0</v>
      </c>
      <c r="Z157" s="12">
        <v>0</v>
      </c>
      <c r="AA157" s="12">
        <v>0</v>
      </c>
      <c r="AB157" s="12">
        <v>60</v>
      </c>
      <c r="AC157" s="12">
        <v>0</v>
      </c>
      <c r="AD157" s="12">
        <v>120</v>
      </c>
      <c r="AE157" s="12">
        <v>0</v>
      </c>
      <c r="AF157" s="12">
        <v>0</v>
      </c>
      <c r="AG157" s="12"/>
      <c r="AH157" s="11"/>
      <c r="AI157" s="4">
        <f t="shared" si="9"/>
        <v>490</v>
      </c>
      <c r="AJ157" s="8">
        <f t="shared" si="10"/>
        <v>7484750</v>
      </c>
      <c r="AK157" s="50">
        <f t="shared" si="11"/>
        <v>15275</v>
      </c>
      <c r="AL157" s="14" t="e">
        <f>AK157*#REF!</f>
        <v>#REF!</v>
      </c>
    </row>
    <row r="158" spans="1:38" ht="29.25" customHeight="1">
      <c r="A158" s="8"/>
      <c r="B158" s="5">
        <f>IF(H158=0,"",SUBTOTAL(3,$H$6:H158))</f>
        <v>149</v>
      </c>
      <c r="C158" s="5" t="s">
        <v>1028</v>
      </c>
      <c r="D158" s="5" t="s">
        <v>2433</v>
      </c>
      <c r="E158" s="147" t="s">
        <v>3228</v>
      </c>
      <c r="F158" s="40" t="s">
        <v>170</v>
      </c>
      <c r="G158" s="3" t="s">
        <v>1604</v>
      </c>
      <c r="H158" s="6" t="s">
        <v>134</v>
      </c>
      <c r="I158" s="77" t="s">
        <v>682</v>
      </c>
      <c r="J158" s="8">
        <v>14000</v>
      </c>
      <c r="K158" s="8">
        <v>11000</v>
      </c>
      <c r="L158" s="4">
        <v>14200</v>
      </c>
      <c r="M158" s="12">
        <v>0</v>
      </c>
      <c r="N158" s="12">
        <v>0</v>
      </c>
      <c r="O158" s="12">
        <v>0</v>
      </c>
      <c r="P158" s="12">
        <v>116</v>
      </c>
      <c r="Q158" s="12">
        <v>0</v>
      </c>
      <c r="R158" s="12">
        <v>0</v>
      </c>
      <c r="S158" s="12">
        <v>0</v>
      </c>
      <c r="T158" s="12">
        <v>30</v>
      </c>
      <c r="U158" s="12">
        <v>300</v>
      </c>
      <c r="V158" s="12">
        <v>0</v>
      </c>
      <c r="W158" s="12">
        <v>0</v>
      </c>
      <c r="X158" s="12">
        <v>0</v>
      </c>
      <c r="Y158" s="12">
        <v>0</v>
      </c>
      <c r="Z158" s="12">
        <v>0</v>
      </c>
      <c r="AA158" s="12">
        <v>0</v>
      </c>
      <c r="AB158" s="12">
        <v>80</v>
      </c>
      <c r="AC158" s="12">
        <v>0</v>
      </c>
      <c r="AD158" s="12">
        <v>360</v>
      </c>
      <c r="AE158" s="12">
        <v>290</v>
      </c>
      <c r="AF158" s="12">
        <v>0</v>
      </c>
      <c r="AG158" s="12"/>
      <c r="AH158" s="11"/>
      <c r="AI158" s="4">
        <f t="shared" si="9"/>
        <v>1176</v>
      </c>
      <c r="AJ158" s="8">
        <f t="shared" si="10"/>
        <v>16699200</v>
      </c>
      <c r="AK158" s="50">
        <f t="shared" si="11"/>
        <v>14200</v>
      </c>
      <c r="AL158" s="14" t="e">
        <f>AK158*#REF!</f>
        <v>#REF!</v>
      </c>
    </row>
    <row r="159" spans="1:38" ht="35.25" customHeight="1">
      <c r="A159" s="8"/>
      <c r="B159" s="5">
        <f>IF(H159=0,"",SUBTOTAL(3,$H$6:H159))</f>
        <v>150</v>
      </c>
      <c r="C159" s="5" t="s">
        <v>1029</v>
      </c>
      <c r="D159" s="5" t="s">
        <v>2434</v>
      </c>
      <c r="E159" s="147" t="s">
        <v>3229</v>
      </c>
      <c r="F159" s="40" t="s">
        <v>171</v>
      </c>
      <c r="G159" s="3" t="s">
        <v>172</v>
      </c>
      <c r="H159" s="6" t="s">
        <v>134</v>
      </c>
      <c r="I159" s="77" t="s">
        <v>683</v>
      </c>
      <c r="J159" s="8">
        <v>373372</v>
      </c>
      <c r="K159" s="8">
        <v>290000</v>
      </c>
      <c r="L159" s="4">
        <v>262800</v>
      </c>
      <c r="M159" s="12">
        <v>0</v>
      </c>
      <c r="N159" s="12">
        <v>0</v>
      </c>
      <c r="O159" s="12">
        <v>0</v>
      </c>
      <c r="P159" s="12">
        <v>228</v>
      </c>
      <c r="Q159" s="12">
        <v>0</v>
      </c>
      <c r="R159" s="12">
        <v>0</v>
      </c>
      <c r="S159" s="12">
        <v>20</v>
      </c>
      <c r="T159" s="12">
        <v>0</v>
      </c>
      <c r="U159" s="12">
        <v>0</v>
      </c>
      <c r="V159" s="12">
        <v>0</v>
      </c>
      <c r="W159" s="12">
        <v>0</v>
      </c>
      <c r="X159" s="12">
        <v>0</v>
      </c>
      <c r="Y159" s="12">
        <v>0</v>
      </c>
      <c r="Z159" s="12">
        <v>0</v>
      </c>
      <c r="AA159" s="12">
        <v>50</v>
      </c>
      <c r="AB159" s="12">
        <v>0</v>
      </c>
      <c r="AC159" s="12">
        <v>0</v>
      </c>
      <c r="AD159" s="12">
        <v>0</v>
      </c>
      <c r="AE159" s="12">
        <v>0</v>
      </c>
      <c r="AF159" s="12">
        <v>0</v>
      </c>
      <c r="AG159" s="12"/>
      <c r="AH159" s="11"/>
      <c r="AI159" s="4">
        <f t="shared" si="9"/>
        <v>298</v>
      </c>
      <c r="AJ159" s="8">
        <f t="shared" si="10"/>
        <v>78314400</v>
      </c>
      <c r="AK159" s="50">
        <f t="shared" si="11"/>
        <v>262800</v>
      </c>
      <c r="AL159" s="14" t="e">
        <f>AK159*#REF!</f>
        <v>#REF!</v>
      </c>
    </row>
    <row r="160" spans="1:38" ht="25.5" customHeight="1">
      <c r="A160" s="8"/>
      <c r="B160" s="5">
        <f>IF(H160=0,"",SUBTOTAL(3,$H$6:H160))</f>
        <v>151</v>
      </c>
      <c r="C160" s="5" t="s">
        <v>1030</v>
      </c>
      <c r="D160" s="5" t="s">
        <v>2435</v>
      </c>
      <c r="E160" s="147" t="s">
        <v>3230</v>
      </c>
      <c r="F160" s="40" t="s">
        <v>173</v>
      </c>
      <c r="G160" s="3" t="s">
        <v>174</v>
      </c>
      <c r="H160" s="6" t="s">
        <v>19</v>
      </c>
      <c r="I160" s="77" t="s">
        <v>683</v>
      </c>
      <c r="J160" s="8">
        <v>675360</v>
      </c>
      <c r="K160" s="8">
        <v>675360</v>
      </c>
      <c r="L160" s="4">
        <v>645000</v>
      </c>
      <c r="M160" s="12">
        <v>0</v>
      </c>
      <c r="N160" s="12">
        <v>0</v>
      </c>
      <c r="O160" s="12">
        <v>0</v>
      </c>
      <c r="P160" s="12">
        <v>13</v>
      </c>
      <c r="Q160" s="12">
        <v>0</v>
      </c>
      <c r="R160" s="12">
        <v>0</v>
      </c>
      <c r="S160" s="12">
        <v>0</v>
      </c>
      <c r="T160" s="12">
        <v>0</v>
      </c>
      <c r="U160" s="12">
        <v>0</v>
      </c>
      <c r="V160" s="12">
        <v>0</v>
      </c>
      <c r="W160" s="12">
        <v>0</v>
      </c>
      <c r="X160" s="12">
        <v>0</v>
      </c>
      <c r="Y160" s="12">
        <v>0</v>
      </c>
      <c r="Z160" s="12">
        <v>0</v>
      </c>
      <c r="AA160" s="12">
        <v>0</v>
      </c>
      <c r="AB160" s="12">
        <v>0</v>
      </c>
      <c r="AC160" s="12">
        <v>0</v>
      </c>
      <c r="AD160" s="12">
        <v>0</v>
      </c>
      <c r="AE160" s="12">
        <v>0</v>
      </c>
      <c r="AF160" s="12">
        <v>0</v>
      </c>
      <c r="AG160" s="12"/>
      <c r="AH160" s="11"/>
      <c r="AI160" s="4">
        <f t="shared" si="9"/>
        <v>13</v>
      </c>
      <c r="AJ160" s="8">
        <f t="shared" si="10"/>
        <v>8385000</v>
      </c>
      <c r="AK160" s="50">
        <f t="shared" si="11"/>
        <v>645000</v>
      </c>
      <c r="AL160" s="14" t="e">
        <f>AK160*#REF!</f>
        <v>#REF!</v>
      </c>
    </row>
    <row r="161" spans="1:38" ht="25.5" customHeight="1">
      <c r="A161" s="8"/>
      <c r="B161" s="5">
        <f>IF(H161=0,"",SUBTOTAL(3,$H$6:H161))</f>
        <v>152</v>
      </c>
      <c r="C161" s="5" t="s">
        <v>1031</v>
      </c>
      <c r="D161" s="5" t="s">
        <v>2436</v>
      </c>
      <c r="E161" s="147" t="s">
        <v>3231</v>
      </c>
      <c r="F161" s="40" t="s">
        <v>175</v>
      </c>
      <c r="G161" s="3" t="s">
        <v>176</v>
      </c>
      <c r="H161" s="6" t="s">
        <v>134</v>
      </c>
      <c r="I161" s="77" t="s">
        <v>685</v>
      </c>
      <c r="J161" s="8">
        <v>38000</v>
      </c>
      <c r="K161" s="8">
        <v>38000</v>
      </c>
      <c r="L161" s="4">
        <v>57000</v>
      </c>
      <c r="M161" s="12">
        <v>0</v>
      </c>
      <c r="N161" s="12">
        <v>0</v>
      </c>
      <c r="O161" s="12">
        <v>0</v>
      </c>
      <c r="P161" s="12">
        <v>2400</v>
      </c>
      <c r="Q161" s="12">
        <v>0</v>
      </c>
      <c r="R161" s="12">
        <v>0</v>
      </c>
      <c r="S161" s="12">
        <v>850</v>
      </c>
      <c r="T161" s="12">
        <v>0</v>
      </c>
      <c r="U161" s="12">
        <v>0</v>
      </c>
      <c r="V161" s="12">
        <v>0</v>
      </c>
      <c r="W161" s="12">
        <v>0</v>
      </c>
      <c r="X161" s="12">
        <v>0</v>
      </c>
      <c r="Y161" s="12">
        <v>0</v>
      </c>
      <c r="Z161" s="12">
        <v>0</v>
      </c>
      <c r="AA161" s="12">
        <v>0</v>
      </c>
      <c r="AB161" s="12">
        <v>0</v>
      </c>
      <c r="AC161" s="12">
        <v>0</v>
      </c>
      <c r="AD161" s="12">
        <v>0</v>
      </c>
      <c r="AE161" s="12">
        <v>0</v>
      </c>
      <c r="AF161" s="12">
        <v>0</v>
      </c>
      <c r="AG161" s="12"/>
      <c r="AH161" s="11"/>
      <c r="AI161" s="4">
        <f t="shared" si="9"/>
        <v>3250</v>
      </c>
      <c r="AJ161" s="8">
        <f t="shared" si="10"/>
        <v>185250000</v>
      </c>
      <c r="AK161" s="50">
        <f t="shared" si="11"/>
        <v>57000</v>
      </c>
      <c r="AL161" s="14" t="e">
        <f>AK161*#REF!</f>
        <v>#REF!</v>
      </c>
    </row>
    <row r="162" spans="1:38" ht="25.5" customHeight="1">
      <c r="A162" s="8"/>
      <c r="B162" s="5">
        <f>IF(H162=0,"",SUBTOTAL(3,$H$6:H162))</f>
        <v>153</v>
      </c>
      <c r="C162" s="5" t="s">
        <v>1032</v>
      </c>
      <c r="D162" s="5" t="s">
        <v>2437</v>
      </c>
      <c r="E162" s="147" t="s">
        <v>3232</v>
      </c>
      <c r="F162" s="40" t="s">
        <v>175</v>
      </c>
      <c r="G162" s="3" t="s">
        <v>176</v>
      </c>
      <c r="H162" s="6" t="s">
        <v>134</v>
      </c>
      <c r="I162" s="77" t="s">
        <v>683</v>
      </c>
      <c r="J162" s="8">
        <v>38000</v>
      </c>
      <c r="K162" s="8">
        <v>38000</v>
      </c>
      <c r="L162" s="4">
        <v>41000</v>
      </c>
      <c r="M162" s="12">
        <v>0</v>
      </c>
      <c r="N162" s="12">
        <v>0</v>
      </c>
      <c r="O162" s="12">
        <v>0</v>
      </c>
      <c r="P162" s="12">
        <v>1050</v>
      </c>
      <c r="Q162" s="12">
        <v>0</v>
      </c>
      <c r="R162" s="12">
        <v>0</v>
      </c>
      <c r="S162" s="12">
        <v>0</v>
      </c>
      <c r="T162" s="12">
        <v>0</v>
      </c>
      <c r="U162" s="12">
        <v>0</v>
      </c>
      <c r="V162" s="12">
        <v>0</v>
      </c>
      <c r="W162" s="12">
        <v>0</v>
      </c>
      <c r="X162" s="12">
        <v>0</v>
      </c>
      <c r="Y162" s="12">
        <v>0</v>
      </c>
      <c r="Z162" s="12">
        <v>20</v>
      </c>
      <c r="AA162" s="12">
        <v>0</v>
      </c>
      <c r="AB162" s="12">
        <v>0</v>
      </c>
      <c r="AC162" s="12">
        <v>0</v>
      </c>
      <c r="AD162" s="12">
        <v>0</v>
      </c>
      <c r="AE162" s="12">
        <v>0</v>
      </c>
      <c r="AF162" s="12">
        <v>0</v>
      </c>
      <c r="AG162" s="12"/>
      <c r="AH162" s="11"/>
      <c r="AI162" s="4">
        <f t="shared" si="9"/>
        <v>1070</v>
      </c>
      <c r="AJ162" s="8">
        <f t="shared" si="10"/>
        <v>43870000</v>
      </c>
      <c r="AK162" s="50">
        <f t="shared" si="11"/>
        <v>41000</v>
      </c>
      <c r="AL162" s="14" t="e">
        <f>AK162*#REF!</f>
        <v>#REF!</v>
      </c>
    </row>
    <row r="163" spans="1:38" ht="55.5" customHeight="1">
      <c r="A163" s="8"/>
      <c r="B163" s="5">
        <f>IF(H163=0,"",SUBTOTAL(3,$H$6:H163))</f>
        <v>154</v>
      </c>
      <c r="C163" s="5" t="s">
        <v>1033</v>
      </c>
      <c r="D163" s="5" t="s">
        <v>2438</v>
      </c>
      <c r="E163" s="147" t="s">
        <v>3233</v>
      </c>
      <c r="F163" s="40" t="s">
        <v>177</v>
      </c>
      <c r="G163" s="3" t="s">
        <v>1605</v>
      </c>
      <c r="H163" s="6" t="s">
        <v>134</v>
      </c>
      <c r="I163" s="77" t="s">
        <v>685</v>
      </c>
      <c r="J163" s="8">
        <v>38000</v>
      </c>
      <c r="K163" s="8">
        <v>38000</v>
      </c>
      <c r="L163" s="4">
        <v>57000</v>
      </c>
      <c r="M163" s="12">
        <v>0</v>
      </c>
      <c r="N163" s="12">
        <v>0</v>
      </c>
      <c r="O163" s="12">
        <v>0</v>
      </c>
      <c r="P163" s="12">
        <v>1050</v>
      </c>
      <c r="Q163" s="12">
        <v>0</v>
      </c>
      <c r="R163" s="12">
        <v>0</v>
      </c>
      <c r="S163" s="12">
        <v>0</v>
      </c>
      <c r="T163" s="12">
        <v>0</v>
      </c>
      <c r="U163" s="12">
        <v>0</v>
      </c>
      <c r="V163" s="12">
        <v>0</v>
      </c>
      <c r="W163" s="12">
        <v>0</v>
      </c>
      <c r="X163" s="12">
        <v>0</v>
      </c>
      <c r="Y163" s="12">
        <v>10000</v>
      </c>
      <c r="Z163" s="12">
        <v>20</v>
      </c>
      <c r="AA163" s="12">
        <v>0</v>
      </c>
      <c r="AB163" s="12">
        <v>0</v>
      </c>
      <c r="AC163" s="12">
        <v>0</v>
      </c>
      <c r="AD163" s="12">
        <v>0</v>
      </c>
      <c r="AE163" s="12">
        <v>0</v>
      </c>
      <c r="AF163" s="12">
        <v>0</v>
      </c>
      <c r="AG163" s="12"/>
      <c r="AH163" s="11"/>
      <c r="AI163" s="4">
        <f t="shared" si="9"/>
        <v>11070</v>
      </c>
      <c r="AJ163" s="8">
        <f t="shared" si="10"/>
        <v>630990000</v>
      </c>
      <c r="AK163" s="50">
        <f t="shared" si="11"/>
        <v>57000</v>
      </c>
      <c r="AL163" s="14" t="e">
        <f>AK163*#REF!</f>
        <v>#REF!</v>
      </c>
    </row>
    <row r="164" spans="1:38" ht="55.5" customHeight="1">
      <c r="A164" s="8"/>
      <c r="B164" s="5">
        <f>IF(H164=0,"",SUBTOTAL(3,$H$6:H164))</f>
        <v>155</v>
      </c>
      <c r="C164" s="5" t="s">
        <v>1034</v>
      </c>
      <c r="D164" s="5" t="s">
        <v>2439</v>
      </c>
      <c r="E164" s="147" t="s">
        <v>3234</v>
      </c>
      <c r="F164" s="40" t="s">
        <v>177</v>
      </c>
      <c r="G164" s="3" t="s">
        <v>1605</v>
      </c>
      <c r="H164" s="6" t="s">
        <v>134</v>
      </c>
      <c r="I164" s="77" t="s">
        <v>683</v>
      </c>
      <c r="J164" s="8">
        <v>38000</v>
      </c>
      <c r="K164" s="8">
        <v>38000</v>
      </c>
      <c r="L164" s="4">
        <v>41000</v>
      </c>
      <c r="M164" s="12">
        <v>0</v>
      </c>
      <c r="N164" s="12">
        <v>0</v>
      </c>
      <c r="O164" s="12">
        <v>0</v>
      </c>
      <c r="P164" s="12">
        <v>1200</v>
      </c>
      <c r="Q164" s="12">
        <v>0</v>
      </c>
      <c r="R164" s="12">
        <v>0</v>
      </c>
      <c r="S164" s="12">
        <v>0</v>
      </c>
      <c r="T164" s="12">
        <v>0</v>
      </c>
      <c r="U164" s="12">
        <v>0</v>
      </c>
      <c r="V164" s="12">
        <v>0</v>
      </c>
      <c r="W164" s="12">
        <v>0</v>
      </c>
      <c r="X164" s="12">
        <v>0</v>
      </c>
      <c r="Y164" s="12">
        <v>10000</v>
      </c>
      <c r="Z164" s="12">
        <v>0</v>
      </c>
      <c r="AA164" s="12">
        <v>0</v>
      </c>
      <c r="AB164" s="12">
        <v>0</v>
      </c>
      <c r="AC164" s="12">
        <v>0</v>
      </c>
      <c r="AD164" s="12">
        <v>0</v>
      </c>
      <c r="AE164" s="12">
        <v>0</v>
      </c>
      <c r="AF164" s="12">
        <v>0</v>
      </c>
      <c r="AG164" s="12"/>
      <c r="AH164" s="11"/>
      <c r="AI164" s="4">
        <f t="shared" si="9"/>
        <v>11200</v>
      </c>
      <c r="AJ164" s="8">
        <f t="shared" si="10"/>
        <v>459200000</v>
      </c>
      <c r="AK164" s="50">
        <f t="shared" si="11"/>
        <v>41000</v>
      </c>
      <c r="AL164" s="14" t="e">
        <f>AK164*#REF!</f>
        <v>#REF!</v>
      </c>
    </row>
    <row r="165" spans="1:38" ht="27" customHeight="1">
      <c r="A165" s="8"/>
      <c r="B165" s="5">
        <f>IF(H165=0,"",SUBTOTAL(3,$H$6:H165))</f>
        <v>156</v>
      </c>
      <c r="C165" s="5" t="s">
        <v>1035</v>
      </c>
      <c r="D165" s="5" t="s">
        <v>2440</v>
      </c>
      <c r="E165" s="147" t="s">
        <v>3235</v>
      </c>
      <c r="F165" s="40" t="s">
        <v>178</v>
      </c>
      <c r="G165" s="42" t="s">
        <v>179</v>
      </c>
      <c r="H165" s="27" t="s">
        <v>134</v>
      </c>
      <c r="I165" s="77" t="s">
        <v>683</v>
      </c>
      <c r="J165" s="8">
        <v>41500</v>
      </c>
      <c r="K165" s="8">
        <v>38000</v>
      </c>
      <c r="L165" s="4">
        <v>51119</v>
      </c>
      <c r="M165" s="12">
        <v>0</v>
      </c>
      <c r="N165" s="12">
        <v>0</v>
      </c>
      <c r="O165" s="12">
        <v>0</v>
      </c>
      <c r="P165" s="12">
        <v>0</v>
      </c>
      <c r="Q165" s="12">
        <v>0</v>
      </c>
      <c r="R165" s="12">
        <v>0</v>
      </c>
      <c r="S165" s="12">
        <v>100</v>
      </c>
      <c r="T165" s="12">
        <v>0</v>
      </c>
      <c r="U165" s="12">
        <v>0</v>
      </c>
      <c r="V165" s="12">
        <v>78</v>
      </c>
      <c r="W165" s="12">
        <v>0</v>
      </c>
      <c r="X165" s="12">
        <v>0</v>
      </c>
      <c r="Y165" s="12">
        <v>0</v>
      </c>
      <c r="Z165" s="12">
        <v>10</v>
      </c>
      <c r="AA165" s="12">
        <v>0</v>
      </c>
      <c r="AB165" s="12">
        <v>0</v>
      </c>
      <c r="AC165" s="12">
        <v>0</v>
      </c>
      <c r="AD165" s="12">
        <v>0</v>
      </c>
      <c r="AE165" s="12">
        <v>0</v>
      </c>
      <c r="AF165" s="12">
        <v>0</v>
      </c>
      <c r="AG165" s="12"/>
      <c r="AH165" s="11"/>
      <c r="AI165" s="4">
        <f t="shared" si="9"/>
        <v>188</v>
      </c>
      <c r="AJ165" s="8">
        <f t="shared" si="10"/>
        <v>9610372</v>
      </c>
      <c r="AK165" s="50">
        <f t="shared" si="11"/>
        <v>51119</v>
      </c>
      <c r="AL165" s="14" t="e">
        <f>AK165*#REF!</f>
        <v>#REF!</v>
      </c>
    </row>
    <row r="166" spans="1:38" ht="36" customHeight="1">
      <c r="A166" s="8"/>
      <c r="B166" s="5">
        <f>IF(H166=0,"",SUBTOTAL(3,$H$6:H166))</f>
        <v>157</v>
      </c>
      <c r="C166" s="5" t="s">
        <v>1036</v>
      </c>
      <c r="D166" s="5" t="s">
        <v>2441</v>
      </c>
      <c r="E166" s="147" t="s">
        <v>3236</v>
      </c>
      <c r="F166" s="40" t="s">
        <v>180</v>
      </c>
      <c r="G166" s="5" t="s">
        <v>2066</v>
      </c>
      <c r="H166" s="6" t="s">
        <v>134</v>
      </c>
      <c r="I166" s="77" t="s">
        <v>682</v>
      </c>
      <c r="J166" s="8">
        <v>38000</v>
      </c>
      <c r="K166" s="8">
        <v>31500</v>
      </c>
      <c r="L166" s="4">
        <v>44900</v>
      </c>
      <c r="M166" s="12">
        <v>0</v>
      </c>
      <c r="N166" s="12">
        <v>0</v>
      </c>
      <c r="O166" s="12">
        <v>0</v>
      </c>
      <c r="P166" s="12">
        <v>1200</v>
      </c>
      <c r="Q166" s="12">
        <v>0</v>
      </c>
      <c r="R166" s="12">
        <v>0</v>
      </c>
      <c r="S166" s="12">
        <v>24</v>
      </c>
      <c r="T166" s="12">
        <v>0</v>
      </c>
      <c r="U166" s="12">
        <v>0</v>
      </c>
      <c r="V166" s="12">
        <v>50</v>
      </c>
      <c r="W166" s="12">
        <v>0</v>
      </c>
      <c r="X166" s="12">
        <v>0</v>
      </c>
      <c r="Y166" s="12">
        <v>0</v>
      </c>
      <c r="Z166" s="12">
        <v>0</v>
      </c>
      <c r="AA166" s="12">
        <v>0</v>
      </c>
      <c r="AB166" s="12">
        <v>60</v>
      </c>
      <c r="AC166" s="12">
        <v>0</v>
      </c>
      <c r="AD166" s="12">
        <v>0</v>
      </c>
      <c r="AE166" s="12">
        <v>0</v>
      </c>
      <c r="AF166" s="12">
        <v>0</v>
      </c>
      <c r="AG166" s="12"/>
      <c r="AH166" s="11"/>
      <c r="AI166" s="4">
        <f t="shared" si="9"/>
        <v>1334</v>
      </c>
      <c r="AJ166" s="8">
        <f t="shared" si="10"/>
        <v>59896600</v>
      </c>
      <c r="AK166" s="50">
        <f t="shared" si="11"/>
        <v>44900</v>
      </c>
      <c r="AL166" s="14" t="e">
        <f>AK166*#REF!</f>
        <v>#REF!</v>
      </c>
    </row>
    <row r="167" spans="1:38" ht="59.25" customHeight="1">
      <c r="A167" s="8"/>
      <c r="B167" s="5">
        <f>IF(H167=0,"",SUBTOTAL(3,$H$6:H167))</f>
        <v>158</v>
      </c>
      <c r="C167" s="5" t="s">
        <v>1037</v>
      </c>
      <c r="D167" s="5" t="s">
        <v>2442</v>
      </c>
      <c r="E167" s="147" t="s">
        <v>3237</v>
      </c>
      <c r="F167" s="40" t="s">
        <v>180</v>
      </c>
      <c r="G167" s="3" t="s">
        <v>1606</v>
      </c>
      <c r="H167" s="6" t="s">
        <v>134</v>
      </c>
      <c r="I167" s="77" t="s">
        <v>683</v>
      </c>
      <c r="J167" s="8">
        <v>38000</v>
      </c>
      <c r="K167" s="8">
        <v>38000</v>
      </c>
      <c r="L167" s="4">
        <v>52000</v>
      </c>
      <c r="M167" s="12">
        <v>0</v>
      </c>
      <c r="N167" s="12">
        <v>0</v>
      </c>
      <c r="O167" s="12">
        <v>0</v>
      </c>
      <c r="P167" s="12">
        <v>1200</v>
      </c>
      <c r="Q167" s="12">
        <v>0</v>
      </c>
      <c r="R167" s="12">
        <v>0</v>
      </c>
      <c r="S167" s="12">
        <v>0</v>
      </c>
      <c r="T167" s="12">
        <v>0</v>
      </c>
      <c r="U167" s="12">
        <v>0</v>
      </c>
      <c r="V167" s="12">
        <v>38</v>
      </c>
      <c r="W167" s="12">
        <v>0</v>
      </c>
      <c r="X167" s="12">
        <v>0</v>
      </c>
      <c r="Y167" s="12">
        <v>2500</v>
      </c>
      <c r="Z167" s="12">
        <v>0</v>
      </c>
      <c r="AA167" s="12">
        <v>0</v>
      </c>
      <c r="AB167" s="12">
        <v>0</v>
      </c>
      <c r="AC167" s="12">
        <v>0</v>
      </c>
      <c r="AD167" s="12">
        <v>0</v>
      </c>
      <c r="AE167" s="12">
        <v>0</v>
      </c>
      <c r="AF167" s="12">
        <v>0</v>
      </c>
      <c r="AG167" s="12"/>
      <c r="AH167" s="11"/>
      <c r="AI167" s="4">
        <f t="shared" si="9"/>
        <v>3738</v>
      </c>
      <c r="AJ167" s="8">
        <f t="shared" si="10"/>
        <v>194376000</v>
      </c>
      <c r="AK167" s="50">
        <f t="shared" si="11"/>
        <v>52000</v>
      </c>
      <c r="AL167" s="14" t="e">
        <f>AK167*#REF!</f>
        <v>#REF!</v>
      </c>
    </row>
    <row r="168" spans="1:38" ht="39" customHeight="1">
      <c r="A168" s="8"/>
      <c r="B168" s="5">
        <f>IF(H168=0,"",SUBTOTAL(3,$H$6:H168))</f>
        <v>159</v>
      </c>
      <c r="C168" s="5" t="s">
        <v>1038</v>
      </c>
      <c r="D168" s="5" t="s">
        <v>2443</v>
      </c>
      <c r="E168" s="147" t="s">
        <v>3238</v>
      </c>
      <c r="F168" s="40" t="s">
        <v>180</v>
      </c>
      <c r="G168" s="3" t="s">
        <v>181</v>
      </c>
      <c r="H168" s="6" t="s">
        <v>134</v>
      </c>
      <c r="I168" s="77" t="s">
        <v>682</v>
      </c>
      <c r="J168" s="8">
        <v>51885</v>
      </c>
      <c r="K168" s="8">
        <v>45570</v>
      </c>
      <c r="L168" s="4">
        <v>60000</v>
      </c>
      <c r="M168" s="12">
        <v>0</v>
      </c>
      <c r="N168" s="12">
        <v>0</v>
      </c>
      <c r="O168" s="12">
        <v>0</v>
      </c>
      <c r="P168" s="12">
        <v>600</v>
      </c>
      <c r="Q168" s="12">
        <v>0</v>
      </c>
      <c r="R168" s="12">
        <v>0</v>
      </c>
      <c r="S168" s="12">
        <v>0</v>
      </c>
      <c r="T168" s="12">
        <v>0</v>
      </c>
      <c r="U168" s="12">
        <v>0</v>
      </c>
      <c r="V168" s="12">
        <v>0</v>
      </c>
      <c r="W168" s="12">
        <v>0</v>
      </c>
      <c r="X168" s="12">
        <v>0</v>
      </c>
      <c r="Y168" s="12">
        <v>0</v>
      </c>
      <c r="Z168" s="12">
        <v>20</v>
      </c>
      <c r="AA168" s="12">
        <v>0</v>
      </c>
      <c r="AB168" s="12">
        <v>0</v>
      </c>
      <c r="AC168" s="12">
        <v>0</v>
      </c>
      <c r="AD168" s="12">
        <v>0</v>
      </c>
      <c r="AE168" s="12">
        <v>0</v>
      </c>
      <c r="AF168" s="12">
        <v>0</v>
      </c>
      <c r="AG168" s="12"/>
      <c r="AH168" s="11"/>
      <c r="AI168" s="4">
        <f t="shared" si="9"/>
        <v>620</v>
      </c>
      <c r="AJ168" s="8">
        <f t="shared" si="10"/>
        <v>37200000</v>
      </c>
      <c r="AK168" s="50">
        <f t="shared" si="11"/>
        <v>60000</v>
      </c>
      <c r="AL168" s="14" t="e">
        <f>AK168*#REF!</f>
        <v>#REF!</v>
      </c>
    </row>
    <row r="169" spans="1:38" ht="50.25" customHeight="1">
      <c r="A169" s="8"/>
      <c r="B169" s="5">
        <f>IF(H169=0,"",SUBTOTAL(3,$H$6:H169))</f>
        <v>160</v>
      </c>
      <c r="C169" s="5" t="s">
        <v>1039</v>
      </c>
      <c r="D169" s="5" t="s">
        <v>2444</v>
      </c>
      <c r="E169" s="147" t="s">
        <v>3239</v>
      </c>
      <c r="F169" s="40" t="s">
        <v>180</v>
      </c>
      <c r="G169" s="101" t="s">
        <v>1916</v>
      </c>
      <c r="H169" s="6" t="s">
        <v>134</v>
      </c>
      <c r="I169" s="77" t="s">
        <v>683</v>
      </c>
      <c r="J169" s="8">
        <v>73710</v>
      </c>
      <c r="K169" s="8"/>
      <c r="L169" s="4">
        <v>79979</v>
      </c>
      <c r="M169" s="12">
        <v>0</v>
      </c>
      <c r="N169" s="12">
        <v>0</v>
      </c>
      <c r="O169" s="12">
        <v>0</v>
      </c>
      <c r="P169" s="12">
        <v>0</v>
      </c>
      <c r="Q169" s="12">
        <v>0</v>
      </c>
      <c r="R169" s="12">
        <v>0</v>
      </c>
      <c r="S169" s="12">
        <v>0</v>
      </c>
      <c r="T169" s="12">
        <v>0</v>
      </c>
      <c r="U169" s="12">
        <v>0</v>
      </c>
      <c r="V169" s="12">
        <v>0</v>
      </c>
      <c r="W169" s="12">
        <v>0</v>
      </c>
      <c r="X169" s="12">
        <v>0</v>
      </c>
      <c r="Y169" s="12">
        <v>0</v>
      </c>
      <c r="Z169" s="12">
        <v>20</v>
      </c>
      <c r="AA169" s="12">
        <v>0</v>
      </c>
      <c r="AB169" s="12">
        <v>0</v>
      </c>
      <c r="AC169" s="12">
        <v>0</v>
      </c>
      <c r="AD169" s="12">
        <v>0</v>
      </c>
      <c r="AE169" s="12">
        <v>0</v>
      </c>
      <c r="AF169" s="12">
        <v>0</v>
      </c>
      <c r="AG169" s="12"/>
      <c r="AH169" s="11" t="s">
        <v>1591</v>
      </c>
      <c r="AI169" s="4">
        <f t="shared" si="9"/>
        <v>20</v>
      </c>
      <c r="AJ169" s="8">
        <f t="shared" si="10"/>
        <v>1599580</v>
      </c>
      <c r="AK169" s="50">
        <f t="shared" si="11"/>
        <v>79979</v>
      </c>
      <c r="AL169" s="14" t="e">
        <f>AK169*#REF!</f>
        <v>#REF!</v>
      </c>
    </row>
    <row r="170" spans="1:38" ht="34.5" customHeight="1">
      <c r="A170" s="8"/>
      <c r="B170" s="5">
        <f>IF(H170=0,"",SUBTOTAL(3,$H$6:H170))</f>
        <v>161</v>
      </c>
      <c r="C170" s="5" t="s">
        <v>1040</v>
      </c>
      <c r="D170" s="5" t="s">
        <v>2445</v>
      </c>
      <c r="E170" s="147" t="s">
        <v>3240</v>
      </c>
      <c r="F170" s="40" t="s">
        <v>182</v>
      </c>
      <c r="G170" s="3" t="s">
        <v>183</v>
      </c>
      <c r="H170" s="6" t="s">
        <v>134</v>
      </c>
      <c r="I170" s="77" t="s">
        <v>684</v>
      </c>
      <c r="J170" s="8">
        <v>40850</v>
      </c>
      <c r="K170" s="8">
        <v>31500</v>
      </c>
      <c r="L170" s="4">
        <v>38680</v>
      </c>
      <c r="M170" s="12">
        <v>0</v>
      </c>
      <c r="N170" s="12">
        <v>0</v>
      </c>
      <c r="O170" s="12">
        <v>0</v>
      </c>
      <c r="P170" s="12">
        <v>2400</v>
      </c>
      <c r="Q170" s="12">
        <v>0</v>
      </c>
      <c r="R170" s="12">
        <v>0</v>
      </c>
      <c r="S170" s="12">
        <v>260</v>
      </c>
      <c r="T170" s="12">
        <v>0</v>
      </c>
      <c r="U170" s="12">
        <v>0</v>
      </c>
      <c r="V170" s="12">
        <v>0</v>
      </c>
      <c r="W170" s="12">
        <v>0</v>
      </c>
      <c r="X170" s="12">
        <v>0</v>
      </c>
      <c r="Y170" s="12">
        <v>0</v>
      </c>
      <c r="Z170" s="12">
        <v>20</v>
      </c>
      <c r="AA170" s="12">
        <v>0</v>
      </c>
      <c r="AB170" s="12">
        <v>60</v>
      </c>
      <c r="AC170" s="12">
        <v>0</v>
      </c>
      <c r="AD170" s="12">
        <v>0</v>
      </c>
      <c r="AE170" s="12">
        <v>0</v>
      </c>
      <c r="AF170" s="12">
        <v>0</v>
      </c>
      <c r="AG170" s="12"/>
      <c r="AH170" s="11"/>
      <c r="AI170" s="4">
        <f t="shared" si="9"/>
        <v>2740</v>
      </c>
      <c r="AJ170" s="8">
        <f t="shared" si="10"/>
        <v>105983200</v>
      </c>
      <c r="AK170" s="50">
        <f t="shared" si="11"/>
        <v>38680</v>
      </c>
      <c r="AL170" s="14" t="e">
        <f>AK170*#REF!</f>
        <v>#REF!</v>
      </c>
    </row>
    <row r="171" spans="1:38" ht="60.75" customHeight="1">
      <c r="A171" s="8"/>
      <c r="B171" s="5">
        <f>IF(H171=0,"",SUBTOTAL(3,$H$6:H171))</f>
        <v>162</v>
      </c>
      <c r="C171" s="5" t="s">
        <v>1041</v>
      </c>
      <c r="D171" s="5" t="s">
        <v>2446</v>
      </c>
      <c r="E171" s="147" t="s">
        <v>3241</v>
      </c>
      <c r="F171" s="40" t="s">
        <v>182</v>
      </c>
      <c r="G171" s="3" t="s">
        <v>1607</v>
      </c>
      <c r="H171" s="6" t="s">
        <v>134</v>
      </c>
      <c r="I171" s="77" t="s">
        <v>684</v>
      </c>
      <c r="J171" s="8">
        <v>40850</v>
      </c>
      <c r="K171" s="8">
        <v>37180</v>
      </c>
      <c r="L171" s="4">
        <v>38680</v>
      </c>
      <c r="M171" s="12">
        <v>0</v>
      </c>
      <c r="N171" s="12">
        <v>0</v>
      </c>
      <c r="O171" s="12">
        <v>0</v>
      </c>
      <c r="P171" s="12">
        <v>0</v>
      </c>
      <c r="Q171" s="12">
        <v>0</v>
      </c>
      <c r="R171" s="12">
        <v>0</v>
      </c>
      <c r="S171" s="12">
        <v>0</v>
      </c>
      <c r="T171" s="12">
        <v>0</v>
      </c>
      <c r="U171" s="12">
        <v>0</v>
      </c>
      <c r="V171" s="12">
        <v>0</v>
      </c>
      <c r="W171" s="12">
        <v>0</v>
      </c>
      <c r="X171" s="12">
        <v>0</v>
      </c>
      <c r="Y171" s="12">
        <v>900</v>
      </c>
      <c r="Z171" s="12">
        <v>20</v>
      </c>
      <c r="AA171" s="12">
        <v>0</v>
      </c>
      <c r="AB171" s="12">
        <v>0</v>
      </c>
      <c r="AC171" s="12">
        <v>0</v>
      </c>
      <c r="AD171" s="12">
        <v>0</v>
      </c>
      <c r="AE171" s="12">
        <v>0</v>
      </c>
      <c r="AF171" s="12">
        <v>0</v>
      </c>
      <c r="AG171" s="12"/>
      <c r="AH171" s="11"/>
      <c r="AI171" s="4">
        <f t="shared" si="9"/>
        <v>920</v>
      </c>
      <c r="AJ171" s="8">
        <f t="shared" si="10"/>
        <v>35585600</v>
      </c>
      <c r="AK171" s="50">
        <f t="shared" si="11"/>
        <v>38680</v>
      </c>
      <c r="AL171" s="14" t="e">
        <f>AK171*#REF!</f>
        <v>#REF!</v>
      </c>
    </row>
    <row r="172" spans="1:38" ht="56.25" customHeight="1">
      <c r="A172" s="8"/>
      <c r="B172" s="5">
        <f>IF(H172=0,"",SUBTOTAL(3,$H$6:H172))</f>
        <v>163</v>
      </c>
      <c r="C172" s="5" t="s">
        <v>1042</v>
      </c>
      <c r="D172" s="5" t="s">
        <v>2447</v>
      </c>
      <c r="E172" s="147" t="s">
        <v>3242</v>
      </c>
      <c r="F172" s="40" t="s">
        <v>184</v>
      </c>
      <c r="G172" s="3" t="s">
        <v>1608</v>
      </c>
      <c r="H172" s="6" t="s">
        <v>134</v>
      </c>
      <c r="I172" s="77" t="s">
        <v>685</v>
      </c>
      <c r="J172" s="8">
        <v>38500</v>
      </c>
      <c r="K172" s="8">
        <v>38000</v>
      </c>
      <c r="L172" s="4">
        <v>61400</v>
      </c>
      <c r="M172" s="12">
        <v>0</v>
      </c>
      <c r="N172" s="12">
        <v>0</v>
      </c>
      <c r="O172" s="12">
        <v>0</v>
      </c>
      <c r="P172" s="12">
        <v>1200</v>
      </c>
      <c r="Q172" s="12">
        <v>0</v>
      </c>
      <c r="R172" s="12">
        <v>0</v>
      </c>
      <c r="S172" s="12">
        <v>0</v>
      </c>
      <c r="T172" s="12">
        <v>0</v>
      </c>
      <c r="U172" s="12">
        <v>0</v>
      </c>
      <c r="V172" s="12">
        <v>0</v>
      </c>
      <c r="W172" s="12">
        <v>0</v>
      </c>
      <c r="X172" s="12">
        <v>0</v>
      </c>
      <c r="Y172" s="12">
        <v>200</v>
      </c>
      <c r="Z172" s="12">
        <v>0</v>
      </c>
      <c r="AA172" s="12">
        <v>0</v>
      </c>
      <c r="AB172" s="12">
        <v>0</v>
      </c>
      <c r="AC172" s="12">
        <v>0</v>
      </c>
      <c r="AD172" s="12">
        <v>0</v>
      </c>
      <c r="AE172" s="12">
        <v>0</v>
      </c>
      <c r="AF172" s="12">
        <v>0</v>
      </c>
      <c r="AG172" s="12"/>
      <c r="AH172" s="11"/>
      <c r="AI172" s="4">
        <f t="shared" si="9"/>
        <v>1400</v>
      </c>
      <c r="AJ172" s="8">
        <f t="shared" si="10"/>
        <v>85960000</v>
      </c>
      <c r="AK172" s="50">
        <f t="shared" si="11"/>
        <v>61400</v>
      </c>
      <c r="AL172" s="14" t="e">
        <f>AK172*#REF!</f>
        <v>#REF!</v>
      </c>
    </row>
    <row r="173" spans="1:38" ht="74.25" customHeight="1">
      <c r="A173" s="8"/>
      <c r="B173" s="5">
        <f>IF(H173=0,"",SUBTOTAL(3,$H$6:H173))</f>
        <v>164</v>
      </c>
      <c r="C173" s="5" t="s">
        <v>1908</v>
      </c>
      <c r="D173" s="5" t="s">
        <v>2448</v>
      </c>
      <c r="E173" s="147" t="s">
        <v>3243</v>
      </c>
      <c r="F173" s="44" t="s">
        <v>1909</v>
      </c>
      <c r="G173" s="102" t="s">
        <v>2067</v>
      </c>
      <c r="H173" s="6" t="s">
        <v>134</v>
      </c>
      <c r="I173" s="121" t="s">
        <v>685</v>
      </c>
      <c r="J173" s="8"/>
      <c r="K173" s="8"/>
      <c r="L173" s="4">
        <v>87250</v>
      </c>
      <c r="M173" s="12">
        <v>0</v>
      </c>
      <c r="N173" s="12">
        <v>0</v>
      </c>
      <c r="O173" s="12">
        <v>0</v>
      </c>
      <c r="P173" s="12">
        <v>0</v>
      </c>
      <c r="Q173" s="12">
        <v>0</v>
      </c>
      <c r="R173" s="12">
        <v>0</v>
      </c>
      <c r="S173" s="12">
        <v>0</v>
      </c>
      <c r="T173" s="12">
        <v>0</v>
      </c>
      <c r="U173" s="12">
        <v>0</v>
      </c>
      <c r="V173" s="12">
        <v>0</v>
      </c>
      <c r="W173" s="12">
        <v>0</v>
      </c>
      <c r="X173" s="12">
        <v>0</v>
      </c>
      <c r="Y173" s="12">
        <v>500</v>
      </c>
      <c r="Z173" s="12">
        <v>0</v>
      </c>
      <c r="AA173" s="12">
        <v>0</v>
      </c>
      <c r="AB173" s="12">
        <v>0</v>
      </c>
      <c r="AC173" s="12">
        <v>0</v>
      </c>
      <c r="AD173" s="12">
        <v>0</v>
      </c>
      <c r="AE173" s="12">
        <v>0</v>
      </c>
      <c r="AF173" s="12">
        <v>0</v>
      </c>
      <c r="AG173" s="12"/>
      <c r="AH173" s="10"/>
      <c r="AI173" s="4">
        <f t="shared" si="9"/>
        <v>500</v>
      </c>
      <c r="AJ173" s="8">
        <f t="shared" si="10"/>
        <v>43625000</v>
      </c>
      <c r="AK173" s="50">
        <f t="shared" si="11"/>
        <v>87250</v>
      </c>
      <c r="AL173" s="14" t="e">
        <f>AK173*#REF!</f>
        <v>#REF!</v>
      </c>
    </row>
    <row r="174" spans="1:38" ht="92.25" customHeight="1">
      <c r="A174" s="8"/>
      <c r="B174" s="5">
        <f>IF(H174=0,"",SUBTOTAL(3,$H$6:H174))</f>
        <v>165</v>
      </c>
      <c r="C174" s="5" t="s">
        <v>1910</v>
      </c>
      <c r="D174" s="5" t="s">
        <v>2449</v>
      </c>
      <c r="E174" s="147" t="s">
        <v>3244</v>
      </c>
      <c r="F174" s="44" t="s">
        <v>1911</v>
      </c>
      <c r="G174" s="11" t="s">
        <v>2068</v>
      </c>
      <c r="H174" s="6" t="s">
        <v>134</v>
      </c>
      <c r="I174" s="121" t="s">
        <v>685</v>
      </c>
      <c r="J174" s="8"/>
      <c r="K174" s="8"/>
      <c r="L174" s="4">
        <v>96200</v>
      </c>
      <c r="M174" s="12">
        <v>0</v>
      </c>
      <c r="N174" s="12">
        <v>0</v>
      </c>
      <c r="O174" s="12">
        <v>0</v>
      </c>
      <c r="P174" s="12">
        <v>0</v>
      </c>
      <c r="Q174" s="12">
        <v>0</v>
      </c>
      <c r="R174" s="12">
        <v>0</v>
      </c>
      <c r="S174" s="12">
        <v>0</v>
      </c>
      <c r="T174" s="12">
        <v>0</v>
      </c>
      <c r="U174" s="12">
        <v>0</v>
      </c>
      <c r="V174" s="12">
        <v>0</v>
      </c>
      <c r="W174" s="12">
        <v>0</v>
      </c>
      <c r="X174" s="12">
        <v>0</v>
      </c>
      <c r="Y174" s="12">
        <v>200</v>
      </c>
      <c r="Z174" s="12">
        <v>0</v>
      </c>
      <c r="AA174" s="12">
        <v>0</v>
      </c>
      <c r="AB174" s="12">
        <v>0</v>
      </c>
      <c r="AC174" s="12">
        <v>0</v>
      </c>
      <c r="AD174" s="12">
        <v>0</v>
      </c>
      <c r="AE174" s="12">
        <v>0</v>
      </c>
      <c r="AF174" s="12">
        <v>0</v>
      </c>
      <c r="AG174" s="12"/>
      <c r="AH174" s="10"/>
      <c r="AI174" s="4">
        <f t="shared" si="9"/>
        <v>200</v>
      </c>
      <c r="AJ174" s="8">
        <f t="shared" si="10"/>
        <v>19240000</v>
      </c>
      <c r="AK174" s="50">
        <f t="shared" si="11"/>
        <v>96200</v>
      </c>
      <c r="AL174" s="14" t="e">
        <f>AK174*#REF!</f>
        <v>#REF!</v>
      </c>
    </row>
    <row r="175" spans="1:38" ht="80.25" customHeight="1">
      <c r="A175" s="8"/>
      <c r="B175" s="5">
        <f>IF(H175=0,"",SUBTOTAL(3,$H$6:H175))</f>
        <v>166</v>
      </c>
      <c r="C175" s="5" t="s">
        <v>1043</v>
      </c>
      <c r="D175" s="5" t="s">
        <v>2450</v>
      </c>
      <c r="E175" s="147" t="s">
        <v>3245</v>
      </c>
      <c r="F175" s="45" t="s">
        <v>773</v>
      </c>
      <c r="G175" s="11" t="s">
        <v>2069</v>
      </c>
      <c r="H175" s="11" t="s">
        <v>144</v>
      </c>
      <c r="I175" s="9">
        <v>1</v>
      </c>
      <c r="J175" s="8">
        <v>70329</v>
      </c>
      <c r="K175" s="8">
        <v>57000</v>
      </c>
      <c r="L175" s="4">
        <v>71736</v>
      </c>
      <c r="M175" s="12">
        <v>0</v>
      </c>
      <c r="N175" s="12">
        <v>0</v>
      </c>
      <c r="O175" s="12">
        <v>0</v>
      </c>
      <c r="P175" s="12">
        <v>0</v>
      </c>
      <c r="Q175" s="12">
        <v>0</v>
      </c>
      <c r="R175" s="12">
        <v>0</v>
      </c>
      <c r="S175" s="12">
        <v>0</v>
      </c>
      <c r="T175" s="12">
        <v>30</v>
      </c>
      <c r="U175" s="12">
        <v>0</v>
      </c>
      <c r="V175" s="12">
        <v>0</v>
      </c>
      <c r="W175" s="12">
        <v>0</v>
      </c>
      <c r="X175" s="12">
        <v>0</v>
      </c>
      <c r="Y175" s="12">
        <v>60</v>
      </c>
      <c r="Z175" s="12">
        <v>0</v>
      </c>
      <c r="AA175" s="12">
        <v>0</v>
      </c>
      <c r="AB175" s="12">
        <v>0</v>
      </c>
      <c r="AC175" s="12">
        <v>0</v>
      </c>
      <c r="AD175" s="12">
        <v>0</v>
      </c>
      <c r="AE175" s="12">
        <v>0</v>
      </c>
      <c r="AF175" s="12">
        <v>0</v>
      </c>
      <c r="AG175" s="12"/>
      <c r="AH175" s="11"/>
      <c r="AI175" s="4">
        <f t="shared" si="9"/>
        <v>90</v>
      </c>
      <c r="AJ175" s="8">
        <f t="shared" si="10"/>
        <v>6456240</v>
      </c>
      <c r="AK175" s="50">
        <f t="shared" si="11"/>
        <v>71736</v>
      </c>
      <c r="AL175" s="14" t="e">
        <f>AK175*#REF!</f>
        <v>#REF!</v>
      </c>
    </row>
    <row r="176" spans="1:38" ht="73.5" customHeight="1">
      <c r="A176" s="8"/>
      <c r="B176" s="5">
        <f>IF(H176=0,"",SUBTOTAL(3,$H$6:H176))</f>
        <v>167</v>
      </c>
      <c r="C176" s="5" t="s">
        <v>1044</v>
      </c>
      <c r="D176" s="5" t="s">
        <v>2451</v>
      </c>
      <c r="E176" s="147" t="s">
        <v>3246</v>
      </c>
      <c r="F176" s="45" t="s">
        <v>772</v>
      </c>
      <c r="G176" s="11" t="s">
        <v>2070</v>
      </c>
      <c r="H176" s="11" t="s">
        <v>144</v>
      </c>
      <c r="I176" s="9">
        <v>1</v>
      </c>
      <c r="J176" s="8">
        <v>98000</v>
      </c>
      <c r="K176" s="8">
        <v>57000</v>
      </c>
      <c r="L176" s="4">
        <v>108000</v>
      </c>
      <c r="M176" s="12">
        <v>0</v>
      </c>
      <c r="N176" s="12">
        <v>0</v>
      </c>
      <c r="O176" s="12">
        <v>0</v>
      </c>
      <c r="P176" s="12">
        <v>0</v>
      </c>
      <c r="Q176" s="12">
        <v>0</v>
      </c>
      <c r="R176" s="12">
        <v>0</v>
      </c>
      <c r="S176" s="12">
        <v>0</v>
      </c>
      <c r="T176" s="12">
        <v>0</v>
      </c>
      <c r="U176" s="12">
        <v>0</v>
      </c>
      <c r="V176" s="12">
        <v>0</v>
      </c>
      <c r="W176" s="12">
        <v>0</v>
      </c>
      <c r="X176" s="12">
        <v>0</v>
      </c>
      <c r="Y176" s="12">
        <v>60</v>
      </c>
      <c r="Z176" s="12">
        <v>0</v>
      </c>
      <c r="AA176" s="12">
        <v>0</v>
      </c>
      <c r="AB176" s="12">
        <v>0</v>
      </c>
      <c r="AC176" s="12">
        <v>0</v>
      </c>
      <c r="AD176" s="12">
        <v>0</v>
      </c>
      <c r="AE176" s="12">
        <v>0</v>
      </c>
      <c r="AF176" s="12">
        <v>0</v>
      </c>
      <c r="AG176" s="12"/>
      <c r="AH176" s="11"/>
      <c r="AI176" s="4">
        <f t="shared" si="9"/>
        <v>60</v>
      </c>
      <c r="AJ176" s="8">
        <f t="shared" si="10"/>
        <v>6480000</v>
      </c>
      <c r="AK176" s="50">
        <f t="shared" si="11"/>
        <v>108000</v>
      </c>
      <c r="AL176" s="14" t="e">
        <f>AK176*#REF!</f>
        <v>#REF!</v>
      </c>
    </row>
    <row r="177" spans="1:38" ht="28.5" customHeight="1">
      <c r="A177" s="8"/>
      <c r="B177" s="5" t="str">
        <f>IF(H177=0,"",SUBTOTAL(3,$H$6:H177))</f>
        <v/>
      </c>
      <c r="C177" s="5"/>
      <c r="D177" s="5" t="s">
        <v>1912</v>
      </c>
      <c r="E177" s="147" t="e">
        <v>#N/A</v>
      </c>
      <c r="F177" s="51" t="s">
        <v>185</v>
      </c>
      <c r="G177" s="3"/>
      <c r="H177" s="6"/>
      <c r="I177" s="10"/>
      <c r="J177" s="8"/>
      <c r="K177" s="8"/>
      <c r="L177" s="4"/>
      <c r="M177" s="12"/>
      <c r="N177" s="12"/>
      <c r="O177" s="12"/>
      <c r="P177" s="12"/>
      <c r="Q177" s="12"/>
      <c r="R177" s="12"/>
      <c r="S177" s="12"/>
      <c r="T177" s="12"/>
      <c r="U177" s="12"/>
      <c r="V177" s="12"/>
      <c r="W177" s="12"/>
      <c r="X177" s="12"/>
      <c r="Y177" s="12"/>
      <c r="Z177" s="12"/>
      <c r="AA177" s="12"/>
      <c r="AB177" s="12"/>
      <c r="AC177" s="12"/>
      <c r="AD177" s="12"/>
      <c r="AE177" s="12"/>
      <c r="AF177" s="12"/>
      <c r="AG177" s="12"/>
      <c r="AH177" s="11"/>
      <c r="AI177" s="4">
        <f t="shared" si="9"/>
        <v>0</v>
      </c>
      <c r="AJ177" s="8">
        <f t="shared" si="10"/>
        <v>0</v>
      </c>
      <c r="AK177" s="50"/>
      <c r="AL177" s="10"/>
    </row>
    <row r="178" spans="1:38" ht="133.5" customHeight="1">
      <c r="A178" s="8"/>
      <c r="B178" s="5">
        <f>IF(H178=0,"",SUBTOTAL(3,$H$6:H178))</f>
        <v>168</v>
      </c>
      <c r="C178" s="5" t="s">
        <v>1045</v>
      </c>
      <c r="D178" s="5" t="s">
        <v>2452</v>
      </c>
      <c r="E178" s="147" t="s">
        <v>3247</v>
      </c>
      <c r="F178" s="40" t="s">
        <v>187</v>
      </c>
      <c r="G178" s="5" t="s">
        <v>1609</v>
      </c>
      <c r="H178" s="6" t="s">
        <v>1</v>
      </c>
      <c r="I178" s="9">
        <v>3</v>
      </c>
      <c r="J178" s="8">
        <v>246750</v>
      </c>
      <c r="K178" s="8">
        <v>218400</v>
      </c>
      <c r="L178" s="4">
        <v>273000</v>
      </c>
      <c r="M178" s="12">
        <v>0</v>
      </c>
      <c r="N178" s="12">
        <v>0</v>
      </c>
      <c r="O178" s="12">
        <v>0</v>
      </c>
      <c r="P178" s="12">
        <v>113</v>
      </c>
      <c r="Q178" s="12">
        <v>0</v>
      </c>
      <c r="R178" s="12">
        <v>0</v>
      </c>
      <c r="S178" s="12">
        <v>0</v>
      </c>
      <c r="T178" s="12">
        <v>0</v>
      </c>
      <c r="U178" s="12">
        <v>0</v>
      </c>
      <c r="V178" s="12">
        <v>0</v>
      </c>
      <c r="W178" s="12">
        <v>0</v>
      </c>
      <c r="X178" s="12">
        <v>0</v>
      </c>
      <c r="Y178" s="12">
        <v>0</v>
      </c>
      <c r="Z178" s="12">
        <v>0</v>
      </c>
      <c r="AA178" s="12">
        <v>0</v>
      </c>
      <c r="AB178" s="12">
        <v>0</v>
      </c>
      <c r="AC178" s="12">
        <v>0</v>
      </c>
      <c r="AD178" s="12">
        <v>0</v>
      </c>
      <c r="AE178" s="12">
        <v>0</v>
      </c>
      <c r="AF178" s="12">
        <v>0</v>
      </c>
      <c r="AG178" s="12"/>
      <c r="AH178" s="11"/>
      <c r="AI178" s="4">
        <f t="shared" si="9"/>
        <v>113</v>
      </c>
      <c r="AJ178" s="8">
        <f t="shared" si="10"/>
        <v>30849000</v>
      </c>
      <c r="AK178" s="50">
        <f t="shared" ref="AK178:AK209" si="12">L178</f>
        <v>273000</v>
      </c>
      <c r="AL178" s="14" t="e">
        <f>AK178*#REF!</f>
        <v>#REF!</v>
      </c>
    </row>
    <row r="179" spans="1:38" ht="96.75" customHeight="1">
      <c r="A179" s="8"/>
      <c r="B179" s="5">
        <f>IF(H179=0,"",SUBTOTAL(3,$H$6:H179))</f>
        <v>169</v>
      </c>
      <c r="C179" s="5" t="s">
        <v>1046</v>
      </c>
      <c r="D179" s="5" t="s">
        <v>2453</v>
      </c>
      <c r="E179" s="147" t="s">
        <v>3248</v>
      </c>
      <c r="F179" s="40" t="s">
        <v>188</v>
      </c>
      <c r="G179" s="5" t="s">
        <v>1610</v>
      </c>
      <c r="H179" s="6" t="s">
        <v>1</v>
      </c>
      <c r="I179" s="9">
        <v>3</v>
      </c>
      <c r="J179" s="8">
        <v>265000</v>
      </c>
      <c r="K179" s="8">
        <v>218400</v>
      </c>
      <c r="L179" s="4">
        <v>273000</v>
      </c>
      <c r="M179" s="12">
        <v>0</v>
      </c>
      <c r="N179" s="12">
        <v>0</v>
      </c>
      <c r="O179" s="12">
        <v>0</v>
      </c>
      <c r="P179" s="12">
        <v>0</v>
      </c>
      <c r="Q179" s="12">
        <v>0</v>
      </c>
      <c r="R179" s="12">
        <v>0</v>
      </c>
      <c r="S179" s="12">
        <v>0</v>
      </c>
      <c r="T179" s="12">
        <v>0</v>
      </c>
      <c r="U179" s="12">
        <v>0</v>
      </c>
      <c r="V179" s="12">
        <v>0</v>
      </c>
      <c r="W179" s="12">
        <v>0</v>
      </c>
      <c r="X179" s="12">
        <v>0</v>
      </c>
      <c r="Y179" s="12">
        <v>300</v>
      </c>
      <c r="Z179" s="12">
        <v>0</v>
      </c>
      <c r="AA179" s="12">
        <v>0</v>
      </c>
      <c r="AB179" s="12">
        <v>0</v>
      </c>
      <c r="AC179" s="12">
        <v>0</v>
      </c>
      <c r="AD179" s="12">
        <v>0</v>
      </c>
      <c r="AE179" s="12">
        <v>0</v>
      </c>
      <c r="AF179" s="12">
        <v>0</v>
      </c>
      <c r="AG179" s="12"/>
      <c r="AH179" s="11"/>
      <c r="AI179" s="4">
        <f t="shared" si="9"/>
        <v>300</v>
      </c>
      <c r="AJ179" s="8">
        <f t="shared" si="10"/>
        <v>81900000</v>
      </c>
      <c r="AK179" s="50">
        <f t="shared" si="12"/>
        <v>273000</v>
      </c>
      <c r="AL179" s="14" t="e">
        <f>AK179*#REF!</f>
        <v>#REF!</v>
      </c>
    </row>
    <row r="180" spans="1:38" ht="66" customHeight="1">
      <c r="A180" s="8"/>
      <c r="B180" s="5">
        <f>IF(H180=0,"",SUBTOTAL(3,$H$6:H180))</f>
        <v>170</v>
      </c>
      <c r="C180" s="5" t="s">
        <v>1047</v>
      </c>
      <c r="D180" s="5" t="s">
        <v>2454</v>
      </c>
      <c r="E180" s="147" t="s">
        <v>3249</v>
      </c>
      <c r="F180" s="40" t="s">
        <v>1939</v>
      </c>
      <c r="G180" s="5" t="s">
        <v>771</v>
      </c>
      <c r="H180" s="6" t="s">
        <v>8</v>
      </c>
      <c r="I180" s="9">
        <v>3</v>
      </c>
      <c r="J180" s="8">
        <v>262500</v>
      </c>
      <c r="K180" s="8">
        <v>262290</v>
      </c>
      <c r="L180" s="4">
        <v>273000</v>
      </c>
      <c r="M180" s="12">
        <v>0</v>
      </c>
      <c r="N180" s="12">
        <v>0</v>
      </c>
      <c r="O180" s="12">
        <v>0</v>
      </c>
      <c r="P180" s="12">
        <v>0</v>
      </c>
      <c r="Q180" s="12">
        <v>0</v>
      </c>
      <c r="R180" s="12">
        <v>0</v>
      </c>
      <c r="S180" s="12">
        <v>0</v>
      </c>
      <c r="T180" s="12">
        <v>0</v>
      </c>
      <c r="U180" s="12">
        <v>0</v>
      </c>
      <c r="V180" s="12">
        <v>0</v>
      </c>
      <c r="W180" s="12">
        <v>0</v>
      </c>
      <c r="X180" s="12">
        <v>0</v>
      </c>
      <c r="Y180" s="12">
        <v>350</v>
      </c>
      <c r="Z180" s="12">
        <v>0</v>
      </c>
      <c r="AA180" s="12">
        <v>0</v>
      </c>
      <c r="AB180" s="12">
        <v>0</v>
      </c>
      <c r="AC180" s="12">
        <v>0</v>
      </c>
      <c r="AD180" s="12">
        <v>0</v>
      </c>
      <c r="AE180" s="12">
        <v>0</v>
      </c>
      <c r="AF180" s="12">
        <v>0</v>
      </c>
      <c r="AG180" s="12"/>
      <c r="AH180" s="11"/>
      <c r="AI180" s="4">
        <f t="shared" si="9"/>
        <v>350</v>
      </c>
      <c r="AJ180" s="8">
        <f t="shared" si="10"/>
        <v>95550000</v>
      </c>
      <c r="AK180" s="50">
        <f t="shared" si="12"/>
        <v>273000</v>
      </c>
      <c r="AL180" s="14" t="e">
        <f>AK180*#REF!</f>
        <v>#REF!</v>
      </c>
    </row>
    <row r="181" spans="1:38" ht="78" customHeight="1">
      <c r="A181" s="8"/>
      <c r="B181" s="5">
        <f>IF(H181=0,"",SUBTOTAL(3,$H$6:H181))</f>
        <v>171</v>
      </c>
      <c r="C181" s="5" t="s">
        <v>1048</v>
      </c>
      <c r="D181" s="5" t="s">
        <v>2455</v>
      </c>
      <c r="E181" s="147" t="s">
        <v>3250</v>
      </c>
      <c r="F181" s="103" t="s">
        <v>189</v>
      </c>
      <c r="G181" s="7" t="s">
        <v>1940</v>
      </c>
      <c r="H181" s="25" t="s">
        <v>6</v>
      </c>
      <c r="I181" s="77" t="s">
        <v>681</v>
      </c>
      <c r="J181" s="8">
        <v>11000</v>
      </c>
      <c r="K181" s="8"/>
      <c r="L181" s="4">
        <v>4150</v>
      </c>
      <c r="M181" s="12">
        <v>0</v>
      </c>
      <c r="N181" s="12">
        <v>0</v>
      </c>
      <c r="O181" s="12">
        <v>0</v>
      </c>
      <c r="P181" s="12">
        <v>0</v>
      </c>
      <c r="Q181" s="12">
        <v>0</v>
      </c>
      <c r="R181" s="12">
        <v>0</v>
      </c>
      <c r="S181" s="12">
        <v>0</v>
      </c>
      <c r="T181" s="12">
        <v>0</v>
      </c>
      <c r="U181" s="12">
        <v>0</v>
      </c>
      <c r="V181" s="12">
        <v>0</v>
      </c>
      <c r="W181" s="12">
        <v>0</v>
      </c>
      <c r="X181" s="12">
        <v>0</v>
      </c>
      <c r="Y181" s="12">
        <v>1000</v>
      </c>
      <c r="Z181" s="12">
        <v>0</v>
      </c>
      <c r="AA181" s="12">
        <v>0</v>
      </c>
      <c r="AB181" s="12">
        <v>0</v>
      </c>
      <c r="AC181" s="12">
        <v>0</v>
      </c>
      <c r="AD181" s="12">
        <v>0</v>
      </c>
      <c r="AE181" s="12">
        <v>0</v>
      </c>
      <c r="AF181" s="12">
        <v>0</v>
      </c>
      <c r="AG181" s="12"/>
      <c r="AH181" s="11" t="s">
        <v>1964</v>
      </c>
      <c r="AI181" s="4">
        <f t="shared" si="9"/>
        <v>1000</v>
      </c>
      <c r="AJ181" s="8">
        <f t="shared" si="10"/>
        <v>4150000</v>
      </c>
      <c r="AK181" s="50">
        <f t="shared" si="12"/>
        <v>4150</v>
      </c>
      <c r="AL181" s="14" t="e">
        <f>AK181*#REF!</f>
        <v>#REF!</v>
      </c>
    </row>
    <row r="182" spans="1:38" ht="95.25" customHeight="1">
      <c r="A182" s="8"/>
      <c r="B182" s="5">
        <f>IF(H182=0,"",SUBTOTAL(3,$H$6:H182))</f>
        <v>172</v>
      </c>
      <c r="C182" s="5" t="s">
        <v>1049</v>
      </c>
      <c r="D182" s="5" t="s">
        <v>2456</v>
      </c>
      <c r="E182" s="147" t="s">
        <v>3251</v>
      </c>
      <c r="F182" s="40" t="s">
        <v>190</v>
      </c>
      <c r="G182" s="3" t="s">
        <v>191</v>
      </c>
      <c r="H182" s="6" t="s">
        <v>1</v>
      </c>
      <c r="I182" s="77" t="s">
        <v>681</v>
      </c>
      <c r="J182" s="8">
        <v>340000</v>
      </c>
      <c r="K182" s="8">
        <v>260000</v>
      </c>
      <c r="L182" s="4">
        <v>290000</v>
      </c>
      <c r="M182" s="12">
        <v>0</v>
      </c>
      <c r="N182" s="12">
        <v>0</v>
      </c>
      <c r="O182" s="12">
        <v>0</v>
      </c>
      <c r="P182" s="12">
        <v>450</v>
      </c>
      <c r="Q182" s="12">
        <v>0</v>
      </c>
      <c r="R182" s="12">
        <v>0</v>
      </c>
      <c r="S182" s="12">
        <v>0</v>
      </c>
      <c r="T182" s="12">
        <v>0</v>
      </c>
      <c r="U182" s="12">
        <v>0</v>
      </c>
      <c r="V182" s="12">
        <v>0</v>
      </c>
      <c r="W182" s="12">
        <v>0</v>
      </c>
      <c r="X182" s="12">
        <v>0</v>
      </c>
      <c r="Y182" s="12">
        <v>0</v>
      </c>
      <c r="Z182" s="12">
        <v>0</v>
      </c>
      <c r="AA182" s="12">
        <v>0</v>
      </c>
      <c r="AB182" s="12">
        <v>0</v>
      </c>
      <c r="AC182" s="12">
        <v>0</v>
      </c>
      <c r="AD182" s="12">
        <v>0</v>
      </c>
      <c r="AE182" s="12">
        <v>0</v>
      </c>
      <c r="AF182" s="12">
        <v>0</v>
      </c>
      <c r="AG182" s="12"/>
      <c r="AH182" s="11"/>
      <c r="AI182" s="4">
        <f t="shared" si="9"/>
        <v>450</v>
      </c>
      <c r="AJ182" s="8">
        <f t="shared" si="10"/>
        <v>130500000</v>
      </c>
      <c r="AK182" s="50">
        <f t="shared" si="12"/>
        <v>290000</v>
      </c>
      <c r="AL182" s="14" t="e">
        <f>AK182*#REF!</f>
        <v>#REF!</v>
      </c>
    </row>
    <row r="183" spans="1:38" ht="127.5">
      <c r="A183" s="8"/>
      <c r="B183" s="5">
        <f>IF(H183=0,"",SUBTOTAL(3,$H$6:H183))</f>
        <v>173</v>
      </c>
      <c r="C183" s="5" t="s">
        <v>1050</v>
      </c>
      <c r="D183" s="5" t="s">
        <v>2457</v>
      </c>
      <c r="E183" s="147" t="s">
        <v>3252</v>
      </c>
      <c r="F183" s="40" t="s">
        <v>192</v>
      </c>
      <c r="G183" s="3" t="s">
        <v>2021</v>
      </c>
      <c r="H183" s="6" t="s">
        <v>1</v>
      </c>
      <c r="I183" s="77" t="s">
        <v>681</v>
      </c>
      <c r="J183" s="8">
        <v>330000</v>
      </c>
      <c r="K183" s="8">
        <v>310000</v>
      </c>
      <c r="L183" s="4">
        <v>300000</v>
      </c>
      <c r="M183" s="12">
        <v>0</v>
      </c>
      <c r="N183" s="12">
        <v>0</v>
      </c>
      <c r="O183" s="12">
        <v>0</v>
      </c>
      <c r="P183" s="12">
        <v>100</v>
      </c>
      <c r="Q183" s="12">
        <v>0</v>
      </c>
      <c r="R183" s="12">
        <v>0</v>
      </c>
      <c r="S183" s="12">
        <v>0</v>
      </c>
      <c r="T183" s="12">
        <v>0</v>
      </c>
      <c r="U183" s="12">
        <v>0</v>
      </c>
      <c r="V183" s="12">
        <v>0</v>
      </c>
      <c r="W183" s="12">
        <v>0</v>
      </c>
      <c r="X183" s="12">
        <v>0</v>
      </c>
      <c r="Y183" s="12">
        <v>0</v>
      </c>
      <c r="Z183" s="12">
        <v>0</v>
      </c>
      <c r="AA183" s="12">
        <v>0</v>
      </c>
      <c r="AB183" s="12">
        <v>0</v>
      </c>
      <c r="AC183" s="12">
        <v>0</v>
      </c>
      <c r="AD183" s="12">
        <v>0</v>
      </c>
      <c r="AE183" s="12">
        <v>0</v>
      </c>
      <c r="AF183" s="12">
        <v>0</v>
      </c>
      <c r="AG183" s="12"/>
      <c r="AH183" s="11" t="s">
        <v>1941</v>
      </c>
      <c r="AI183" s="4">
        <f t="shared" si="9"/>
        <v>100</v>
      </c>
      <c r="AJ183" s="8">
        <f t="shared" si="10"/>
        <v>30000000</v>
      </c>
      <c r="AK183" s="50">
        <f t="shared" si="12"/>
        <v>300000</v>
      </c>
      <c r="AL183" s="14" t="e">
        <f>AK183*#REF!</f>
        <v>#REF!</v>
      </c>
    </row>
    <row r="184" spans="1:38" ht="25.5">
      <c r="A184" s="8"/>
      <c r="B184" s="5">
        <f>IF(H184=0,"",SUBTOTAL(3,$H$6:H184))</f>
        <v>174</v>
      </c>
      <c r="C184" s="5" t="s">
        <v>1051</v>
      </c>
      <c r="D184" s="5" t="s">
        <v>2458</v>
      </c>
      <c r="E184" s="147" t="s">
        <v>3253</v>
      </c>
      <c r="F184" s="45" t="s">
        <v>777</v>
      </c>
      <c r="G184" s="11" t="s">
        <v>778</v>
      </c>
      <c r="H184" s="11" t="s">
        <v>6</v>
      </c>
      <c r="I184" s="29">
        <v>3</v>
      </c>
      <c r="J184" s="8">
        <v>1800000</v>
      </c>
      <c r="K184" s="8"/>
      <c r="L184" s="4">
        <v>1600000</v>
      </c>
      <c r="M184" s="12">
        <v>0</v>
      </c>
      <c r="N184" s="12">
        <v>0</v>
      </c>
      <c r="O184" s="12">
        <v>0</v>
      </c>
      <c r="P184" s="12">
        <v>0</v>
      </c>
      <c r="Q184" s="12">
        <v>0</v>
      </c>
      <c r="R184" s="12">
        <v>0</v>
      </c>
      <c r="S184" s="12">
        <v>0</v>
      </c>
      <c r="T184" s="12">
        <v>0</v>
      </c>
      <c r="U184" s="12">
        <v>0</v>
      </c>
      <c r="V184" s="12">
        <v>0</v>
      </c>
      <c r="W184" s="12">
        <v>0</v>
      </c>
      <c r="X184" s="12">
        <v>0</v>
      </c>
      <c r="Y184" s="12">
        <v>40</v>
      </c>
      <c r="Z184" s="12">
        <v>0</v>
      </c>
      <c r="AA184" s="12">
        <v>0</v>
      </c>
      <c r="AB184" s="12">
        <v>0</v>
      </c>
      <c r="AC184" s="12">
        <v>0</v>
      </c>
      <c r="AD184" s="12">
        <v>0</v>
      </c>
      <c r="AE184" s="12">
        <v>0</v>
      </c>
      <c r="AF184" s="12">
        <v>0</v>
      </c>
      <c r="AG184" s="12"/>
      <c r="AH184" s="11"/>
      <c r="AI184" s="4">
        <f t="shared" si="9"/>
        <v>40</v>
      </c>
      <c r="AJ184" s="8">
        <f t="shared" si="10"/>
        <v>64000000</v>
      </c>
      <c r="AK184" s="50">
        <f t="shared" si="12"/>
        <v>1600000</v>
      </c>
      <c r="AL184" s="14" t="e">
        <f>AK184*#REF!</f>
        <v>#REF!</v>
      </c>
    </row>
    <row r="185" spans="1:38" ht="25.5">
      <c r="A185" s="8"/>
      <c r="B185" s="5">
        <f>IF(H185=0,"",SUBTOTAL(3,$H$6:H185))</f>
        <v>175</v>
      </c>
      <c r="C185" s="5" t="s">
        <v>1052</v>
      </c>
      <c r="D185" s="5" t="s">
        <v>2459</v>
      </c>
      <c r="E185" s="147" t="s">
        <v>3254</v>
      </c>
      <c r="F185" s="45" t="s">
        <v>777</v>
      </c>
      <c r="G185" s="11" t="s">
        <v>776</v>
      </c>
      <c r="H185" s="11" t="s">
        <v>6</v>
      </c>
      <c r="I185" s="29">
        <v>3</v>
      </c>
      <c r="J185" s="8">
        <v>1415000</v>
      </c>
      <c r="K185" s="8"/>
      <c r="L185" s="4">
        <v>1600000</v>
      </c>
      <c r="M185" s="12">
        <v>0</v>
      </c>
      <c r="N185" s="12">
        <v>0</v>
      </c>
      <c r="O185" s="12">
        <v>0</v>
      </c>
      <c r="P185" s="12">
        <v>0</v>
      </c>
      <c r="Q185" s="12">
        <v>0</v>
      </c>
      <c r="R185" s="12">
        <v>0</v>
      </c>
      <c r="S185" s="12">
        <v>0</v>
      </c>
      <c r="T185" s="12">
        <v>0</v>
      </c>
      <c r="U185" s="12">
        <v>0</v>
      </c>
      <c r="V185" s="12">
        <v>0</v>
      </c>
      <c r="W185" s="12">
        <v>0</v>
      </c>
      <c r="X185" s="12">
        <v>0</v>
      </c>
      <c r="Y185" s="12">
        <v>100</v>
      </c>
      <c r="Z185" s="12">
        <v>0</v>
      </c>
      <c r="AA185" s="12">
        <v>0</v>
      </c>
      <c r="AB185" s="12">
        <v>0</v>
      </c>
      <c r="AC185" s="12">
        <v>0</v>
      </c>
      <c r="AD185" s="12">
        <v>0</v>
      </c>
      <c r="AE185" s="12">
        <v>0</v>
      </c>
      <c r="AF185" s="12">
        <v>0</v>
      </c>
      <c r="AG185" s="12"/>
      <c r="AH185" s="11"/>
      <c r="AI185" s="4">
        <f t="shared" si="9"/>
        <v>100</v>
      </c>
      <c r="AJ185" s="8">
        <f t="shared" si="10"/>
        <v>160000000</v>
      </c>
      <c r="AK185" s="50">
        <f t="shared" si="12"/>
        <v>1600000</v>
      </c>
      <c r="AL185" s="14" t="e">
        <f>AK185*#REF!</f>
        <v>#REF!</v>
      </c>
    </row>
    <row r="186" spans="1:38" ht="25.5">
      <c r="A186" s="8"/>
      <c r="B186" s="5">
        <f>IF(H186=0,"",SUBTOTAL(3,$H$6:H186))</f>
        <v>176</v>
      </c>
      <c r="C186" s="5" t="s">
        <v>1800</v>
      </c>
      <c r="D186" s="5" t="s">
        <v>2460</v>
      </c>
      <c r="E186" s="147" t="s">
        <v>3255</v>
      </c>
      <c r="F186" s="45" t="s">
        <v>803</v>
      </c>
      <c r="G186" s="43" t="s">
        <v>1565</v>
      </c>
      <c r="H186" s="11" t="s">
        <v>38</v>
      </c>
      <c r="I186" s="29">
        <v>3</v>
      </c>
      <c r="J186" s="8"/>
      <c r="K186" s="8"/>
      <c r="L186" s="4">
        <v>766000</v>
      </c>
      <c r="M186" s="12">
        <v>0</v>
      </c>
      <c r="N186" s="12">
        <v>0</v>
      </c>
      <c r="O186" s="12">
        <v>0</v>
      </c>
      <c r="P186" s="12">
        <v>0</v>
      </c>
      <c r="Q186" s="12">
        <v>0</v>
      </c>
      <c r="R186" s="12">
        <v>0</v>
      </c>
      <c r="S186" s="12">
        <v>0</v>
      </c>
      <c r="T186" s="12">
        <v>0</v>
      </c>
      <c r="U186" s="12">
        <v>0</v>
      </c>
      <c r="V186" s="12">
        <v>0</v>
      </c>
      <c r="W186" s="12">
        <v>0</v>
      </c>
      <c r="X186" s="12">
        <v>0</v>
      </c>
      <c r="Y186" s="12">
        <v>5</v>
      </c>
      <c r="Z186" s="12">
        <v>0</v>
      </c>
      <c r="AA186" s="12">
        <v>0</v>
      </c>
      <c r="AB186" s="12">
        <v>0</v>
      </c>
      <c r="AC186" s="12">
        <v>0</v>
      </c>
      <c r="AD186" s="12">
        <v>0</v>
      </c>
      <c r="AE186" s="12">
        <v>0</v>
      </c>
      <c r="AF186" s="12">
        <v>0</v>
      </c>
      <c r="AG186" s="12"/>
      <c r="AH186" s="11"/>
      <c r="AI186" s="4">
        <f t="shared" si="9"/>
        <v>5</v>
      </c>
      <c r="AJ186" s="8">
        <f t="shared" si="10"/>
        <v>3830000</v>
      </c>
      <c r="AK186" s="50">
        <f t="shared" si="12"/>
        <v>766000</v>
      </c>
      <c r="AL186" s="14" t="e">
        <f>AK186*#REF!</f>
        <v>#REF!</v>
      </c>
    </row>
    <row r="187" spans="1:38" ht="54.75" customHeight="1">
      <c r="A187" s="8"/>
      <c r="B187" s="5">
        <f>IF(H187=0,"",SUBTOTAL(3,$H$6:H187))</f>
        <v>177</v>
      </c>
      <c r="C187" s="5" t="s">
        <v>1053</v>
      </c>
      <c r="D187" s="5" t="s">
        <v>2461</v>
      </c>
      <c r="E187" s="147" t="s">
        <v>3256</v>
      </c>
      <c r="F187" s="45" t="s">
        <v>193</v>
      </c>
      <c r="G187" s="43" t="s">
        <v>1769</v>
      </c>
      <c r="H187" s="11" t="s">
        <v>6</v>
      </c>
      <c r="I187" s="29" t="s">
        <v>681</v>
      </c>
      <c r="J187" s="8">
        <v>4200</v>
      </c>
      <c r="K187" s="8">
        <v>4000</v>
      </c>
      <c r="L187" s="4">
        <v>7500</v>
      </c>
      <c r="M187" s="12">
        <v>0</v>
      </c>
      <c r="N187" s="12">
        <v>0</v>
      </c>
      <c r="O187" s="12">
        <v>0</v>
      </c>
      <c r="P187" s="12">
        <v>2400</v>
      </c>
      <c r="Q187" s="12">
        <v>0</v>
      </c>
      <c r="R187" s="12">
        <v>0</v>
      </c>
      <c r="S187" s="12">
        <v>0</v>
      </c>
      <c r="T187" s="12">
        <v>0</v>
      </c>
      <c r="U187" s="12">
        <v>0</v>
      </c>
      <c r="V187" s="12">
        <v>0</v>
      </c>
      <c r="W187" s="12">
        <v>0</v>
      </c>
      <c r="X187" s="12">
        <v>0</v>
      </c>
      <c r="Y187" s="12">
        <v>0</v>
      </c>
      <c r="Z187" s="12">
        <v>0</v>
      </c>
      <c r="AA187" s="12">
        <v>0</v>
      </c>
      <c r="AB187" s="12">
        <v>0</v>
      </c>
      <c r="AC187" s="12">
        <v>0</v>
      </c>
      <c r="AD187" s="12">
        <v>0</v>
      </c>
      <c r="AE187" s="12">
        <v>0</v>
      </c>
      <c r="AF187" s="12">
        <v>0</v>
      </c>
      <c r="AG187" s="12"/>
      <c r="AH187" s="11"/>
      <c r="AI187" s="4">
        <f t="shared" si="9"/>
        <v>2400</v>
      </c>
      <c r="AJ187" s="8">
        <f t="shared" si="10"/>
        <v>18000000</v>
      </c>
      <c r="AK187" s="50">
        <f t="shared" si="12"/>
        <v>7500</v>
      </c>
      <c r="AL187" s="14" t="e">
        <f>AK187*#REF!</f>
        <v>#REF!</v>
      </c>
    </row>
    <row r="188" spans="1:38" ht="28.5" customHeight="1">
      <c r="A188" s="8"/>
      <c r="B188" s="5">
        <f>IF(H188=0,"",SUBTOTAL(3,$H$6:H188))</f>
        <v>178</v>
      </c>
      <c r="C188" s="5" t="s">
        <v>1054</v>
      </c>
      <c r="D188" s="5" t="s">
        <v>2462</v>
      </c>
      <c r="E188" s="147" t="s">
        <v>3257</v>
      </c>
      <c r="F188" s="45" t="s">
        <v>193</v>
      </c>
      <c r="G188" s="11" t="s">
        <v>878</v>
      </c>
      <c r="H188" s="11" t="s">
        <v>6</v>
      </c>
      <c r="I188" s="29" t="s">
        <v>681</v>
      </c>
      <c r="J188" s="8">
        <v>4200</v>
      </c>
      <c r="K188" s="8">
        <v>4000</v>
      </c>
      <c r="L188" s="4">
        <v>7500</v>
      </c>
      <c r="M188" s="12">
        <v>0</v>
      </c>
      <c r="N188" s="12">
        <v>0</v>
      </c>
      <c r="O188" s="12">
        <v>0</v>
      </c>
      <c r="P188" s="12">
        <v>0</v>
      </c>
      <c r="Q188" s="12">
        <v>0</v>
      </c>
      <c r="R188" s="12">
        <v>0</v>
      </c>
      <c r="S188" s="12">
        <v>0</v>
      </c>
      <c r="T188" s="12">
        <v>0</v>
      </c>
      <c r="U188" s="12">
        <v>0</v>
      </c>
      <c r="V188" s="12">
        <v>0</v>
      </c>
      <c r="W188" s="12">
        <v>0</v>
      </c>
      <c r="X188" s="12">
        <v>0</v>
      </c>
      <c r="Y188" s="12">
        <v>23000</v>
      </c>
      <c r="Z188" s="12">
        <v>0</v>
      </c>
      <c r="AA188" s="12">
        <v>0</v>
      </c>
      <c r="AB188" s="12">
        <v>0</v>
      </c>
      <c r="AC188" s="12">
        <v>0</v>
      </c>
      <c r="AD188" s="12">
        <v>0</v>
      </c>
      <c r="AE188" s="12">
        <v>0</v>
      </c>
      <c r="AF188" s="12">
        <v>50</v>
      </c>
      <c r="AG188" s="12"/>
      <c r="AH188" s="11"/>
      <c r="AI188" s="4">
        <f t="shared" si="9"/>
        <v>23050</v>
      </c>
      <c r="AJ188" s="8">
        <f t="shared" si="10"/>
        <v>172875000</v>
      </c>
      <c r="AK188" s="50">
        <f t="shared" si="12"/>
        <v>7500</v>
      </c>
      <c r="AL188" s="14" t="e">
        <f>AK188*#REF!</f>
        <v>#REF!</v>
      </c>
    </row>
    <row r="189" spans="1:38" ht="37.5" customHeight="1">
      <c r="A189" s="8"/>
      <c r="B189" s="5">
        <f>IF(H189=0,"",SUBTOTAL(3,$H$6:H189))</f>
        <v>179</v>
      </c>
      <c r="C189" s="5" t="s">
        <v>1055</v>
      </c>
      <c r="D189" s="5" t="s">
        <v>2463</v>
      </c>
      <c r="E189" s="147" t="s">
        <v>3258</v>
      </c>
      <c r="F189" s="40" t="s">
        <v>193</v>
      </c>
      <c r="G189" s="7" t="s">
        <v>691</v>
      </c>
      <c r="H189" s="6" t="s">
        <v>6</v>
      </c>
      <c r="I189" s="77" t="s">
        <v>681</v>
      </c>
      <c r="J189" s="8">
        <v>4620</v>
      </c>
      <c r="K189" s="8">
        <v>4400</v>
      </c>
      <c r="L189" s="4">
        <v>7500</v>
      </c>
      <c r="M189" s="12">
        <v>0</v>
      </c>
      <c r="N189" s="12">
        <v>100</v>
      </c>
      <c r="O189" s="12">
        <v>0</v>
      </c>
      <c r="P189" s="12">
        <v>6090</v>
      </c>
      <c r="Q189" s="12">
        <v>0</v>
      </c>
      <c r="R189" s="12">
        <v>0</v>
      </c>
      <c r="S189" s="12">
        <v>2200</v>
      </c>
      <c r="T189" s="12">
        <v>0</v>
      </c>
      <c r="U189" s="12">
        <v>0</v>
      </c>
      <c r="V189" s="12">
        <v>0</v>
      </c>
      <c r="W189" s="12">
        <v>0</v>
      </c>
      <c r="X189" s="12">
        <v>0</v>
      </c>
      <c r="Y189" s="12">
        <v>3000</v>
      </c>
      <c r="Z189" s="12">
        <v>0</v>
      </c>
      <c r="AA189" s="12">
        <v>0</v>
      </c>
      <c r="AB189" s="12">
        <v>0</v>
      </c>
      <c r="AC189" s="12">
        <v>0</v>
      </c>
      <c r="AD189" s="12">
        <v>0</v>
      </c>
      <c r="AE189" s="12">
        <v>0</v>
      </c>
      <c r="AF189" s="12">
        <v>50</v>
      </c>
      <c r="AG189" s="12"/>
      <c r="AH189" s="11"/>
      <c r="AI189" s="4">
        <f t="shared" si="9"/>
        <v>11440</v>
      </c>
      <c r="AJ189" s="8">
        <f t="shared" si="10"/>
        <v>85800000</v>
      </c>
      <c r="AK189" s="50">
        <f t="shared" si="12"/>
        <v>7500</v>
      </c>
      <c r="AL189" s="14" t="e">
        <f>AK189*#REF!</f>
        <v>#REF!</v>
      </c>
    </row>
    <row r="190" spans="1:38" ht="48" customHeight="1">
      <c r="A190" s="8"/>
      <c r="B190" s="5">
        <f>IF(H190=0,"",SUBTOTAL(3,$H$6:H190))</f>
        <v>180</v>
      </c>
      <c r="C190" s="5" t="s">
        <v>1056</v>
      </c>
      <c r="D190" s="5" t="s">
        <v>2464</v>
      </c>
      <c r="E190" s="147" t="s">
        <v>3259</v>
      </c>
      <c r="F190" s="40" t="s">
        <v>186</v>
      </c>
      <c r="G190" s="42" t="s">
        <v>1942</v>
      </c>
      <c r="H190" s="27" t="s">
        <v>8</v>
      </c>
      <c r="I190" s="77" t="s">
        <v>683</v>
      </c>
      <c r="J190" s="8">
        <v>3220</v>
      </c>
      <c r="K190" s="8"/>
      <c r="L190" s="4">
        <v>3750</v>
      </c>
      <c r="M190" s="12">
        <v>0</v>
      </c>
      <c r="N190" s="12">
        <v>0</v>
      </c>
      <c r="O190" s="12">
        <v>0</v>
      </c>
      <c r="P190" s="12">
        <v>0</v>
      </c>
      <c r="Q190" s="12">
        <v>0</v>
      </c>
      <c r="R190" s="12">
        <v>0</v>
      </c>
      <c r="S190" s="12">
        <v>0</v>
      </c>
      <c r="T190" s="12">
        <v>0</v>
      </c>
      <c r="U190" s="12">
        <v>0</v>
      </c>
      <c r="V190" s="12">
        <v>0</v>
      </c>
      <c r="W190" s="12">
        <v>0</v>
      </c>
      <c r="X190" s="12">
        <v>0</v>
      </c>
      <c r="Y190" s="12">
        <v>0</v>
      </c>
      <c r="Z190" s="12">
        <v>200</v>
      </c>
      <c r="AA190" s="12">
        <v>1000</v>
      </c>
      <c r="AB190" s="12">
        <v>0</v>
      </c>
      <c r="AC190" s="12">
        <v>0</v>
      </c>
      <c r="AD190" s="12">
        <v>1200</v>
      </c>
      <c r="AE190" s="12">
        <v>0</v>
      </c>
      <c r="AF190" s="12">
        <v>0</v>
      </c>
      <c r="AG190" s="12"/>
      <c r="AH190" s="11"/>
      <c r="AI190" s="4">
        <f t="shared" si="9"/>
        <v>2400</v>
      </c>
      <c r="AJ190" s="8">
        <f t="shared" si="10"/>
        <v>9000000</v>
      </c>
      <c r="AK190" s="50">
        <f t="shared" si="12"/>
        <v>3750</v>
      </c>
      <c r="AL190" s="14" t="e">
        <f>AK190*#REF!</f>
        <v>#REF!</v>
      </c>
    </row>
    <row r="191" spans="1:38" ht="27" customHeight="1">
      <c r="A191" s="8"/>
      <c r="B191" s="5">
        <f>IF(H191=0,"",SUBTOTAL(3,$H$6:H191))</f>
        <v>181</v>
      </c>
      <c r="C191" s="5" t="s">
        <v>1057</v>
      </c>
      <c r="D191" s="5" t="s">
        <v>2465</v>
      </c>
      <c r="E191" s="147" t="s">
        <v>3260</v>
      </c>
      <c r="F191" s="41" t="s">
        <v>186</v>
      </c>
      <c r="G191" s="42" t="s">
        <v>194</v>
      </c>
      <c r="H191" s="27" t="s">
        <v>1</v>
      </c>
      <c r="I191" s="77" t="s">
        <v>681</v>
      </c>
      <c r="J191" s="8">
        <v>2950</v>
      </c>
      <c r="K191" s="8"/>
      <c r="L191" s="4">
        <v>4725</v>
      </c>
      <c r="M191" s="12">
        <v>0</v>
      </c>
      <c r="N191" s="12">
        <v>120</v>
      </c>
      <c r="O191" s="12">
        <v>0</v>
      </c>
      <c r="P191" s="12">
        <v>0</v>
      </c>
      <c r="Q191" s="12">
        <v>0</v>
      </c>
      <c r="R191" s="12">
        <v>0</v>
      </c>
      <c r="S191" s="12">
        <v>24000</v>
      </c>
      <c r="T191" s="12">
        <v>500</v>
      </c>
      <c r="U191" s="12">
        <v>1200</v>
      </c>
      <c r="V191" s="12">
        <v>1000</v>
      </c>
      <c r="W191" s="12">
        <v>0</v>
      </c>
      <c r="X191" s="12">
        <v>0</v>
      </c>
      <c r="Y191" s="12">
        <v>10000</v>
      </c>
      <c r="Z191" s="12">
        <v>200</v>
      </c>
      <c r="AA191" s="12">
        <v>520</v>
      </c>
      <c r="AB191" s="12">
        <v>6000</v>
      </c>
      <c r="AC191" s="12">
        <v>0</v>
      </c>
      <c r="AD191" s="12">
        <v>1800</v>
      </c>
      <c r="AE191" s="12">
        <v>0</v>
      </c>
      <c r="AF191" s="12">
        <v>10000</v>
      </c>
      <c r="AG191" s="12"/>
      <c r="AH191" s="11"/>
      <c r="AI191" s="4">
        <f t="shared" si="9"/>
        <v>55340</v>
      </c>
      <c r="AJ191" s="8">
        <f t="shared" si="10"/>
        <v>261481500</v>
      </c>
      <c r="AK191" s="50">
        <f t="shared" si="12"/>
        <v>4725</v>
      </c>
      <c r="AL191" s="14" t="e">
        <f>AK191*#REF!</f>
        <v>#REF!</v>
      </c>
    </row>
    <row r="192" spans="1:38" ht="33.75" customHeight="1">
      <c r="A192" s="8"/>
      <c r="B192" s="5">
        <f>IF(H192=0,"",SUBTOTAL(3,$H$6:H192))</f>
        <v>182</v>
      </c>
      <c r="C192" s="5" t="s">
        <v>1058</v>
      </c>
      <c r="D192" s="5" t="s">
        <v>2466</v>
      </c>
      <c r="E192" s="147" t="s">
        <v>3261</v>
      </c>
      <c r="F192" s="41" t="s">
        <v>186</v>
      </c>
      <c r="G192" s="42" t="s">
        <v>195</v>
      </c>
      <c r="H192" s="27" t="s">
        <v>1</v>
      </c>
      <c r="I192" s="77" t="s">
        <v>681</v>
      </c>
      <c r="J192" s="8">
        <v>2940</v>
      </c>
      <c r="K192" s="8">
        <v>2930</v>
      </c>
      <c r="L192" s="4">
        <v>5000</v>
      </c>
      <c r="M192" s="12">
        <v>2400</v>
      </c>
      <c r="N192" s="12">
        <v>2220</v>
      </c>
      <c r="O192" s="12">
        <v>15000</v>
      </c>
      <c r="P192" s="12">
        <v>2000</v>
      </c>
      <c r="Q192" s="12">
        <v>0</v>
      </c>
      <c r="R192" s="12">
        <v>0</v>
      </c>
      <c r="S192" s="12">
        <v>0</v>
      </c>
      <c r="T192" s="12">
        <v>500</v>
      </c>
      <c r="U192" s="12">
        <v>1200</v>
      </c>
      <c r="V192" s="12">
        <v>7058</v>
      </c>
      <c r="W192" s="12">
        <v>600</v>
      </c>
      <c r="X192" s="12">
        <v>500</v>
      </c>
      <c r="Y192" s="12">
        <v>15000</v>
      </c>
      <c r="Z192" s="12">
        <v>300</v>
      </c>
      <c r="AA192" s="12">
        <v>1620</v>
      </c>
      <c r="AB192" s="12">
        <v>6000</v>
      </c>
      <c r="AC192" s="12">
        <v>200</v>
      </c>
      <c r="AD192" s="12">
        <v>2600</v>
      </c>
      <c r="AE192" s="12">
        <v>100</v>
      </c>
      <c r="AF192" s="12">
        <v>12000</v>
      </c>
      <c r="AG192" s="12">
        <v>40</v>
      </c>
      <c r="AH192" s="11"/>
      <c r="AI192" s="4">
        <f t="shared" si="9"/>
        <v>69338</v>
      </c>
      <c r="AJ192" s="8">
        <f t="shared" si="10"/>
        <v>346690000</v>
      </c>
      <c r="AK192" s="50">
        <f t="shared" si="12"/>
        <v>5000</v>
      </c>
      <c r="AL192" s="14" t="e">
        <f>AK192*#REF!</f>
        <v>#REF!</v>
      </c>
    </row>
    <row r="193" spans="1:38" ht="120.75" customHeight="1">
      <c r="A193" s="8"/>
      <c r="B193" s="5">
        <f>IF(H193=0,"",SUBTOTAL(3,$H$6:H193))</f>
        <v>183</v>
      </c>
      <c r="C193" s="5" t="s">
        <v>1059</v>
      </c>
      <c r="D193" s="5" t="s">
        <v>2467</v>
      </c>
      <c r="E193" s="147" t="s">
        <v>3262</v>
      </c>
      <c r="F193" s="40" t="s">
        <v>186</v>
      </c>
      <c r="G193" s="3" t="s">
        <v>1999</v>
      </c>
      <c r="H193" s="6" t="s">
        <v>1</v>
      </c>
      <c r="I193" s="77" t="s">
        <v>684</v>
      </c>
      <c r="J193" s="8">
        <v>5300</v>
      </c>
      <c r="K193" s="8"/>
      <c r="L193" s="4">
        <v>15750</v>
      </c>
      <c r="M193" s="12">
        <v>0</v>
      </c>
      <c r="N193" s="12">
        <v>0</v>
      </c>
      <c r="O193" s="12">
        <v>0</v>
      </c>
      <c r="P193" s="12">
        <v>0</v>
      </c>
      <c r="Q193" s="12">
        <v>1000</v>
      </c>
      <c r="R193" s="12">
        <v>0</v>
      </c>
      <c r="S193" s="12">
        <v>0</v>
      </c>
      <c r="T193" s="12">
        <v>0</v>
      </c>
      <c r="U193" s="12">
        <v>0</v>
      </c>
      <c r="V193" s="12">
        <v>180</v>
      </c>
      <c r="W193" s="12">
        <v>0</v>
      </c>
      <c r="X193" s="12">
        <v>0</v>
      </c>
      <c r="Y193" s="12">
        <v>7500</v>
      </c>
      <c r="Z193" s="12">
        <v>0</v>
      </c>
      <c r="AA193" s="12">
        <v>570</v>
      </c>
      <c r="AB193" s="12">
        <v>0</v>
      </c>
      <c r="AC193" s="12">
        <v>0</v>
      </c>
      <c r="AD193" s="12">
        <v>1200</v>
      </c>
      <c r="AE193" s="12">
        <v>0</v>
      </c>
      <c r="AF193" s="12">
        <v>0</v>
      </c>
      <c r="AG193" s="12"/>
      <c r="AH193" s="11"/>
      <c r="AI193" s="4">
        <f t="shared" si="9"/>
        <v>10450</v>
      </c>
      <c r="AJ193" s="8">
        <f t="shared" si="10"/>
        <v>164587500</v>
      </c>
      <c r="AK193" s="50">
        <f t="shared" si="12"/>
        <v>15750</v>
      </c>
      <c r="AL193" s="14" t="e">
        <f>AK193*#REF!</f>
        <v>#REF!</v>
      </c>
    </row>
    <row r="194" spans="1:38" ht="147.75" customHeight="1">
      <c r="A194" s="8"/>
      <c r="B194" s="5">
        <f>IF(H194=0,"",SUBTOTAL(3,$H$6:H194))</f>
        <v>184</v>
      </c>
      <c r="C194" s="5" t="s">
        <v>1060</v>
      </c>
      <c r="D194" s="5" t="s">
        <v>2468</v>
      </c>
      <c r="E194" s="147" t="s">
        <v>3263</v>
      </c>
      <c r="F194" s="40" t="s">
        <v>196</v>
      </c>
      <c r="G194" s="3" t="s">
        <v>804</v>
      </c>
      <c r="H194" s="6" t="s">
        <v>1</v>
      </c>
      <c r="I194" s="77" t="s">
        <v>681</v>
      </c>
      <c r="J194" s="8">
        <v>11543</v>
      </c>
      <c r="K194" s="8">
        <v>11000</v>
      </c>
      <c r="L194" s="4">
        <v>6825</v>
      </c>
      <c r="M194" s="12">
        <v>0</v>
      </c>
      <c r="N194" s="12">
        <v>0</v>
      </c>
      <c r="O194" s="12">
        <v>0</v>
      </c>
      <c r="P194" s="12">
        <v>500</v>
      </c>
      <c r="Q194" s="12">
        <v>0</v>
      </c>
      <c r="R194" s="12">
        <v>0</v>
      </c>
      <c r="S194" s="12">
        <v>0</v>
      </c>
      <c r="T194" s="12">
        <v>0</v>
      </c>
      <c r="U194" s="12">
        <v>0</v>
      </c>
      <c r="V194" s="12">
        <v>0</v>
      </c>
      <c r="W194" s="12">
        <v>0</v>
      </c>
      <c r="X194" s="12">
        <v>0</v>
      </c>
      <c r="Y194" s="12">
        <v>0</v>
      </c>
      <c r="Z194" s="12">
        <v>0</v>
      </c>
      <c r="AA194" s="12">
        <v>0</v>
      </c>
      <c r="AB194" s="12">
        <v>0</v>
      </c>
      <c r="AC194" s="12">
        <v>0</v>
      </c>
      <c r="AD194" s="12">
        <v>0</v>
      </c>
      <c r="AE194" s="12">
        <v>0</v>
      </c>
      <c r="AF194" s="12">
        <v>0</v>
      </c>
      <c r="AG194" s="12"/>
      <c r="AH194" s="11"/>
      <c r="AI194" s="4">
        <f t="shared" si="9"/>
        <v>500</v>
      </c>
      <c r="AJ194" s="8">
        <f t="shared" si="10"/>
        <v>3412500</v>
      </c>
      <c r="AK194" s="50">
        <f t="shared" si="12"/>
        <v>6825</v>
      </c>
      <c r="AL194" s="14" t="e">
        <f>AK194*#REF!</f>
        <v>#REF!</v>
      </c>
    </row>
    <row r="195" spans="1:38" ht="104.25" customHeight="1">
      <c r="A195" s="8"/>
      <c r="B195" s="5">
        <f>IF(H195=0,"",SUBTOTAL(3,$H$6:H195))</f>
        <v>185</v>
      </c>
      <c r="C195" s="5" t="s">
        <v>1061</v>
      </c>
      <c r="D195" s="5" t="s">
        <v>2469</v>
      </c>
      <c r="E195" s="147" t="s">
        <v>3264</v>
      </c>
      <c r="F195" s="40" t="s">
        <v>186</v>
      </c>
      <c r="G195" s="3" t="s">
        <v>1611</v>
      </c>
      <c r="H195" s="6" t="s">
        <v>1</v>
      </c>
      <c r="I195" s="77" t="s">
        <v>682</v>
      </c>
      <c r="J195" s="8">
        <v>3400</v>
      </c>
      <c r="K195" s="8"/>
      <c r="L195" s="4">
        <v>4420</v>
      </c>
      <c r="M195" s="12">
        <v>0</v>
      </c>
      <c r="N195" s="12">
        <v>1000</v>
      </c>
      <c r="O195" s="12">
        <v>0</v>
      </c>
      <c r="P195" s="12">
        <v>100000</v>
      </c>
      <c r="Q195" s="12">
        <v>0</v>
      </c>
      <c r="R195" s="12">
        <v>0</v>
      </c>
      <c r="S195" s="12">
        <v>7000</v>
      </c>
      <c r="T195" s="12">
        <v>0</v>
      </c>
      <c r="U195" s="12">
        <v>0</v>
      </c>
      <c r="V195" s="12">
        <v>0</v>
      </c>
      <c r="W195" s="12">
        <v>0</v>
      </c>
      <c r="X195" s="12">
        <v>0</v>
      </c>
      <c r="Y195" s="12">
        <v>0</v>
      </c>
      <c r="Z195" s="12">
        <v>0</v>
      </c>
      <c r="AA195" s="12">
        <v>0</v>
      </c>
      <c r="AB195" s="12">
        <v>0</v>
      </c>
      <c r="AC195" s="12">
        <v>0</v>
      </c>
      <c r="AD195" s="12">
        <v>1200</v>
      </c>
      <c r="AE195" s="12">
        <v>0</v>
      </c>
      <c r="AF195" s="12">
        <v>0</v>
      </c>
      <c r="AG195" s="12"/>
      <c r="AH195" s="11" t="s">
        <v>2005</v>
      </c>
      <c r="AI195" s="4">
        <f t="shared" si="9"/>
        <v>109200</v>
      </c>
      <c r="AJ195" s="8">
        <f t="shared" si="10"/>
        <v>482664000</v>
      </c>
      <c r="AK195" s="50">
        <f t="shared" si="12"/>
        <v>4420</v>
      </c>
      <c r="AL195" s="14" t="e">
        <f>AK195*#REF!</f>
        <v>#REF!</v>
      </c>
    </row>
    <row r="196" spans="1:38" ht="105.75" customHeight="1">
      <c r="A196" s="8"/>
      <c r="B196" s="5">
        <f>IF(H196=0,"",SUBTOTAL(3,$H$6:H196))</f>
        <v>186</v>
      </c>
      <c r="C196" s="5" t="s">
        <v>1062</v>
      </c>
      <c r="D196" s="5" t="s">
        <v>2470</v>
      </c>
      <c r="E196" s="147" t="s">
        <v>3265</v>
      </c>
      <c r="F196" s="40" t="s">
        <v>186</v>
      </c>
      <c r="G196" s="3" t="s">
        <v>1611</v>
      </c>
      <c r="H196" s="6" t="s">
        <v>1</v>
      </c>
      <c r="I196" s="77" t="s">
        <v>681</v>
      </c>
      <c r="J196" s="8">
        <v>2495</v>
      </c>
      <c r="K196" s="8"/>
      <c r="L196" s="4">
        <v>5000</v>
      </c>
      <c r="M196" s="12">
        <v>0</v>
      </c>
      <c r="N196" s="12">
        <v>0</v>
      </c>
      <c r="O196" s="12">
        <v>0</v>
      </c>
      <c r="P196" s="12">
        <v>50000</v>
      </c>
      <c r="Q196" s="12">
        <v>0</v>
      </c>
      <c r="R196" s="12">
        <v>0</v>
      </c>
      <c r="S196" s="12">
        <v>0</v>
      </c>
      <c r="T196" s="12">
        <v>0</v>
      </c>
      <c r="U196" s="12">
        <v>0</v>
      </c>
      <c r="V196" s="12">
        <v>0</v>
      </c>
      <c r="W196" s="12">
        <v>600</v>
      </c>
      <c r="X196" s="12">
        <v>0</v>
      </c>
      <c r="Y196" s="12">
        <v>0</v>
      </c>
      <c r="Z196" s="12">
        <v>0</v>
      </c>
      <c r="AA196" s="12">
        <v>55</v>
      </c>
      <c r="AB196" s="12">
        <v>0</v>
      </c>
      <c r="AC196" s="12">
        <v>0</v>
      </c>
      <c r="AD196" s="12">
        <v>1200</v>
      </c>
      <c r="AE196" s="12">
        <v>0</v>
      </c>
      <c r="AF196" s="12">
        <v>0</v>
      </c>
      <c r="AG196" s="12"/>
      <c r="AH196" s="11"/>
      <c r="AI196" s="4">
        <f t="shared" si="9"/>
        <v>51855</v>
      </c>
      <c r="AJ196" s="8">
        <f t="shared" si="10"/>
        <v>259275000</v>
      </c>
      <c r="AK196" s="50">
        <f t="shared" si="12"/>
        <v>5000</v>
      </c>
      <c r="AL196" s="14" t="e">
        <f>AK196*#REF!</f>
        <v>#REF!</v>
      </c>
    </row>
    <row r="197" spans="1:38" ht="71.25" customHeight="1">
      <c r="A197" s="8"/>
      <c r="B197" s="5">
        <f>IF(H197=0,"",SUBTOTAL(3,$H$6:H197))</f>
        <v>187</v>
      </c>
      <c r="C197" s="5" t="s">
        <v>1063</v>
      </c>
      <c r="D197" s="5" t="s">
        <v>2471</v>
      </c>
      <c r="E197" s="147" t="s">
        <v>3266</v>
      </c>
      <c r="F197" s="40" t="s">
        <v>197</v>
      </c>
      <c r="G197" s="3" t="s">
        <v>198</v>
      </c>
      <c r="H197" s="6" t="s">
        <v>1</v>
      </c>
      <c r="I197" s="77" t="s">
        <v>681</v>
      </c>
      <c r="J197" s="8">
        <v>10500</v>
      </c>
      <c r="K197" s="8">
        <v>9600</v>
      </c>
      <c r="L197" s="4">
        <v>9600</v>
      </c>
      <c r="M197" s="12">
        <v>0</v>
      </c>
      <c r="N197" s="12">
        <v>0</v>
      </c>
      <c r="O197" s="12">
        <v>0</v>
      </c>
      <c r="P197" s="12">
        <v>1000</v>
      </c>
      <c r="Q197" s="12">
        <v>0</v>
      </c>
      <c r="R197" s="12">
        <v>0</v>
      </c>
      <c r="S197" s="12">
        <v>0</v>
      </c>
      <c r="T197" s="12">
        <v>0</v>
      </c>
      <c r="U197" s="12">
        <v>0</v>
      </c>
      <c r="V197" s="12">
        <v>0</v>
      </c>
      <c r="W197" s="12">
        <v>0</v>
      </c>
      <c r="X197" s="12">
        <v>0</v>
      </c>
      <c r="Y197" s="12">
        <v>20000</v>
      </c>
      <c r="Z197" s="12">
        <v>300</v>
      </c>
      <c r="AA197" s="12">
        <v>0</v>
      </c>
      <c r="AB197" s="12">
        <v>0</v>
      </c>
      <c r="AC197" s="12">
        <v>0</v>
      </c>
      <c r="AD197" s="12">
        <v>0</v>
      </c>
      <c r="AE197" s="12">
        <v>0</v>
      </c>
      <c r="AF197" s="12">
        <v>0</v>
      </c>
      <c r="AG197" s="12"/>
      <c r="AH197" s="11"/>
      <c r="AI197" s="4">
        <f t="shared" si="9"/>
        <v>21300</v>
      </c>
      <c r="AJ197" s="8">
        <f t="shared" si="10"/>
        <v>204480000</v>
      </c>
      <c r="AK197" s="50">
        <f t="shared" si="12"/>
        <v>9600</v>
      </c>
      <c r="AL197" s="14" t="e">
        <f>AK197*#REF!</f>
        <v>#REF!</v>
      </c>
    </row>
    <row r="198" spans="1:38" ht="156" customHeight="1">
      <c r="A198" s="8"/>
      <c r="B198" s="5">
        <f>IF(H198=0,"",SUBTOTAL(3,$H$6:H198))</f>
        <v>188</v>
      </c>
      <c r="C198" s="5" t="s">
        <v>1064</v>
      </c>
      <c r="D198" s="5" t="s">
        <v>2472</v>
      </c>
      <c r="E198" s="147" t="s">
        <v>3267</v>
      </c>
      <c r="F198" s="40" t="s">
        <v>770</v>
      </c>
      <c r="G198" s="3" t="s">
        <v>819</v>
      </c>
      <c r="H198" s="6" t="s">
        <v>1</v>
      </c>
      <c r="I198" s="77" t="s">
        <v>685</v>
      </c>
      <c r="J198" s="8">
        <v>18900</v>
      </c>
      <c r="K198" s="8">
        <v>18900</v>
      </c>
      <c r="L198" s="4">
        <v>19060</v>
      </c>
      <c r="M198" s="12">
        <v>0</v>
      </c>
      <c r="N198" s="12">
        <v>0</v>
      </c>
      <c r="O198" s="12">
        <v>0</v>
      </c>
      <c r="P198" s="12">
        <v>5000</v>
      </c>
      <c r="Q198" s="12">
        <v>0</v>
      </c>
      <c r="R198" s="12">
        <v>0</v>
      </c>
      <c r="S198" s="12">
        <v>0</v>
      </c>
      <c r="T198" s="12">
        <v>0</v>
      </c>
      <c r="U198" s="12">
        <v>0</v>
      </c>
      <c r="V198" s="12">
        <v>0</v>
      </c>
      <c r="W198" s="12">
        <v>0</v>
      </c>
      <c r="X198" s="12">
        <v>0</v>
      </c>
      <c r="Y198" s="12">
        <v>10000</v>
      </c>
      <c r="Z198" s="12">
        <v>0</v>
      </c>
      <c r="AA198" s="12">
        <v>0</v>
      </c>
      <c r="AB198" s="12">
        <v>0</v>
      </c>
      <c r="AC198" s="12">
        <v>0</v>
      </c>
      <c r="AD198" s="12">
        <v>0</v>
      </c>
      <c r="AE198" s="12">
        <v>0</v>
      </c>
      <c r="AF198" s="12">
        <v>0</v>
      </c>
      <c r="AG198" s="12"/>
      <c r="AH198" s="11"/>
      <c r="AI198" s="4">
        <f t="shared" si="9"/>
        <v>15000</v>
      </c>
      <c r="AJ198" s="8">
        <f t="shared" si="10"/>
        <v>285900000</v>
      </c>
      <c r="AK198" s="50">
        <f t="shared" si="12"/>
        <v>19060</v>
      </c>
      <c r="AL198" s="14" t="e">
        <f>AK198*#REF!</f>
        <v>#REF!</v>
      </c>
    </row>
    <row r="199" spans="1:38" ht="123.75" customHeight="1">
      <c r="A199" s="8"/>
      <c r="B199" s="5">
        <f>IF(H199=0,"",SUBTOTAL(3,$H$6:H199))</f>
        <v>189</v>
      </c>
      <c r="C199" s="5" t="s">
        <v>1065</v>
      </c>
      <c r="D199" s="5" t="s">
        <v>2473</v>
      </c>
      <c r="E199" s="147" t="s">
        <v>3268</v>
      </c>
      <c r="F199" s="41" t="s">
        <v>808</v>
      </c>
      <c r="G199" s="42" t="s">
        <v>1612</v>
      </c>
      <c r="H199" s="27" t="s">
        <v>1</v>
      </c>
      <c r="I199" s="77">
        <v>6</v>
      </c>
      <c r="J199" s="8">
        <v>3180</v>
      </c>
      <c r="K199" s="8"/>
      <c r="L199" s="4">
        <v>5000</v>
      </c>
      <c r="M199" s="12">
        <v>0</v>
      </c>
      <c r="N199" s="12">
        <v>0</v>
      </c>
      <c r="O199" s="12">
        <v>0</v>
      </c>
      <c r="P199" s="12">
        <v>9000</v>
      </c>
      <c r="Q199" s="12">
        <v>0</v>
      </c>
      <c r="R199" s="12">
        <v>0</v>
      </c>
      <c r="S199" s="12">
        <v>0</v>
      </c>
      <c r="T199" s="12">
        <v>0</v>
      </c>
      <c r="U199" s="12">
        <v>0</v>
      </c>
      <c r="V199" s="12">
        <v>0</v>
      </c>
      <c r="W199" s="12">
        <v>0</v>
      </c>
      <c r="X199" s="12">
        <v>0</v>
      </c>
      <c r="Y199" s="12">
        <v>7500</v>
      </c>
      <c r="Z199" s="12">
        <v>0</v>
      </c>
      <c r="AA199" s="12">
        <v>200</v>
      </c>
      <c r="AB199" s="12">
        <v>0</v>
      </c>
      <c r="AC199" s="12">
        <v>0</v>
      </c>
      <c r="AD199" s="12">
        <v>0</v>
      </c>
      <c r="AE199" s="12">
        <v>0</v>
      </c>
      <c r="AF199" s="12">
        <v>0</v>
      </c>
      <c r="AG199" s="12"/>
      <c r="AH199" s="11"/>
      <c r="AI199" s="4">
        <f t="shared" ref="AI199:AI262" si="13">SUM(M199:AG199)</f>
        <v>16700</v>
      </c>
      <c r="AJ199" s="8">
        <f t="shared" ref="AJ199:AJ262" si="14">L199*AI199</f>
        <v>83500000</v>
      </c>
      <c r="AK199" s="50">
        <f t="shared" si="12"/>
        <v>5000</v>
      </c>
      <c r="AL199" s="14" t="e">
        <f>AK199*#REF!</f>
        <v>#REF!</v>
      </c>
    </row>
    <row r="200" spans="1:38" ht="140.25">
      <c r="A200" s="8"/>
      <c r="B200" s="5">
        <f>IF(H200=0,"",SUBTOTAL(3,$H$6:H200))</f>
        <v>190</v>
      </c>
      <c r="C200" s="5" t="s">
        <v>1066</v>
      </c>
      <c r="D200" s="5" t="s">
        <v>2474</v>
      </c>
      <c r="E200" s="147" t="s">
        <v>3269</v>
      </c>
      <c r="F200" s="41" t="s">
        <v>782</v>
      </c>
      <c r="G200" s="42" t="s">
        <v>1966</v>
      </c>
      <c r="H200" s="27" t="s">
        <v>6</v>
      </c>
      <c r="I200" s="77">
        <v>5</v>
      </c>
      <c r="J200" s="8">
        <v>3050</v>
      </c>
      <c r="K200" s="8"/>
      <c r="L200" s="4">
        <v>4420</v>
      </c>
      <c r="M200" s="12">
        <v>1400</v>
      </c>
      <c r="N200" s="12">
        <v>0</v>
      </c>
      <c r="O200" s="12">
        <v>0</v>
      </c>
      <c r="P200" s="12">
        <v>8400</v>
      </c>
      <c r="Q200" s="12">
        <v>0</v>
      </c>
      <c r="R200" s="12">
        <v>0</v>
      </c>
      <c r="S200" s="12">
        <v>6000</v>
      </c>
      <c r="T200" s="12">
        <v>0</v>
      </c>
      <c r="U200" s="12">
        <v>0</v>
      </c>
      <c r="V200" s="12">
        <v>0</v>
      </c>
      <c r="W200" s="12">
        <v>600</v>
      </c>
      <c r="X200" s="12">
        <v>0</v>
      </c>
      <c r="Y200" s="12">
        <v>10000</v>
      </c>
      <c r="Z200" s="12">
        <v>0</v>
      </c>
      <c r="AA200" s="12">
        <v>200</v>
      </c>
      <c r="AB200" s="12">
        <v>0</v>
      </c>
      <c r="AC200" s="12">
        <v>0</v>
      </c>
      <c r="AD200" s="12">
        <v>1500</v>
      </c>
      <c r="AE200" s="12">
        <v>0</v>
      </c>
      <c r="AF200" s="12">
        <v>1000</v>
      </c>
      <c r="AG200" s="12"/>
      <c r="AH200" s="11"/>
      <c r="AI200" s="4">
        <f t="shared" si="13"/>
        <v>29100</v>
      </c>
      <c r="AJ200" s="8">
        <f t="shared" si="14"/>
        <v>128622000</v>
      </c>
      <c r="AK200" s="50">
        <f t="shared" si="12"/>
        <v>4420</v>
      </c>
      <c r="AL200" s="14" t="e">
        <f>AK200*#REF!</f>
        <v>#REF!</v>
      </c>
    </row>
    <row r="201" spans="1:38" ht="39.75" customHeight="1">
      <c r="A201" s="8"/>
      <c r="B201" s="5">
        <f>IF(H201=0,"",SUBTOTAL(3,$H$6:H201))</f>
        <v>191</v>
      </c>
      <c r="C201" s="5" t="s">
        <v>1067</v>
      </c>
      <c r="D201" s="5" t="s">
        <v>2475</v>
      </c>
      <c r="E201" s="147" t="s">
        <v>3270</v>
      </c>
      <c r="F201" s="41" t="s">
        <v>713</v>
      </c>
      <c r="G201" s="42" t="s">
        <v>2000</v>
      </c>
      <c r="H201" s="27" t="s">
        <v>200</v>
      </c>
      <c r="I201" s="77" t="s">
        <v>683</v>
      </c>
      <c r="J201" s="8">
        <v>4211</v>
      </c>
      <c r="K201" s="8"/>
      <c r="L201" s="4">
        <v>2000</v>
      </c>
      <c r="M201" s="12">
        <v>0</v>
      </c>
      <c r="N201" s="12">
        <v>0</v>
      </c>
      <c r="O201" s="12">
        <v>0</v>
      </c>
      <c r="P201" s="12">
        <v>27800</v>
      </c>
      <c r="Q201" s="12">
        <v>0</v>
      </c>
      <c r="R201" s="12">
        <v>0</v>
      </c>
      <c r="S201" s="12">
        <v>0</v>
      </c>
      <c r="T201" s="12">
        <v>0</v>
      </c>
      <c r="U201" s="12">
        <v>0</v>
      </c>
      <c r="V201" s="12">
        <v>60</v>
      </c>
      <c r="W201" s="12">
        <v>0</v>
      </c>
      <c r="X201" s="12">
        <v>200</v>
      </c>
      <c r="Y201" s="12">
        <v>10000</v>
      </c>
      <c r="Z201" s="12">
        <v>100</v>
      </c>
      <c r="AA201" s="12">
        <v>500</v>
      </c>
      <c r="AB201" s="12">
        <v>400</v>
      </c>
      <c r="AC201" s="12">
        <v>0</v>
      </c>
      <c r="AD201" s="12">
        <v>3000</v>
      </c>
      <c r="AE201" s="12">
        <v>0</v>
      </c>
      <c r="AF201" s="12">
        <v>0</v>
      </c>
      <c r="AG201" s="12"/>
      <c r="AH201" s="11"/>
      <c r="AI201" s="4">
        <f t="shared" si="13"/>
        <v>42060</v>
      </c>
      <c r="AJ201" s="8">
        <f t="shared" si="14"/>
        <v>84120000</v>
      </c>
      <c r="AK201" s="50">
        <f t="shared" si="12"/>
        <v>2000</v>
      </c>
      <c r="AL201" s="14" t="e">
        <f>AK201*#REF!</f>
        <v>#REF!</v>
      </c>
    </row>
    <row r="202" spans="1:38" ht="48.75" customHeight="1">
      <c r="A202" s="8"/>
      <c r="B202" s="5">
        <f>IF(H202=0,"",SUBTOTAL(3,$H$6:H202))</f>
        <v>192</v>
      </c>
      <c r="C202" s="5" t="s">
        <v>1068</v>
      </c>
      <c r="D202" s="5" t="s">
        <v>2476</v>
      </c>
      <c r="E202" s="147" t="s">
        <v>3271</v>
      </c>
      <c r="F202" s="41" t="s">
        <v>713</v>
      </c>
      <c r="G202" s="42" t="s">
        <v>199</v>
      </c>
      <c r="H202" s="27" t="s">
        <v>200</v>
      </c>
      <c r="I202" s="77" t="s">
        <v>681</v>
      </c>
      <c r="J202" s="8">
        <v>2800</v>
      </c>
      <c r="K202" s="8"/>
      <c r="L202" s="4">
        <v>1016</v>
      </c>
      <c r="M202" s="12">
        <v>0</v>
      </c>
      <c r="N202" s="12">
        <v>10</v>
      </c>
      <c r="O202" s="12">
        <v>0</v>
      </c>
      <c r="P202" s="12">
        <v>0</v>
      </c>
      <c r="Q202" s="12">
        <v>0</v>
      </c>
      <c r="R202" s="12">
        <v>0</v>
      </c>
      <c r="S202" s="12">
        <v>2100</v>
      </c>
      <c r="T202" s="12">
        <v>200</v>
      </c>
      <c r="U202" s="12">
        <v>1500</v>
      </c>
      <c r="V202" s="12">
        <v>0</v>
      </c>
      <c r="W202" s="12">
        <v>200</v>
      </c>
      <c r="X202" s="12">
        <v>200</v>
      </c>
      <c r="Y202" s="12">
        <v>0</v>
      </c>
      <c r="Z202" s="12">
        <v>100</v>
      </c>
      <c r="AA202" s="12">
        <v>20</v>
      </c>
      <c r="AB202" s="12">
        <v>0</v>
      </c>
      <c r="AC202" s="12">
        <v>50</v>
      </c>
      <c r="AD202" s="12">
        <v>2500</v>
      </c>
      <c r="AE202" s="12">
        <v>0</v>
      </c>
      <c r="AF202" s="12">
        <v>5000</v>
      </c>
      <c r="AG202" s="12"/>
      <c r="AH202" s="11"/>
      <c r="AI202" s="4">
        <f t="shared" si="13"/>
        <v>11880</v>
      </c>
      <c r="AJ202" s="8">
        <f t="shared" si="14"/>
        <v>12070080</v>
      </c>
      <c r="AK202" s="50">
        <f t="shared" si="12"/>
        <v>1016</v>
      </c>
      <c r="AL202" s="14" t="e">
        <f>AK202*#REF!</f>
        <v>#REF!</v>
      </c>
    </row>
    <row r="203" spans="1:38" ht="36.75" customHeight="1">
      <c r="A203" s="8"/>
      <c r="B203" s="5">
        <f>IF(H203=0,"",SUBTOTAL(3,$H$6:H203))</f>
        <v>193</v>
      </c>
      <c r="C203" s="5" t="s">
        <v>1069</v>
      </c>
      <c r="D203" s="5" t="s">
        <v>2477</v>
      </c>
      <c r="E203" s="147" t="s">
        <v>3272</v>
      </c>
      <c r="F203" s="40" t="s">
        <v>201</v>
      </c>
      <c r="G203" s="3" t="s">
        <v>1943</v>
      </c>
      <c r="H203" s="6" t="s">
        <v>6</v>
      </c>
      <c r="I203" s="77" t="s">
        <v>683</v>
      </c>
      <c r="J203" s="8">
        <v>1900</v>
      </c>
      <c r="K203" s="8"/>
      <c r="L203" s="4">
        <v>2000</v>
      </c>
      <c r="M203" s="12">
        <v>100</v>
      </c>
      <c r="N203" s="12">
        <v>0</v>
      </c>
      <c r="O203" s="12">
        <v>0</v>
      </c>
      <c r="P203" s="12">
        <v>0</v>
      </c>
      <c r="Q203" s="12">
        <v>500</v>
      </c>
      <c r="R203" s="12">
        <v>0</v>
      </c>
      <c r="S203" s="12">
        <v>0</v>
      </c>
      <c r="T203" s="12">
        <v>200</v>
      </c>
      <c r="U203" s="12">
        <v>1500</v>
      </c>
      <c r="V203" s="12">
        <v>0</v>
      </c>
      <c r="W203" s="12">
        <v>0</v>
      </c>
      <c r="X203" s="12">
        <v>0</v>
      </c>
      <c r="Y203" s="12">
        <v>3000</v>
      </c>
      <c r="Z203" s="12">
        <v>200</v>
      </c>
      <c r="AA203" s="12">
        <v>300</v>
      </c>
      <c r="AB203" s="12">
        <v>1000</v>
      </c>
      <c r="AC203" s="12">
        <v>0</v>
      </c>
      <c r="AD203" s="12">
        <v>2400</v>
      </c>
      <c r="AE203" s="12">
        <v>0</v>
      </c>
      <c r="AF203" s="12">
        <v>0</v>
      </c>
      <c r="AG203" s="12"/>
      <c r="AH203" s="11"/>
      <c r="AI203" s="4">
        <f t="shared" si="13"/>
        <v>9200</v>
      </c>
      <c r="AJ203" s="8">
        <f t="shared" si="14"/>
        <v>18400000</v>
      </c>
      <c r="AK203" s="50">
        <f t="shared" si="12"/>
        <v>2000</v>
      </c>
      <c r="AL203" s="14" t="e">
        <f>AK203*#REF!</f>
        <v>#REF!</v>
      </c>
    </row>
    <row r="204" spans="1:38" ht="35.25" customHeight="1">
      <c r="A204" s="8"/>
      <c r="B204" s="5">
        <f>IF(H204=0,"",SUBTOTAL(3,$H$6:H204))</f>
        <v>194</v>
      </c>
      <c r="C204" s="5" t="s">
        <v>1070</v>
      </c>
      <c r="D204" s="5" t="s">
        <v>2478</v>
      </c>
      <c r="E204" s="147" t="s">
        <v>3273</v>
      </c>
      <c r="F204" s="96" t="s">
        <v>201</v>
      </c>
      <c r="G204" s="3" t="s">
        <v>1943</v>
      </c>
      <c r="H204" s="6" t="s">
        <v>6</v>
      </c>
      <c r="I204" s="77" t="s">
        <v>681</v>
      </c>
      <c r="J204" s="8">
        <v>950</v>
      </c>
      <c r="K204" s="8"/>
      <c r="L204" s="4">
        <v>1016</v>
      </c>
      <c r="M204" s="12">
        <v>0</v>
      </c>
      <c r="N204" s="12">
        <v>357</v>
      </c>
      <c r="O204" s="12">
        <v>0</v>
      </c>
      <c r="P204" s="12">
        <v>0</v>
      </c>
      <c r="Q204" s="12">
        <v>0</v>
      </c>
      <c r="R204" s="12">
        <v>0</v>
      </c>
      <c r="S204" s="12">
        <v>0</v>
      </c>
      <c r="T204" s="12">
        <v>0</v>
      </c>
      <c r="U204" s="12">
        <v>0</v>
      </c>
      <c r="V204" s="12">
        <v>0</v>
      </c>
      <c r="W204" s="12">
        <v>1300</v>
      </c>
      <c r="X204" s="12">
        <v>0</v>
      </c>
      <c r="Y204" s="12">
        <v>0</v>
      </c>
      <c r="Z204" s="12">
        <v>200</v>
      </c>
      <c r="AA204" s="12">
        <v>50</v>
      </c>
      <c r="AB204" s="12">
        <v>1000</v>
      </c>
      <c r="AC204" s="12">
        <v>0</v>
      </c>
      <c r="AD204" s="12">
        <v>1500</v>
      </c>
      <c r="AE204" s="12">
        <v>0</v>
      </c>
      <c r="AF204" s="12">
        <v>5000</v>
      </c>
      <c r="AG204" s="12"/>
      <c r="AH204" s="11"/>
      <c r="AI204" s="4">
        <f t="shared" si="13"/>
        <v>9407</v>
      </c>
      <c r="AJ204" s="8">
        <f t="shared" si="14"/>
        <v>9557512</v>
      </c>
      <c r="AK204" s="50">
        <f t="shared" si="12"/>
        <v>1016</v>
      </c>
      <c r="AL204" s="14" t="e">
        <f>AK204*#REF!</f>
        <v>#REF!</v>
      </c>
    </row>
    <row r="205" spans="1:38" ht="64.5" customHeight="1">
      <c r="A205" s="8"/>
      <c r="B205" s="5">
        <f>IF(H205=0,"",SUBTOTAL(3,$H$6:H205))</f>
        <v>195</v>
      </c>
      <c r="C205" s="5" t="s">
        <v>1071</v>
      </c>
      <c r="D205" s="5" t="s">
        <v>2479</v>
      </c>
      <c r="E205" s="147" t="s">
        <v>3274</v>
      </c>
      <c r="F205" s="96" t="s">
        <v>202</v>
      </c>
      <c r="G205" s="3" t="s">
        <v>785</v>
      </c>
      <c r="H205" s="6" t="s">
        <v>200</v>
      </c>
      <c r="I205" s="77" t="s">
        <v>681</v>
      </c>
      <c r="J205" s="8">
        <v>303</v>
      </c>
      <c r="K205" s="8">
        <v>285</v>
      </c>
      <c r="L205" s="4">
        <v>450</v>
      </c>
      <c r="M205" s="12">
        <v>100000</v>
      </c>
      <c r="N205" s="12">
        <v>0</v>
      </c>
      <c r="O205" s="12">
        <v>0</v>
      </c>
      <c r="P205" s="12">
        <v>0</v>
      </c>
      <c r="Q205" s="12">
        <v>15000</v>
      </c>
      <c r="R205" s="12">
        <v>0</v>
      </c>
      <c r="S205" s="12">
        <v>0</v>
      </c>
      <c r="T205" s="12">
        <v>30000</v>
      </c>
      <c r="U205" s="12">
        <v>17000</v>
      </c>
      <c r="V205" s="12">
        <v>0</v>
      </c>
      <c r="W205" s="12">
        <v>12000</v>
      </c>
      <c r="X205" s="12">
        <v>0</v>
      </c>
      <c r="Y205" s="12">
        <v>0</v>
      </c>
      <c r="Z205" s="12">
        <v>8000</v>
      </c>
      <c r="AA205" s="12">
        <v>70000</v>
      </c>
      <c r="AB205" s="12">
        <v>60000</v>
      </c>
      <c r="AC205" s="12">
        <v>0</v>
      </c>
      <c r="AD205" s="12">
        <v>0</v>
      </c>
      <c r="AE205" s="12">
        <v>0</v>
      </c>
      <c r="AF205" s="12">
        <v>100000</v>
      </c>
      <c r="AG205" s="12">
        <v>500000</v>
      </c>
      <c r="AH205" s="11"/>
      <c r="AI205" s="4">
        <f t="shared" si="13"/>
        <v>912000</v>
      </c>
      <c r="AJ205" s="8">
        <f t="shared" si="14"/>
        <v>410400000</v>
      </c>
      <c r="AK205" s="50">
        <f t="shared" si="12"/>
        <v>450</v>
      </c>
      <c r="AL205" s="14" t="e">
        <f>AK205*#REF!</f>
        <v>#REF!</v>
      </c>
    </row>
    <row r="206" spans="1:38" ht="55.5" customHeight="1">
      <c r="A206" s="8"/>
      <c r="B206" s="5">
        <f>IF(H206=0,"",SUBTOTAL(3,$H$6:H206))</f>
        <v>196</v>
      </c>
      <c r="C206" s="5" t="s">
        <v>1072</v>
      </c>
      <c r="D206" s="5" t="s">
        <v>2480</v>
      </c>
      <c r="E206" s="147" t="s">
        <v>3275</v>
      </c>
      <c r="F206" s="96" t="s">
        <v>203</v>
      </c>
      <c r="G206" s="97" t="s">
        <v>786</v>
      </c>
      <c r="H206" s="56" t="s">
        <v>200</v>
      </c>
      <c r="I206" s="77" t="s">
        <v>681</v>
      </c>
      <c r="J206" s="8">
        <v>303</v>
      </c>
      <c r="K206" s="8">
        <v>285</v>
      </c>
      <c r="L206" s="4">
        <v>450</v>
      </c>
      <c r="M206" s="12">
        <v>0</v>
      </c>
      <c r="N206" s="12">
        <v>120000</v>
      </c>
      <c r="O206" s="12">
        <v>0</v>
      </c>
      <c r="P206" s="12">
        <v>0</v>
      </c>
      <c r="Q206" s="12">
        <v>15000</v>
      </c>
      <c r="R206" s="12">
        <v>0</v>
      </c>
      <c r="S206" s="12">
        <v>60000</v>
      </c>
      <c r="T206" s="12">
        <v>0</v>
      </c>
      <c r="U206" s="12">
        <v>0</v>
      </c>
      <c r="V206" s="12">
        <v>0</v>
      </c>
      <c r="W206" s="12">
        <v>0</v>
      </c>
      <c r="X206" s="12">
        <v>0</v>
      </c>
      <c r="Y206" s="12">
        <v>0</v>
      </c>
      <c r="Z206" s="12">
        <v>8000</v>
      </c>
      <c r="AA206" s="12">
        <v>0</v>
      </c>
      <c r="AB206" s="12">
        <v>70000</v>
      </c>
      <c r="AC206" s="12">
        <v>0</v>
      </c>
      <c r="AD206" s="12">
        <v>0</v>
      </c>
      <c r="AE206" s="12">
        <v>0</v>
      </c>
      <c r="AF206" s="12">
        <v>50000</v>
      </c>
      <c r="AG206" s="12"/>
      <c r="AH206" s="11"/>
      <c r="AI206" s="4">
        <f t="shared" si="13"/>
        <v>323000</v>
      </c>
      <c r="AJ206" s="8">
        <f t="shared" si="14"/>
        <v>145350000</v>
      </c>
      <c r="AK206" s="50">
        <f t="shared" si="12"/>
        <v>450</v>
      </c>
      <c r="AL206" s="14" t="e">
        <f>AK206*#REF!</f>
        <v>#REF!</v>
      </c>
    </row>
    <row r="207" spans="1:38" ht="64.5" customHeight="1">
      <c r="A207" s="8"/>
      <c r="B207" s="5">
        <f>IF(H207=0,"",SUBTOTAL(3,$H$6:H207))</f>
        <v>197</v>
      </c>
      <c r="C207" s="5" t="s">
        <v>1073</v>
      </c>
      <c r="D207" s="5" t="s">
        <v>2481</v>
      </c>
      <c r="E207" s="147" t="s">
        <v>3276</v>
      </c>
      <c r="F207" s="41" t="s">
        <v>204</v>
      </c>
      <c r="G207" s="42" t="s">
        <v>787</v>
      </c>
      <c r="H207" s="27" t="s">
        <v>200</v>
      </c>
      <c r="I207" s="77" t="s">
        <v>681</v>
      </c>
      <c r="J207" s="8">
        <v>303</v>
      </c>
      <c r="K207" s="8">
        <v>285</v>
      </c>
      <c r="L207" s="4">
        <v>450</v>
      </c>
      <c r="M207" s="12">
        <v>0</v>
      </c>
      <c r="N207" s="12">
        <v>100000</v>
      </c>
      <c r="O207" s="12">
        <v>0</v>
      </c>
      <c r="P207" s="12">
        <v>0</v>
      </c>
      <c r="Q207" s="12">
        <v>0</v>
      </c>
      <c r="R207" s="12">
        <v>0</v>
      </c>
      <c r="S207" s="12">
        <v>60000</v>
      </c>
      <c r="T207" s="12">
        <v>0</v>
      </c>
      <c r="U207" s="12">
        <v>24000</v>
      </c>
      <c r="V207" s="12">
        <v>169437</v>
      </c>
      <c r="W207" s="12">
        <v>10000</v>
      </c>
      <c r="X207" s="12">
        <v>0</v>
      </c>
      <c r="Y207" s="12">
        <v>0</v>
      </c>
      <c r="Z207" s="12">
        <v>0</v>
      </c>
      <c r="AA207" s="12">
        <v>40000</v>
      </c>
      <c r="AB207" s="12">
        <v>70000</v>
      </c>
      <c r="AC207" s="12">
        <v>0</v>
      </c>
      <c r="AD207" s="12">
        <v>0</v>
      </c>
      <c r="AE207" s="12">
        <v>0</v>
      </c>
      <c r="AF207" s="12">
        <v>50000</v>
      </c>
      <c r="AG207" s="12">
        <v>706600</v>
      </c>
      <c r="AH207" s="11"/>
      <c r="AI207" s="4">
        <f t="shared" si="13"/>
        <v>1230037</v>
      </c>
      <c r="AJ207" s="8">
        <f t="shared" si="14"/>
        <v>553516650</v>
      </c>
      <c r="AK207" s="50">
        <f t="shared" si="12"/>
        <v>450</v>
      </c>
      <c r="AL207" s="14" t="e">
        <f>AK207*#REF!</f>
        <v>#REF!</v>
      </c>
    </row>
    <row r="208" spans="1:38" ht="65.25" customHeight="1">
      <c r="A208" s="8"/>
      <c r="B208" s="5">
        <f>IF(H208=0,"",SUBTOTAL(3,$H$6:H208))</f>
        <v>198</v>
      </c>
      <c r="C208" s="5" t="s">
        <v>1074</v>
      </c>
      <c r="D208" s="5" t="s">
        <v>2482</v>
      </c>
      <c r="E208" s="147" t="s">
        <v>3277</v>
      </c>
      <c r="F208" s="41" t="s">
        <v>204</v>
      </c>
      <c r="G208" s="42" t="s">
        <v>788</v>
      </c>
      <c r="H208" s="27" t="s">
        <v>8</v>
      </c>
      <c r="I208" s="9">
        <v>6</v>
      </c>
      <c r="J208" s="8">
        <v>3000</v>
      </c>
      <c r="K208" s="8"/>
      <c r="L208" s="4">
        <v>4500</v>
      </c>
      <c r="M208" s="12">
        <v>0</v>
      </c>
      <c r="N208" s="12">
        <v>0</v>
      </c>
      <c r="O208" s="12">
        <v>0</v>
      </c>
      <c r="P208" s="12">
        <v>0</v>
      </c>
      <c r="Q208" s="12">
        <v>0</v>
      </c>
      <c r="R208" s="12">
        <v>0</v>
      </c>
      <c r="S208" s="12">
        <v>0</v>
      </c>
      <c r="T208" s="12">
        <v>0</v>
      </c>
      <c r="U208" s="12">
        <v>110</v>
      </c>
      <c r="V208" s="12">
        <v>0</v>
      </c>
      <c r="W208" s="12">
        <v>0</v>
      </c>
      <c r="X208" s="12">
        <v>0</v>
      </c>
      <c r="Y208" s="12">
        <v>0</v>
      </c>
      <c r="Z208" s="12">
        <v>0</v>
      </c>
      <c r="AA208" s="12">
        <v>0</v>
      </c>
      <c r="AB208" s="12">
        <v>0</v>
      </c>
      <c r="AC208" s="12">
        <v>0</v>
      </c>
      <c r="AD208" s="12">
        <v>0</v>
      </c>
      <c r="AE208" s="12">
        <v>0</v>
      </c>
      <c r="AF208" s="12">
        <v>0</v>
      </c>
      <c r="AG208" s="12"/>
      <c r="AH208" s="11" t="s">
        <v>1964</v>
      </c>
      <c r="AI208" s="4">
        <f t="shared" si="13"/>
        <v>110</v>
      </c>
      <c r="AJ208" s="8">
        <f t="shared" si="14"/>
        <v>495000</v>
      </c>
      <c r="AK208" s="50">
        <f t="shared" si="12"/>
        <v>4500</v>
      </c>
      <c r="AL208" s="14" t="e">
        <f>AK208*#REF!</f>
        <v>#REF!</v>
      </c>
    </row>
    <row r="209" spans="1:38" ht="31.5" customHeight="1">
      <c r="A209" s="8"/>
      <c r="B209" s="5">
        <f>IF(H209=0,"",SUBTOTAL(3,$H$6:H209))</f>
        <v>199</v>
      </c>
      <c r="C209" s="5" t="s">
        <v>1075</v>
      </c>
      <c r="D209" s="5" t="s">
        <v>2483</v>
      </c>
      <c r="E209" s="147" t="s">
        <v>3278</v>
      </c>
      <c r="F209" s="40" t="s">
        <v>205</v>
      </c>
      <c r="G209" s="3" t="s">
        <v>206</v>
      </c>
      <c r="H209" s="6" t="s">
        <v>200</v>
      </c>
      <c r="I209" s="77" t="s">
        <v>681</v>
      </c>
      <c r="J209" s="8">
        <v>160</v>
      </c>
      <c r="K209" s="8">
        <v>159</v>
      </c>
      <c r="L209" s="4">
        <v>180</v>
      </c>
      <c r="M209" s="12">
        <v>0</v>
      </c>
      <c r="N209" s="12">
        <v>1000</v>
      </c>
      <c r="O209" s="12">
        <v>200</v>
      </c>
      <c r="P209" s="12">
        <v>0</v>
      </c>
      <c r="Q209" s="12">
        <v>0</v>
      </c>
      <c r="R209" s="12">
        <v>10000</v>
      </c>
      <c r="S209" s="12">
        <v>1500</v>
      </c>
      <c r="T209" s="12">
        <v>0</v>
      </c>
      <c r="U209" s="12">
        <v>300</v>
      </c>
      <c r="V209" s="12">
        <v>600</v>
      </c>
      <c r="W209" s="12">
        <v>1200</v>
      </c>
      <c r="X209" s="12">
        <v>2000</v>
      </c>
      <c r="Y209" s="12">
        <v>25000</v>
      </c>
      <c r="Z209" s="12">
        <v>0</v>
      </c>
      <c r="AA209" s="12">
        <v>0</v>
      </c>
      <c r="AB209" s="12">
        <v>3000</v>
      </c>
      <c r="AC209" s="12">
        <v>0</v>
      </c>
      <c r="AD209" s="12">
        <v>600</v>
      </c>
      <c r="AE209" s="12">
        <v>850</v>
      </c>
      <c r="AF209" s="12">
        <v>300</v>
      </c>
      <c r="AG209" s="12"/>
      <c r="AH209" s="11"/>
      <c r="AI209" s="4">
        <f t="shared" si="13"/>
        <v>46550</v>
      </c>
      <c r="AJ209" s="8">
        <f t="shared" si="14"/>
        <v>8379000</v>
      </c>
      <c r="AK209" s="50">
        <f t="shared" si="12"/>
        <v>180</v>
      </c>
      <c r="AL209" s="14" t="e">
        <f>AK209*#REF!</f>
        <v>#REF!</v>
      </c>
    </row>
    <row r="210" spans="1:38" ht="31.5" customHeight="1">
      <c r="A210" s="8"/>
      <c r="B210" s="5">
        <f>IF(H210=0,"",SUBTOTAL(3,$H$6:H210))</f>
        <v>200</v>
      </c>
      <c r="C210" s="5" t="s">
        <v>1076</v>
      </c>
      <c r="D210" s="5" t="s">
        <v>2484</v>
      </c>
      <c r="E210" s="147" t="s">
        <v>3279</v>
      </c>
      <c r="F210" s="41" t="s">
        <v>207</v>
      </c>
      <c r="G210" s="42" t="s">
        <v>208</v>
      </c>
      <c r="H210" s="27" t="s">
        <v>200</v>
      </c>
      <c r="I210" s="77" t="s">
        <v>681</v>
      </c>
      <c r="J210" s="8">
        <v>13800</v>
      </c>
      <c r="K210" s="8">
        <v>13500</v>
      </c>
      <c r="L210" s="4">
        <v>19929</v>
      </c>
      <c r="M210" s="12">
        <v>0</v>
      </c>
      <c r="N210" s="12">
        <v>0</v>
      </c>
      <c r="O210" s="12">
        <v>0</v>
      </c>
      <c r="P210" s="12">
        <v>2200</v>
      </c>
      <c r="Q210" s="12">
        <v>0</v>
      </c>
      <c r="R210" s="12">
        <v>0</v>
      </c>
      <c r="S210" s="12">
        <v>400</v>
      </c>
      <c r="T210" s="12">
        <v>0</v>
      </c>
      <c r="U210" s="12">
        <v>0</v>
      </c>
      <c r="V210" s="12">
        <v>195</v>
      </c>
      <c r="W210" s="12">
        <v>0</v>
      </c>
      <c r="X210" s="12">
        <v>0</v>
      </c>
      <c r="Y210" s="12">
        <v>13000</v>
      </c>
      <c r="Z210" s="12">
        <v>0</v>
      </c>
      <c r="AA210" s="12">
        <v>0</v>
      </c>
      <c r="AB210" s="12">
        <v>0</v>
      </c>
      <c r="AC210" s="12">
        <v>0</v>
      </c>
      <c r="AD210" s="12">
        <v>0</v>
      </c>
      <c r="AE210" s="12">
        <v>0</v>
      </c>
      <c r="AF210" s="12">
        <v>0</v>
      </c>
      <c r="AG210" s="12"/>
      <c r="AH210" s="11"/>
      <c r="AI210" s="4">
        <f t="shared" si="13"/>
        <v>15795</v>
      </c>
      <c r="AJ210" s="8">
        <f t="shared" si="14"/>
        <v>314778555</v>
      </c>
      <c r="AK210" s="50">
        <f t="shared" ref="AK210:AK226" si="15">L210</f>
        <v>19929</v>
      </c>
      <c r="AL210" s="14" t="e">
        <f>AK210*#REF!</f>
        <v>#REF!</v>
      </c>
    </row>
    <row r="211" spans="1:38" ht="31.5" customHeight="1">
      <c r="A211" s="8"/>
      <c r="B211" s="5">
        <f>IF(H211=0,"",SUBTOTAL(3,$H$6:H211))</f>
        <v>201</v>
      </c>
      <c r="C211" s="5" t="s">
        <v>1077</v>
      </c>
      <c r="D211" s="5" t="s">
        <v>2485</v>
      </c>
      <c r="E211" s="147" t="s">
        <v>3280</v>
      </c>
      <c r="F211" s="41" t="s">
        <v>207</v>
      </c>
      <c r="G211" s="42" t="s">
        <v>209</v>
      </c>
      <c r="H211" s="27" t="s">
        <v>200</v>
      </c>
      <c r="I211" s="77" t="s">
        <v>681</v>
      </c>
      <c r="J211" s="8">
        <v>13900</v>
      </c>
      <c r="K211" s="8">
        <v>13500</v>
      </c>
      <c r="L211" s="4">
        <v>19929</v>
      </c>
      <c r="M211" s="12">
        <v>0</v>
      </c>
      <c r="N211" s="12">
        <v>0</v>
      </c>
      <c r="O211" s="12">
        <v>20</v>
      </c>
      <c r="P211" s="12">
        <v>84</v>
      </c>
      <c r="Q211" s="12">
        <v>0</v>
      </c>
      <c r="R211" s="12">
        <v>0</v>
      </c>
      <c r="S211" s="12">
        <v>0</v>
      </c>
      <c r="T211" s="12">
        <v>0</v>
      </c>
      <c r="U211" s="12">
        <v>0</v>
      </c>
      <c r="V211" s="12">
        <v>0</v>
      </c>
      <c r="W211" s="12">
        <v>0</v>
      </c>
      <c r="X211" s="12">
        <v>0</v>
      </c>
      <c r="Y211" s="12">
        <v>100</v>
      </c>
      <c r="Z211" s="12">
        <v>0</v>
      </c>
      <c r="AA211" s="12">
        <v>0</v>
      </c>
      <c r="AB211" s="12">
        <v>0</v>
      </c>
      <c r="AC211" s="12">
        <v>0</v>
      </c>
      <c r="AD211" s="12">
        <v>0</v>
      </c>
      <c r="AE211" s="12">
        <v>0</v>
      </c>
      <c r="AF211" s="12">
        <v>0</v>
      </c>
      <c r="AG211" s="12"/>
      <c r="AH211" s="11"/>
      <c r="AI211" s="4">
        <f t="shared" si="13"/>
        <v>204</v>
      </c>
      <c r="AJ211" s="8">
        <f t="shared" si="14"/>
        <v>4065516</v>
      </c>
      <c r="AK211" s="50">
        <f t="shared" si="15"/>
        <v>19929</v>
      </c>
      <c r="AL211" s="14" t="e">
        <f>AK211*#REF!</f>
        <v>#REF!</v>
      </c>
    </row>
    <row r="212" spans="1:38" ht="31.5" customHeight="1">
      <c r="A212" s="8"/>
      <c r="B212" s="5">
        <f>IF(H212=0,"",SUBTOTAL(3,$H$6:H212))</f>
        <v>202</v>
      </c>
      <c r="C212" s="5" t="s">
        <v>1078</v>
      </c>
      <c r="D212" s="5" t="s">
        <v>2486</v>
      </c>
      <c r="E212" s="147" t="s">
        <v>3281</v>
      </c>
      <c r="F212" s="41" t="s">
        <v>207</v>
      </c>
      <c r="G212" s="42" t="s">
        <v>210</v>
      </c>
      <c r="H212" s="27" t="s">
        <v>200</v>
      </c>
      <c r="I212" s="77" t="s">
        <v>681</v>
      </c>
      <c r="J212" s="8">
        <v>13900</v>
      </c>
      <c r="K212" s="8">
        <v>13500</v>
      </c>
      <c r="L212" s="4">
        <v>19929</v>
      </c>
      <c r="M212" s="12">
        <v>0</v>
      </c>
      <c r="N212" s="12">
        <v>0</v>
      </c>
      <c r="O212" s="12">
        <v>0</v>
      </c>
      <c r="P212" s="12">
        <v>0</v>
      </c>
      <c r="Q212" s="12">
        <v>0</v>
      </c>
      <c r="R212" s="12">
        <v>0</v>
      </c>
      <c r="S212" s="12">
        <v>0</v>
      </c>
      <c r="T212" s="12">
        <v>10</v>
      </c>
      <c r="U212" s="12">
        <v>0</v>
      </c>
      <c r="V212" s="12">
        <v>0</v>
      </c>
      <c r="W212" s="12">
        <v>0</v>
      </c>
      <c r="X212" s="12">
        <v>0</v>
      </c>
      <c r="Y212" s="12">
        <v>200</v>
      </c>
      <c r="Z212" s="12">
        <v>0</v>
      </c>
      <c r="AA212" s="12">
        <v>0</v>
      </c>
      <c r="AB212" s="12">
        <v>0</v>
      </c>
      <c r="AC212" s="12">
        <v>0</v>
      </c>
      <c r="AD212" s="12">
        <v>0</v>
      </c>
      <c r="AE212" s="12">
        <v>0</v>
      </c>
      <c r="AF212" s="12">
        <v>0</v>
      </c>
      <c r="AG212" s="12"/>
      <c r="AH212" s="11"/>
      <c r="AI212" s="4">
        <f t="shared" si="13"/>
        <v>210</v>
      </c>
      <c r="AJ212" s="8">
        <f t="shared" si="14"/>
        <v>4185090</v>
      </c>
      <c r="AK212" s="50">
        <f t="shared" si="15"/>
        <v>19929</v>
      </c>
      <c r="AL212" s="14" t="e">
        <f>AK212*#REF!</f>
        <v>#REF!</v>
      </c>
    </row>
    <row r="213" spans="1:38" ht="31.5" customHeight="1">
      <c r="A213" s="8"/>
      <c r="B213" s="5">
        <f>IF(H213=0,"",SUBTOTAL(3,$H$6:H213))</f>
        <v>203</v>
      </c>
      <c r="C213" s="5" t="s">
        <v>1079</v>
      </c>
      <c r="D213" s="5" t="s">
        <v>2487</v>
      </c>
      <c r="E213" s="147" t="s">
        <v>3282</v>
      </c>
      <c r="F213" s="45" t="s">
        <v>207</v>
      </c>
      <c r="G213" s="11" t="s">
        <v>211</v>
      </c>
      <c r="H213" s="9" t="s">
        <v>200</v>
      </c>
      <c r="I213" s="11" t="s">
        <v>681</v>
      </c>
      <c r="J213" s="8">
        <v>13900</v>
      </c>
      <c r="K213" s="8">
        <v>13500</v>
      </c>
      <c r="L213" s="4">
        <v>19929</v>
      </c>
      <c r="M213" s="12">
        <v>0</v>
      </c>
      <c r="N213" s="12">
        <v>0</v>
      </c>
      <c r="O213" s="12">
        <v>0</v>
      </c>
      <c r="P213" s="12">
        <v>0</v>
      </c>
      <c r="Q213" s="12">
        <v>0</v>
      </c>
      <c r="R213" s="12">
        <v>0</v>
      </c>
      <c r="S213" s="12">
        <v>300</v>
      </c>
      <c r="T213" s="12">
        <v>10</v>
      </c>
      <c r="U213" s="12">
        <v>0</v>
      </c>
      <c r="V213" s="12">
        <v>0</v>
      </c>
      <c r="W213" s="12">
        <v>0</v>
      </c>
      <c r="X213" s="12">
        <v>0</v>
      </c>
      <c r="Y213" s="12">
        <v>100</v>
      </c>
      <c r="Z213" s="12">
        <v>0</v>
      </c>
      <c r="AA213" s="12">
        <v>0</v>
      </c>
      <c r="AB213" s="12">
        <v>0</v>
      </c>
      <c r="AC213" s="12">
        <v>0</v>
      </c>
      <c r="AD213" s="12">
        <v>0</v>
      </c>
      <c r="AE213" s="12">
        <v>0</v>
      </c>
      <c r="AF213" s="12">
        <v>0</v>
      </c>
      <c r="AG213" s="12"/>
      <c r="AH213" s="11"/>
      <c r="AI213" s="4">
        <f t="shared" si="13"/>
        <v>410</v>
      </c>
      <c r="AJ213" s="8">
        <f t="shared" si="14"/>
        <v>8170890</v>
      </c>
      <c r="AK213" s="50">
        <f t="shared" si="15"/>
        <v>19929</v>
      </c>
      <c r="AL213" s="14" t="e">
        <f>AK213*#REF!</f>
        <v>#REF!</v>
      </c>
    </row>
    <row r="214" spans="1:38" ht="57" customHeight="1">
      <c r="A214" s="8"/>
      <c r="B214" s="5">
        <f>IF(H214=0,"",SUBTOTAL(3,$H$6:H214))</f>
        <v>204</v>
      </c>
      <c r="C214" s="5" t="s">
        <v>1080</v>
      </c>
      <c r="D214" s="5" t="s">
        <v>2488</v>
      </c>
      <c r="E214" s="147" t="s">
        <v>3283</v>
      </c>
      <c r="F214" s="45" t="s">
        <v>760</v>
      </c>
      <c r="G214" s="11" t="s">
        <v>1613</v>
      </c>
      <c r="H214" s="9" t="s">
        <v>233</v>
      </c>
      <c r="I214" s="11">
        <v>6</v>
      </c>
      <c r="J214" s="8">
        <v>192000</v>
      </c>
      <c r="K214" s="8">
        <v>192000</v>
      </c>
      <c r="L214" s="4">
        <v>185000</v>
      </c>
      <c r="M214" s="12">
        <v>0</v>
      </c>
      <c r="N214" s="12">
        <v>0</v>
      </c>
      <c r="O214" s="12">
        <v>0</v>
      </c>
      <c r="P214" s="12">
        <v>24</v>
      </c>
      <c r="Q214" s="12">
        <v>0</v>
      </c>
      <c r="R214" s="12">
        <v>0</v>
      </c>
      <c r="S214" s="12">
        <v>0</v>
      </c>
      <c r="T214" s="12">
        <v>0</v>
      </c>
      <c r="U214" s="12">
        <v>0</v>
      </c>
      <c r="V214" s="12">
        <v>0</v>
      </c>
      <c r="W214" s="12">
        <v>0</v>
      </c>
      <c r="X214" s="12">
        <v>0</v>
      </c>
      <c r="Y214" s="12">
        <v>0</v>
      </c>
      <c r="Z214" s="12">
        <v>0</v>
      </c>
      <c r="AA214" s="12">
        <v>0</v>
      </c>
      <c r="AB214" s="12">
        <v>0</v>
      </c>
      <c r="AC214" s="12">
        <v>0</v>
      </c>
      <c r="AD214" s="12">
        <v>0</v>
      </c>
      <c r="AE214" s="12">
        <v>0</v>
      </c>
      <c r="AF214" s="12">
        <v>0</v>
      </c>
      <c r="AG214" s="12"/>
      <c r="AH214" s="11"/>
      <c r="AI214" s="4">
        <f t="shared" si="13"/>
        <v>24</v>
      </c>
      <c r="AJ214" s="8">
        <f t="shared" si="14"/>
        <v>4440000</v>
      </c>
      <c r="AK214" s="50">
        <f t="shared" si="15"/>
        <v>185000</v>
      </c>
      <c r="AL214" s="14" t="e">
        <f>AK214*#REF!</f>
        <v>#REF!</v>
      </c>
    </row>
    <row r="215" spans="1:38" ht="30.75" customHeight="1">
      <c r="A215" s="8"/>
      <c r="B215" s="5">
        <f>IF(H215=0,"",SUBTOTAL(3,$H$6:H215))</f>
        <v>205</v>
      </c>
      <c r="C215" s="5" t="s">
        <v>1081</v>
      </c>
      <c r="D215" s="5" t="s">
        <v>2489</v>
      </c>
      <c r="E215" s="147" t="s">
        <v>3284</v>
      </c>
      <c r="F215" s="40" t="s">
        <v>212</v>
      </c>
      <c r="G215" s="3" t="s">
        <v>1614</v>
      </c>
      <c r="H215" s="6" t="s">
        <v>200</v>
      </c>
      <c r="I215" s="77" t="s">
        <v>681</v>
      </c>
      <c r="J215" s="8">
        <v>219</v>
      </c>
      <c r="K215" s="8"/>
      <c r="L215" s="4">
        <v>315</v>
      </c>
      <c r="M215" s="12">
        <v>1100</v>
      </c>
      <c r="N215" s="12">
        <v>73800</v>
      </c>
      <c r="O215" s="12">
        <v>72000</v>
      </c>
      <c r="P215" s="12">
        <v>405000</v>
      </c>
      <c r="Q215" s="12">
        <v>2000</v>
      </c>
      <c r="R215" s="12">
        <v>500</v>
      </c>
      <c r="S215" s="12">
        <v>0</v>
      </c>
      <c r="T215" s="12">
        <v>6000</v>
      </c>
      <c r="U215" s="12">
        <v>5500</v>
      </c>
      <c r="V215" s="12">
        <v>19866</v>
      </c>
      <c r="W215" s="12">
        <v>10000</v>
      </c>
      <c r="X215" s="12">
        <v>500</v>
      </c>
      <c r="Y215" s="12">
        <v>400000</v>
      </c>
      <c r="Z215" s="12">
        <v>10000</v>
      </c>
      <c r="AA215" s="12">
        <v>8110</v>
      </c>
      <c r="AB215" s="12">
        <v>20000</v>
      </c>
      <c r="AC215" s="12">
        <v>0</v>
      </c>
      <c r="AD215" s="12">
        <v>16000</v>
      </c>
      <c r="AE215" s="12">
        <v>0</v>
      </c>
      <c r="AF215" s="12">
        <v>15000</v>
      </c>
      <c r="AG215" s="12">
        <v>18</v>
      </c>
      <c r="AH215" s="11"/>
      <c r="AI215" s="4">
        <f t="shared" si="13"/>
        <v>1065394</v>
      </c>
      <c r="AJ215" s="8">
        <f t="shared" si="14"/>
        <v>335599110</v>
      </c>
      <c r="AK215" s="50">
        <f t="shared" si="15"/>
        <v>315</v>
      </c>
      <c r="AL215" s="14" t="e">
        <f>AK215*#REF!</f>
        <v>#REF!</v>
      </c>
    </row>
    <row r="216" spans="1:38" ht="51" customHeight="1">
      <c r="A216" s="8"/>
      <c r="B216" s="5">
        <f>IF(H216=0,"",SUBTOTAL(3,$H$6:H216))</f>
        <v>206</v>
      </c>
      <c r="C216" s="5" t="s">
        <v>1082</v>
      </c>
      <c r="D216" s="5" t="s">
        <v>2490</v>
      </c>
      <c r="E216" s="147" t="s">
        <v>3285</v>
      </c>
      <c r="F216" s="40" t="s">
        <v>214</v>
      </c>
      <c r="G216" s="7" t="s">
        <v>215</v>
      </c>
      <c r="H216" s="6" t="s">
        <v>200</v>
      </c>
      <c r="I216" s="9" t="s">
        <v>687</v>
      </c>
      <c r="J216" s="8">
        <v>8925</v>
      </c>
      <c r="K216" s="8">
        <v>3000</v>
      </c>
      <c r="L216" s="4">
        <v>22000</v>
      </c>
      <c r="M216" s="12">
        <v>0</v>
      </c>
      <c r="N216" s="12">
        <v>0</v>
      </c>
      <c r="O216" s="12">
        <v>800</v>
      </c>
      <c r="P216" s="12">
        <v>180</v>
      </c>
      <c r="Q216" s="12">
        <v>0</v>
      </c>
      <c r="R216" s="12">
        <v>0</v>
      </c>
      <c r="S216" s="12">
        <v>0</v>
      </c>
      <c r="T216" s="12">
        <v>0</v>
      </c>
      <c r="U216" s="12">
        <v>0</v>
      </c>
      <c r="V216" s="12">
        <v>0</v>
      </c>
      <c r="W216" s="12">
        <v>0</v>
      </c>
      <c r="X216" s="12">
        <v>200</v>
      </c>
      <c r="Y216" s="12">
        <v>0</v>
      </c>
      <c r="Z216" s="12">
        <v>200</v>
      </c>
      <c r="AA216" s="12">
        <v>1000</v>
      </c>
      <c r="AB216" s="12">
        <v>0</v>
      </c>
      <c r="AC216" s="12">
        <v>0</v>
      </c>
      <c r="AD216" s="12">
        <v>2500</v>
      </c>
      <c r="AE216" s="12">
        <v>0</v>
      </c>
      <c r="AF216" s="12">
        <v>2400</v>
      </c>
      <c r="AG216" s="12"/>
      <c r="AH216" s="11"/>
      <c r="AI216" s="4">
        <f t="shared" si="13"/>
        <v>7280</v>
      </c>
      <c r="AJ216" s="8">
        <f t="shared" si="14"/>
        <v>160160000</v>
      </c>
      <c r="AK216" s="50">
        <f t="shared" si="15"/>
        <v>22000</v>
      </c>
      <c r="AL216" s="14" t="e">
        <f>AK216*#REF!</f>
        <v>#REF!</v>
      </c>
    </row>
    <row r="217" spans="1:38" ht="95.25" customHeight="1">
      <c r="A217" s="8"/>
      <c r="B217" s="5">
        <f>IF(H217=0,"",SUBTOTAL(3,$H$6:H217))</f>
        <v>207</v>
      </c>
      <c r="C217" s="5" t="s">
        <v>1083</v>
      </c>
      <c r="D217" s="5" t="s">
        <v>2491</v>
      </c>
      <c r="E217" s="147" t="s">
        <v>3286</v>
      </c>
      <c r="F217" s="40" t="s">
        <v>214</v>
      </c>
      <c r="G217" s="7" t="s">
        <v>2001</v>
      </c>
      <c r="H217" s="6" t="s">
        <v>6</v>
      </c>
      <c r="I217" s="77" t="s">
        <v>683</v>
      </c>
      <c r="J217" s="8">
        <v>13700</v>
      </c>
      <c r="K217" s="8"/>
      <c r="L217" s="4">
        <v>15620</v>
      </c>
      <c r="M217" s="12">
        <v>0</v>
      </c>
      <c r="N217" s="12">
        <v>0</v>
      </c>
      <c r="O217" s="12">
        <v>0</v>
      </c>
      <c r="P217" s="12">
        <v>1000</v>
      </c>
      <c r="Q217" s="12">
        <v>0</v>
      </c>
      <c r="R217" s="12">
        <v>0</v>
      </c>
      <c r="S217" s="12">
        <v>0</v>
      </c>
      <c r="T217" s="12">
        <v>0</v>
      </c>
      <c r="U217" s="12">
        <v>0</v>
      </c>
      <c r="V217" s="12">
        <v>0</v>
      </c>
      <c r="W217" s="12">
        <v>0</v>
      </c>
      <c r="X217" s="12">
        <v>0</v>
      </c>
      <c r="Y217" s="12">
        <v>50000</v>
      </c>
      <c r="Z217" s="12">
        <v>200</v>
      </c>
      <c r="AA217" s="12">
        <v>10</v>
      </c>
      <c r="AB217" s="12">
        <v>0</v>
      </c>
      <c r="AC217" s="12">
        <v>0</v>
      </c>
      <c r="AD217" s="12">
        <v>1500</v>
      </c>
      <c r="AE217" s="12">
        <v>0</v>
      </c>
      <c r="AF217" s="12">
        <v>0</v>
      </c>
      <c r="AG217" s="12"/>
      <c r="AH217" s="11"/>
      <c r="AI217" s="4">
        <f t="shared" si="13"/>
        <v>52710</v>
      </c>
      <c r="AJ217" s="8">
        <f t="shared" si="14"/>
        <v>823330200</v>
      </c>
      <c r="AK217" s="50">
        <f t="shared" si="15"/>
        <v>15620</v>
      </c>
      <c r="AL217" s="14" t="e">
        <f>AK217*#REF!</f>
        <v>#REF!</v>
      </c>
    </row>
    <row r="218" spans="1:38" ht="114.75">
      <c r="A218" s="8"/>
      <c r="B218" s="5">
        <f>IF(H218=0,"",SUBTOTAL(3,$H$6:H218))</f>
        <v>208</v>
      </c>
      <c r="C218" s="5" t="s">
        <v>1084</v>
      </c>
      <c r="D218" s="5" t="s">
        <v>2492</v>
      </c>
      <c r="E218" s="147" t="s">
        <v>3287</v>
      </c>
      <c r="F218" s="40" t="s">
        <v>214</v>
      </c>
      <c r="G218" s="3" t="s">
        <v>1788</v>
      </c>
      <c r="H218" s="6" t="s">
        <v>6</v>
      </c>
      <c r="I218" s="77" t="s">
        <v>681</v>
      </c>
      <c r="J218" s="8">
        <v>13700</v>
      </c>
      <c r="K218" s="8"/>
      <c r="L218" s="4">
        <v>3920</v>
      </c>
      <c r="M218" s="12">
        <v>0</v>
      </c>
      <c r="N218" s="12">
        <v>0</v>
      </c>
      <c r="O218" s="12">
        <v>0</v>
      </c>
      <c r="P218" s="12">
        <v>0</v>
      </c>
      <c r="Q218" s="12">
        <v>0</v>
      </c>
      <c r="R218" s="12">
        <v>0</v>
      </c>
      <c r="S218" s="12">
        <v>0</v>
      </c>
      <c r="T218" s="12">
        <v>0</v>
      </c>
      <c r="U218" s="12">
        <v>0</v>
      </c>
      <c r="V218" s="12">
        <v>0</v>
      </c>
      <c r="W218" s="12">
        <v>0</v>
      </c>
      <c r="X218" s="12">
        <v>0</v>
      </c>
      <c r="Y218" s="12">
        <v>10000</v>
      </c>
      <c r="Z218" s="12">
        <v>200</v>
      </c>
      <c r="AA218" s="12">
        <v>0</v>
      </c>
      <c r="AB218" s="12">
        <v>0</v>
      </c>
      <c r="AC218" s="12">
        <v>0</v>
      </c>
      <c r="AD218" s="12">
        <v>0</v>
      </c>
      <c r="AE218" s="12">
        <v>0</v>
      </c>
      <c r="AF218" s="12">
        <v>0</v>
      </c>
      <c r="AG218" s="12"/>
      <c r="AH218" s="11"/>
      <c r="AI218" s="4">
        <f t="shared" si="13"/>
        <v>10200</v>
      </c>
      <c r="AJ218" s="8">
        <f t="shared" si="14"/>
        <v>39984000</v>
      </c>
      <c r="AK218" s="50">
        <f t="shared" si="15"/>
        <v>3920</v>
      </c>
      <c r="AL218" s="14" t="e">
        <f>AK218*#REF!</f>
        <v>#REF!</v>
      </c>
    </row>
    <row r="219" spans="1:38" ht="96.75" customHeight="1">
      <c r="A219" s="8"/>
      <c r="B219" s="5">
        <f>IF(H219=0,"",SUBTOTAL(3,$H$6:H219))</f>
        <v>209</v>
      </c>
      <c r="C219" s="5" t="s">
        <v>1085</v>
      </c>
      <c r="D219" s="5" t="s">
        <v>2493</v>
      </c>
      <c r="E219" s="147" t="s">
        <v>3288</v>
      </c>
      <c r="F219" s="40" t="s">
        <v>214</v>
      </c>
      <c r="G219" s="7" t="s">
        <v>2002</v>
      </c>
      <c r="H219" s="6" t="s">
        <v>200</v>
      </c>
      <c r="I219" s="77" t="s">
        <v>687</v>
      </c>
      <c r="J219" s="8">
        <v>15300</v>
      </c>
      <c r="K219" s="8"/>
      <c r="L219" s="4">
        <v>14500</v>
      </c>
      <c r="M219" s="12">
        <v>0</v>
      </c>
      <c r="N219" s="12">
        <v>0</v>
      </c>
      <c r="O219" s="12">
        <v>0</v>
      </c>
      <c r="P219" s="12">
        <v>5000</v>
      </c>
      <c r="Q219" s="12">
        <v>0</v>
      </c>
      <c r="R219" s="12">
        <v>0</v>
      </c>
      <c r="S219" s="12">
        <v>0</v>
      </c>
      <c r="T219" s="12">
        <v>0</v>
      </c>
      <c r="U219" s="12">
        <v>0</v>
      </c>
      <c r="V219" s="12">
        <v>0</v>
      </c>
      <c r="W219" s="12">
        <v>0</v>
      </c>
      <c r="X219" s="12">
        <v>0</v>
      </c>
      <c r="Y219" s="12">
        <v>25000</v>
      </c>
      <c r="Z219" s="12">
        <v>100</v>
      </c>
      <c r="AA219" s="12">
        <v>0</v>
      </c>
      <c r="AB219" s="12">
        <v>0</v>
      </c>
      <c r="AC219" s="12">
        <v>0</v>
      </c>
      <c r="AD219" s="12">
        <v>0</v>
      </c>
      <c r="AE219" s="12">
        <v>0</v>
      </c>
      <c r="AF219" s="12">
        <v>0</v>
      </c>
      <c r="AG219" s="12"/>
      <c r="AH219" s="11"/>
      <c r="AI219" s="4">
        <f t="shared" si="13"/>
        <v>30100</v>
      </c>
      <c r="AJ219" s="8">
        <f t="shared" si="14"/>
        <v>436450000</v>
      </c>
      <c r="AK219" s="50">
        <f t="shared" si="15"/>
        <v>14500</v>
      </c>
      <c r="AL219" s="14" t="e">
        <f>AK219*#REF!</f>
        <v>#REF!</v>
      </c>
    </row>
    <row r="220" spans="1:38" ht="139.5" customHeight="1">
      <c r="A220" s="8"/>
      <c r="B220" s="5">
        <f>IF(H220=0,"",SUBTOTAL(3,$H$6:H220))</f>
        <v>210</v>
      </c>
      <c r="C220" s="5" t="s">
        <v>1086</v>
      </c>
      <c r="D220" s="5" t="s">
        <v>2494</v>
      </c>
      <c r="E220" s="147" t="s">
        <v>3289</v>
      </c>
      <c r="F220" s="40" t="s">
        <v>214</v>
      </c>
      <c r="G220" s="61" t="s">
        <v>1789</v>
      </c>
      <c r="H220" s="6" t="s">
        <v>200</v>
      </c>
      <c r="I220" s="9">
        <v>2</v>
      </c>
      <c r="J220" s="8">
        <v>15300</v>
      </c>
      <c r="K220" s="8"/>
      <c r="L220" s="4">
        <v>15620</v>
      </c>
      <c r="M220" s="12">
        <v>0</v>
      </c>
      <c r="N220" s="12">
        <v>0</v>
      </c>
      <c r="O220" s="12">
        <v>0</v>
      </c>
      <c r="P220" s="12">
        <v>5000</v>
      </c>
      <c r="Q220" s="12">
        <v>0</v>
      </c>
      <c r="R220" s="12">
        <v>0</v>
      </c>
      <c r="S220" s="12">
        <v>0</v>
      </c>
      <c r="T220" s="12">
        <v>0</v>
      </c>
      <c r="U220" s="12">
        <v>0</v>
      </c>
      <c r="V220" s="12">
        <v>0</v>
      </c>
      <c r="W220" s="12">
        <v>0</v>
      </c>
      <c r="X220" s="12">
        <v>0</v>
      </c>
      <c r="Y220" s="12">
        <v>0</v>
      </c>
      <c r="Z220" s="12">
        <v>100</v>
      </c>
      <c r="AA220" s="12">
        <v>0</v>
      </c>
      <c r="AB220" s="12">
        <v>0</v>
      </c>
      <c r="AC220" s="12">
        <v>0</v>
      </c>
      <c r="AD220" s="12">
        <v>0</v>
      </c>
      <c r="AE220" s="12">
        <v>0</v>
      </c>
      <c r="AF220" s="12">
        <v>0</v>
      </c>
      <c r="AG220" s="12"/>
      <c r="AH220" s="11"/>
      <c r="AI220" s="4">
        <f t="shared" si="13"/>
        <v>5100</v>
      </c>
      <c r="AJ220" s="8">
        <f t="shared" si="14"/>
        <v>79662000</v>
      </c>
      <c r="AK220" s="50">
        <f t="shared" si="15"/>
        <v>15620</v>
      </c>
      <c r="AL220" s="14" t="e">
        <f>AK220*#REF!</f>
        <v>#REF!</v>
      </c>
    </row>
    <row r="221" spans="1:38" ht="31.5" customHeight="1">
      <c r="A221" s="8"/>
      <c r="B221" s="5">
        <f>IF(H221=0,"",SUBTOTAL(3,$H$6:H221))</f>
        <v>211</v>
      </c>
      <c r="C221" s="5" t="s">
        <v>1087</v>
      </c>
      <c r="D221" s="5" t="s">
        <v>2495</v>
      </c>
      <c r="E221" s="147" t="s">
        <v>3290</v>
      </c>
      <c r="F221" s="40" t="s">
        <v>214</v>
      </c>
      <c r="G221" s="3" t="s">
        <v>216</v>
      </c>
      <c r="H221" s="6" t="s">
        <v>6</v>
      </c>
      <c r="I221" s="77" t="s">
        <v>681</v>
      </c>
      <c r="J221" s="8">
        <v>2200</v>
      </c>
      <c r="K221" s="8"/>
      <c r="L221" s="4">
        <v>3003</v>
      </c>
      <c r="M221" s="12">
        <v>268</v>
      </c>
      <c r="N221" s="12">
        <v>0</v>
      </c>
      <c r="O221" s="12">
        <v>0</v>
      </c>
      <c r="P221" s="12">
        <v>0</v>
      </c>
      <c r="Q221" s="12">
        <v>10</v>
      </c>
      <c r="R221" s="12">
        <v>0</v>
      </c>
      <c r="S221" s="12">
        <v>21000</v>
      </c>
      <c r="T221" s="12">
        <v>300</v>
      </c>
      <c r="U221" s="12">
        <v>0</v>
      </c>
      <c r="V221" s="12">
        <v>0</v>
      </c>
      <c r="W221" s="12">
        <v>200</v>
      </c>
      <c r="X221" s="12">
        <v>0</v>
      </c>
      <c r="Y221" s="12">
        <v>0</v>
      </c>
      <c r="Z221" s="12">
        <v>200</v>
      </c>
      <c r="AA221" s="12">
        <v>1000</v>
      </c>
      <c r="AB221" s="12">
        <v>2000</v>
      </c>
      <c r="AC221" s="12">
        <v>0</v>
      </c>
      <c r="AD221" s="12">
        <v>3000</v>
      </c>
      <c r="AE221" s="12">
        <v>0</v>
      </c>
      <c r="AF221" s="12">
        <v>0</v>
      </c>
      <c r="AG221" s="12">
        <v>25</v>
      </c>
      <c r="AH221" s="11"/>
      <c r="AI221" s="4">
        <f t="shared" si="13"/>
        <v>28003</v>
      </c>
      <c r="AJ221" s="8">
        <f t="shared" si="14"/>
        <v>84093009</v>
      </c>
      <c r="AK221" s="50">
        <f t="shared" si="15"/>
        <v>3003</v>
      </c>
      <c r="AL221" s="14" t="e">
        <f>AK221*#REF!</f>
        <v>#REF!</v>
      </c>
    </row>
    <row r="222" spans="1:38" ht="80.25" customHeight="1">
      <c r="A222" s="8"/>
      <c r="B222" s="5">
        <f>IF(H222=0,"",SUBTOTAL(3,$H$6:H222))</f>
        <v>212</v>
      </c>
      <c r="C222" s="5" t="s">
        <v>1088</v>
      </c>
      <c r="D222" s="5" t="s">
        <v>2496</v>
      </c>
      <c r="E222" s="147" t="s">
        <v>3291</v>
      </c>
      <c r="F222" s="40" t="s">
        <v>217</v>
      </c>
      <c r="G222" s="7" t="s">
        <v>1967</v>
      </c>
      <c r="H222" s="57" t="s">
        <v>6</v>
      </c>
      <c r="I222" s="77" t="s">
        <v>681</v>
      </c>
      <c r="J222" s="8">
        <v>3276</v>
      </c>
      <c r="K222" s="8">
        <v>2940</v>
      </c>
      <c r="L222" s="4">
        <v>5500</v>
      </c>
      <c r="M222" s="12">
        <v>1000</v>
      </c>
      <c r="N222" s="12">
        <v>1000</v>
      </c>
      <c r="O222" s="12">
        <v>800</v>
      </c>
      <c r="P222" s="12">
        <v>60000</v>
      </c>
      <c r="Q222" s="12">
        <v>0</v>
      </c>
      <c r="R222" s="12">
        <v>0</v>
      </c>
      <c r="S222" s="12">
        <v>0</v>
      </c>
      <c r="T222" s="12">
        <v>300</v>
      </c>
      <c r="U222" s="12">
        <v>400</v>
      </c>
      <c r="V222" s="12">
        <v>3073</v>
      </c>
      <c r="W222" s="12">
        <v>400</v>
      </c>
      <c r="X222" s="12">
        <v>0</v>
      </c>
      <c r="Y222" s="12">
        <v>0</v>
      </c>
      <c r="Z222" s="12">
        <v>200</v>
      </c>
      <c r="AA222" s="12">
        <v>0</v>
      </c>
      <c r="AB222" s="12">
        <v>2800</v>
      </c>
      <c r="AC222" s="12">
        <v>100</v>
      </c>
      <c r="AD222" s="12">
        <v>3000</v>
      </c>
      <c r="AE222" s="12">
        <v>0</v>
      </c>
      <c r="AF222" s="12">
        <v>2000</v>
      </c>
      <c r="AG222" s="12"/>
      <c r="AH222" s="11"/>
      <c r="AI222" s="4">
        <f t="shared" si="13"/>
        <v>75073</v>
      </c>
      <c r="AJ222" s="8">
        <f t="shared" si="14"/>
        <v>412901500</v>
      </c>
      <c r="AK222" s="50">
        <f t="shared" si="15"/>
        <v>5500</v>
      </c>
      <c r="AL222" s="14" t="e">
        <f>AK222*#REF!</f>
        <v>#REF!</v>
      </c>
    </row>
    <row r="223" spans="1:38">
      <c r="A223" s="8"/>
      <c r="B223" s="5">
        <f>IF(H223=0,"",SUBTOTAL(3,$H$6:H223))</f>
        <v>213</v>
      </c>
      <c r="C223" s="5" t="s">
        <v>1089</v>
      </c>
      <c r="D223" s="5" t="s">
        <v>2497</v>
      </c>
      <c r="E223" s="147" t="s">
        <v>3292</v>
      </c>
      <c r="F223" s="40" t="s">
        <v>218</v>
      </c>
      <c r="G223" s="3" t="s">
        <v>219</v>
      </c>
      <c r="H223" s="6" t="s">
        <v>200</v>
      </c>
      <c r="I223" s="77" t="s">
        <v>683</v>
      </c>
      <c r="J223" s="8">
        <v>1370</v>
      </c>
      <c r="K223" s="8">
        <v>1365</v>
      </c>
      <c r="L223" s="4">
        <v>2100</v>
      </c>
      <c r="M223" s="12">
        <v>100</v>
      </c>
      <c r="N223" s="12">
        <v>600</v>
      </c>
      <c r="O223" s="12">
        <v>0</v>
      </c>
      <c r="P223" s="12">
        <v>1500</v>
      </c>
      <c r="Q223" s="12">
        <v>400</v>
      </c>
      <c r="R223" s="12">
        <v>0</v>
      </c>
      <c r="S223" s="12">
        <v>900</v>
      </c>
      <c r="T223" s="12">
        <v>0</v>
      </c>
      <c r="U223" s="12">
        <v>100</v>
      </c>
      <c r="V223" s="12">
        <v>786</v>
      </c>
      <c r="W223" s="12">
        <v>1000</v>
      </c>
      <c r="X223" s="12">
        <v>0</v>
      </c>
      <c r="Y223" s="12">
        <v>1000</v>
      </c>
      <c r="Z223" s="12">
        <v>0</v>
      </c>
      <c r="AA223" s="12">
        <v>0</v>
      </c>
      <c r="AB223" s="12">
        <v>760</v>
      </c>
      <c r="AC223" s="12">
        <v>0</v>
      </c>
      <c r="AD223" s="12">
        <v>0</v>
      </c>
      <c r="AE223" s="12">
        <v>0</v>
      </c>
      <c r="AF223" s="12">
        <v>1200</v>
      </c>
      <c r="AG223" s="12"/>
      <c r="AH223" s="11"/>
      <c r="AI223" s="4">
        <f t="shared" si="13"/>
        <v>8346</v>
      </c>
      <c r="AJ223" s="8">
        <f t="shared" si="14"/>
        <v>17526600</v>
      </c>
      <c r="AK223" s="50">
        <f t="shared" si="15"/>
        <v>2100</v>
      </c>
      <c r="AL223" s="14" t="e">
        <f>AK223*#REF!</f>
        <v>#REF!</v>
      </c>
    </row>
    <row r="224" spans="1:38" ht="25.5">
      <c r="A224" s="8"/>
      <c r="B224" s="5">
        <f>IF(H224=0,"",SUBTOTAL(3,$H$6:H224))</f>
        <v>214</v>
      </c>
      <c r="C224" s="5" t="s">
        <v>1090</v>
      </c>
      <c r="D224" s="5" t="s">
        <v>2498</v>
      </c>
      <c r="E224" s="147" t="s">
        <v>3293</v>
      </c>
      <c r="F224" s="40" t="s">
        <v>220</v>
      </c>
      <c r="G224" s="3" t="s">
        <v>221</v>
      </c>
      <c r="H224" s="6" t="s">
        <v>200</v>
      </c>
      <c r="I224" s="77" t="s">
        <v>681</v>
      </c>
      <c r="J224" s="8">
        <v>230</v>
      </c>
      <c r="K224" s="8"/>
      <c r="L224" s="4">
        <v>269</v>
      </c>
      <c r="M224" s="12">
        <v>0</v>
      </c>
      <c r="N224" s="12">
        <v>500</v>
      </c>
      <c r="O224" s="12">
        <v>0</v>
      </c>
      <c r="P224" s="12">
        <v>0</v>
      </c>
      <c r="Q224" s="12">
        <v>0</v>
      </c>
      <c r="R224" s="12">
        <v>0</v>
      </c>
      <c r="S224" s="12">
        <v>62000</v>
      </c>
      <c r="T224" s="12">
        <v>4000</v>
      </c>
      <c r="U224" s="12">
        <v>0</v>
      </c>
      <c r="V224" s="12">
        <v>0</v>
      </c>
      <c r="W224" s="12">
        <v>0</v>
      </c>
      <c r="X224" s="12">
        <v>0</v>
      </c>
      <c r="Y224" s="12">
        <v>0</v>
      </c>
      <c r="Z224" s="12">
        <v>0</v>
      </c>
      <c r="AA224" s="12">
        <v>10</v>
      </c>
      <c r="AB224" s="12">
        <v>0</v>
      </c>
      <c r="AC224" s="12">
        <v>0</v>
      </c>
      <c r="AD224" s="12">
        <v>2000</v>
      </c>
      <c r="AE224" s="12">
        <v>0</v>
      </c>
      <c r="AF224" s="12">
        <v>10000</v>
      </c>
      <c r="AG224" s="12"/>
      <c r="AH224" s="11"/>
      <c r="AI224" s="4">
        <f t="shared" si="13"/>
        <v>78510</v>
      </c>
      <c r="AJ224" s="8">
        <f t="shared" si="14"/>
        <v>21119190</v>
      </c>
      <c r="AK224" s="50">
        <f t="shared" si="15"/>
        <v>269</v>
      </c>
      <c r="AL224" s="14" t="e">
        <f>AK224*#REF!</f>
        <v>#REF!</v>
      </c>
    </row>
    <row r="225" spans="1:38" ht="27.75" customHeight="1">
      <c r="A225" s="8"/>
      <c r="B225" s="5">
        <f>IF(H225=0,"",SUBTOTAL(3,$H$6:H225))</f>
        <v>215</v>
      </c>
      <c r="C225" s="5" t="s">
        <v>1091</v>
      </c>
      <c r="D225" s="5" t="s">
        <v>2499</v>
      </c>
      <c r="E225" s="147" t="s">
        <v>3294</v>
      </c>
      <c r="F225" s="41" t="s">
        <v>222</v>
      </c>
      <c r="G225" s="42" t="s">
        <v>223</v>
      </c>
      <c r="H225" s="27" t="s">
        <v>200</v>
      </c>
      <c r="I225" s="77" t="s">
        <v>681</v>
      </c>
      <c r="J225" s="8">
        <v>252</v>
      </c>
      <c r="K225" s="8">
        <v>252</v>
      </c>
      <c r="L225" s="4">
        <v>378</v>
      </c>
      <c r="M225" s="12">
        <v>0</v>
      </c>
      <c r="N225" s="12">
        <v>0</v>
      </c>
      <c r="O225" s="12">
        <v>0</v>
      </c>
      <c r="P225" s="12">
        <v>0</v>
      </c>
      <c r="Q225" s="12">
        <v>0</v>
      </c>
      <c r="R225" s="12">
        <v>0</v>
      </c>
      <c r="S225" s="12">
        <v>0</v>
      </c>
      <c r="T225" s="12">
        <v>500</v>
      </c>
      <c r="U225" s="12">
        <v>0</v>
      </c>
      <c r="V225" s="12">
        <v>0</v>
      </c>
      <c r="W225" s="12">
        <v>0</v>
      </c>
      <c r="X225" s="12">
        <v>500</v>
      </c>
      <c r="Y225" s="12">
        <v>50000</v>
      </c>
      <c r="Z225" s="12">
        <v>0</v>
      </c>
      <c r="AA225" s="12">
        <v>0</v>
      </c>
      <c r="AB225" s="12">
        <v>0</v>
      </c>
      <c r="AC225" s="12">
        <v>0</v>
      </c>
      <c r="AD225" s="12">
        <v>10000</v>
      </c>
      <c r="AE225" s="12">
        <v>0</v>
      </c>
      <c r="AF225" s="12">
        <v>0</v>
      </c>
      <c r="AG225" s="12"/>
      <c r="AH225" s="11"/>
      <c r="AI225" s="4">
        <f t="shared" si="13"/>
        <v>61000</v>
      </c>
      <c r="AJ225" s="8">
        <f t="shared" si="14"/>
        <v>23058000</v>
      </c>
      <c r="AK225" s="50">
        <f t="shared" si="15"/>
        <v>378</v>
      </c>
      <c r="AL225" s="14" t="e">
        <f>AK225*#REF!</f>
        <v>#REF!</v>
      </c>
    </row>
    <row r="226" spans="1:38" ht="31.5" customHeight="1">
      <c r="A226" s="8"/>
      <c r="B226" s="5">
        <f>IF(H226=0,"",SUBTOTAL(3,$H$6:H226))</f>
        <v>216</v>
      </c>
      <c r="C226" s="5" t="s">
        <v>1092</v>
      </c>
      <c r="D226" s="5" t="s">
        <v>2500</v>
      </c>
      <c r="E226" s="147" t="s">
        <v>3295</v>
      </c>
      <c r="F226" s="40" t="s">
        <v>224</v>
      </c>
      <c r="G226" s="60" t="s">
        <v>225</v>
      </c>
      <c r="H226" s="6" t="s">
        <v>6</v>
      </c>
      <c r="I226" s="77" t="s">
        <v>681</v>
      </c>
      <c r="J226" s="8">
        <v>255</v>
      </c>
      <c r="K226" s="8">
        <v>252</v>
      </c>
      <c r="L226" s="4">
        <v>315</v>
      </c>
      <c r="M226" s="12">
        <v>0</v>
      </c>
      <c r="N226" s="12">
        <v>0</v>
      </c>
      <c r="O226" s="12">
        <v>0</v>
      </c>
      <c r="P226" s="12">
        <v>0</v>
      </c>
      <c r="Q226" s="12">
        <v>0</v>
      </c>
      <c r="R226" s="12">
        <v>0</v>
      </c>
      <c r="S226" s="12">
        <v>0</v>
      </c>
      <c r="T226" s="12">
        <v>0</v>
      </c>
      <c r="U226" s="12">
        <v>0</v>
      </c>
      <c r="V226" s="12">
        <v>0</v>
      </c>
      <c r="W226" s="12">
        <v>0</v>
      </c>
      <c r="X226" s="12">
        <v>500</v>
      </c>
      <c r="Y226" s="12">
        <v>0</v>
      </c>
      <c r="Z226" s="12">
        <v>0</v>
      </c>
      <c r="AA226" s="12">
        <v>0</v>
      </c>
      <c r="AB226" s="12">
        <v>0</v>
      </c>
      <c r="AC226" s="12">
        <v>0</v>
      </c>
      <c r="AD226" s="12">
        <v>0</v>
      </c>
      <c r="AE226" s="12">
        <v>0</v>
      </c>
      <c r="AF226" s="12">
        <v>0</v>
      </c>
      <c r="AG226" s="12"/>
      <c r="AH226" s="11"/>
      <c r="AI226" s="4">
        <f t="shared" si="13"/>
        <v>500</v>
      </c>
      <c r="AJ226" s="8">
        <f t="shared" si="14"/>
        <v>157500</v>
      </c>
      <c r="AK226" s="50">
        <f t="shared" si="15"/>
        <v>315</v>
      </c>
      <c r="AL226" s="14" t="e">
        <f>AK226*#REF!</f>
        <v>#REF!</v>
      </c>
    </row>
    <row r="227" spans="1:38" ht="33.75" customHeight="1">
      <c r="A227" s="8"/>
      <c r="B227" s="5" t="str">
        <f>IF(H227=0,"",SUBTOTAL(3,$H$6:H227))</f>
        <v/>
      </c>
      <c r="C227" s="5"/>
      <c r="D227" s="5" t="s">
        <v>1912</v>
      </c>
      <c r="E227" s="147" t="e">
        <v>#N/A</v>
      </c>
      <c r="F227" s="51" t="s">
        <v>226</v>
      </c>
      <c r="G227" s="3"/>
      <c r="H227" s="6"/>
      <c r="I227" s="10"/>
      <c r="J227" s="8"/>
      <c r="K227" s="8"/>
      <c r="L227" s="4"/>
      <c r="M227" s="12"/>
      <c r="N227" s="12"/>
      <c r="O227" s="12"/>
      <c r="P227" s="12"/>
      <c r="Q227" s="12"/>
      <c r="R227" s="12"/>
      <c r="S227" s="12"/>
      <c r="T227" s="12"/>
      <c r="U227" s="12"/>
      <c r="V227" s="12"/>
      <c r="W227" s="12"/>
      <c r="X227" s="12"/>
      <c r="Y227" s="12"/>
      <c r="Z227" s="12"/>
      <c r="AA227" s="12"/>
      <c r="AB227" s="12"/>
      <c r="AC227" s="12"/>
      <c r="AD227" s="12"/>
      <c r="AE227" s="12"/>
      <c r="AF227" s="12"/>
      <c r="AG227" s="12"/>
      <c r="AH227" s="11"/>
      <c r="AI227" s="4">
        <f t="shared" si="13"/>
        <v>0</v>
      </c>
      <c r="AJ227" s="8">
        <f t="shared" si="14"/>
        <v>0</v>
      </c>
      <c r="AK227" s="50"/>
      <c r="AL227" s="10"/>
    </row>
    <row r="228" spans="1:38" ht="36.75" customHeight="1">
      <c r="A228" s="8"/>
      <c r="B228" s="5">
        <f>IF(H228=0,"",SUBTOTAL(3,$H$6:H228))</f>
        <v>217</v>
      </c>
      <c r="C228" s="5" t="s">
        <v>1093</v>
      </c>
      <c r="D228" s="5" t="s">
        <v>2501</v>
      </c>
      <c r="E228" s="147" t="s">
        <v>3296</v>
      </c>
      <c r="F228" s="40" t="s">
        <v>227</v>
      </c>
      <c r="G228" s="3" t="s">
        <v>820</v>
      </c>
      <c r="H228" s="6" t="s">
        <v>6</v>
      </c>
      <c r="I228" s="77" t="s">
        <v>681</v>
      </c>
      <c r="J228" s="8">
        <v>335000</v>
      </c>
      <c r="K228" s="8">
        <v>262500</v>
      </c>
      <c r="L228" s="4">
        <v>165000</v>
      </c>
      <c r="M228" s="12">
        <v>0</v>
      </c>
      <c r="N228" s="12">
        <v>0</v>
      </c>
      <c r="O228" s="12">
        <v>4</v>
      </c>
      <c r="P228" s="12">
        <v>10</v>
      </c>
      <c r="Q228" s="12">
        <v>0</v>
      </c>
      <c r="R228" s="12">
        <v>0</v>
      </c>
      <c r="S228" s="12">
        <v>0</v>
      </c>
      <c r="T228" s="12">
        <v>10</v>
      </c>
      <c r="U228" s="12">
        <v>0</v>
      </c>
      <c r="V228" s="12">
        <v>5</v>
      </c>
      <c r="W228" s="12">
        <v>0</v>
      </c>
      <c r="X228" s="12">
        <v>4</v>
      </c>
      <c r="Y228" s="12">
        <v>10</v>
      </c>
      <c r="Z228" s="12">
        <v>0</v>
      </c>
      <c r="AA228" s="12">
        <v>0</v>
      </c>
      <c r="AB228" s="12">
        <v>3</v>
      </c>
      <c r="AC228" s="12">
        <v>0</v>
      </c>
      <c r="AD228" s="12">
        <v>10</v>
      </c>
      <c r="AE228" s="12">
        <v>0</v>
      </c>
      <c r="AF228" s="12">
        <v>1</v>
      </c>
      <c r="AG228" s="12"/>
      <c r="AH228" s="11"/>
      <c r="AI228" s="4">
        <f t="shared" si="13"/>
        <v>57</v>
      </c>
      <c r="AJ228" s="8">
        <f t="shared" si="14"/>
        <v>9405000</v>
      </c>
      <c r="AK228" s="50">
        <f t="shared" ref="AK228:AK253" si="16">L228</f>
        <v>165000</v>
      </c>
      <c r="AL228" s="14" t="e">
        <f>AK228*#REF!</f>
        <v>#REF!</v>
      </c>
    </row>
    <row r="229" spans="1:38" ht="36.75" customHeight="1">
      <c r="A229" s="8"/>
      <c r="B229" s="5">
        <f>IF(H229=0,"",SUBTOTAL(3,$H$6:H229))</f>
        <v>218</v>
      </c>
      <c r="C229" s="5" t="s">
        <v>1094</v>
      </c>
      <c r="D229" s="5" t="s">
        <v>2502</v>
      </c>
      <c r="E229" s="147" t="s">
        <v>3297</v>
      </c>
      <c r="F229" s="41" t="s">
        <v>228</v>
      </c>
      <c r="G229" s="42" t="s">
        <v>229</v>
      </c>
      <c r="H229" s="27" t="s">
        <v>6</v>
      </c>
      <c r="I229" s="77" t="s">
        <v>681</v>
      </c>
      <c r="J229" s="8">
        <v>160000</v>
      </c>
      <c r="K229" s="8">
        <v>160000</v>
      </c>
      <c r="L229" s="4">
        <v>165000</v>
      </c>
      <c r="M229" s="12">
        <v>0</v>
      </c>
      <c r="N229" s="12">
        <v>0</v>
      </c>
      <c r="O229" s="12">
        <v>0</v>
      </c>
      <c r="P229" s="12">
        <v>0</v>
      </c>
      <c r="Q229" s="12">
        <v>0</v>
      </c>
      <c r="R229" s="12">
        <v>0</v>
      </c>
      <c r="S229" s="12">
        <v>5</v>
      </c>
      <c r="T229" s="12">
        <v>10</v>
      </c>
      <c r="U229" s="12">
        <v>5</v>
      </c>
      <c r="V229" s="12">
        <v>2</v>
      </c>
      <c r="W229" s="12">
        <v>0</v>
      </c>
      <c r="X229" s="12">
        <v>0</v>
      </c>
      <c r="Y229" s="12">
        <v>0</v>
      </c>
      <c r="Z229" s="12">
        <v>0</v>
      </c>
      <c r="AA229" s="12">
        <v>3</v>
      </c>
      <c r="AB229" s="12">
        <v>0</v>
      </c>
      <c r="AC229" s="12">
        <v>2</v>
      </c>
      <c r="AD229" s="12">
        <v>10</v>
      </c>
      <c r="AE229" s="12">
        <v>0</v>
      </c>
      <c r="AF229" s="12">
        <v>2</v>
      </c>
      <c r="AG229" s="12"/>
      <c r="AH229" s="11"/>
      <c r="AI229" s="4">
        <f t="shared" si="13"/>
        <v>39</v>
      </c>
      <c r="AJ229" s="8">
        <f t="shared" si="14"/>
        <v>6435000</v>
      </c>
      <c r="AK229" s="50">
        <f t="shared" si="16"/>
        <v>165000</v>
      </c>
      <c r="AL229" s="14" t="e">
        <f>AK229*#REF!</f>
        <v>#REF!</v>
      </c>
    </row>
    <row r="230" spans="1:38" ht="36.75" customHeight="1">
      <c r="A230" s="8"/>
      <c r="B230" s="5">
        <f>IF(H230=0,"",SUBTOTAL(3,$H$6:H230))</f>
        <v>219</v>
      </c>
      <c r="C230" s="5" t="s">
        <v>1095</v>
      </c>
      <c r="D230" s="5" t="s">
        <v>2503</v>
      </c>
      <c r="E230" s="147" t="s">
        <v>3298</v>
      </c>
      <c r="F230" s="41" t="s">
        <v>230</v>
      </c>
      <c r="G230" s="42" t="s">
        <v>229</v>
      </c>
      <c r="H230" s="27" t="s">
        <v>6</v>
      </c>
      <c r="I230" s="77" t="s">
        <v>681</v>
      </c>
      <c r="J230" s="8">
        <v>165000</v>
      </c>
      <c r="K230" s="8"/>
      <c r="L230" s="4">
        <v>165000</v>
      </c>
      <c r="M230" s="12">
        <v>0</v>
      </c>
      <c r="N230" s="12">
        <v>0</v>
      </c>
      <c r="O230" s="12">
        <v>0</v>
      </c>
      <c r="P230" s="12">
        <v>0</v>
      </c>
      <c r="Q230" s="12">
        <v>0</v>
      </c>
      <c r="R230" s="12">
        <v>0</v>
      </c>
      <c r="S230" s="12">
        <v>0</v>
      </c>
      <c r="T230" s="12">
        <v>0</v>
      </c>
      <c r="U230" s="12">
        <v>5</v>
      </c>
      <c r="V230" s="12">
        <v>1</v>
      </c>
      <c r="W230" s="12">
        <v>0</v>
      </c>
      <c r="X230" s="12">
        <v>0</v>
      </c>
      <c r="Y230" s="12">
        <v>0</v>
      </c>
      <c r="Z230" s="12">
        <v>0</v>
      </c>
      <c r="AA230" s="12">
        <v>3</v>
      </c>
      <c r="AB230" s="12">
        <v>0</v>
      </c>
      <c r="AC230" s="12">
        <v>0</v>
      </c>
      <c r="AD230" s="12">
        <v>6</v>
      </c>
      <c r="AE230" s="12">
        <v>0</v>
      </c>
      <c r="AF230" s="12">
        <v>0</v>
      </c>
      <c r="AG230" s="12"/>
      <c r="AH230" s="11"/>
      <c r="AI230" s="4">
        <f t="shared" si="13"/>
        <v>15</v>
      </c>
      <c r="AJ230" s="8">
        <f t="shared" si="14"/>
        <v>2475000</v>
      </c>
      <c r="AK230" s="50">
        <f t="shared" si="16"/>
        <v>165000</v>
      </c>
      <c r="AL230" s="14" t="e">
        <f>AK230*#REF!</f>
        <v>#REF!</v>
      </c>
    </row>
    <row r="231" spans="1:38" ht="36.75" customHeight="1">
      <c r="A231" s="8"/>
      <c r="B231" s="5">
        <f>IF(H231=0,"",SUBTOTAL(3,$H$6:H231))</f>
        <v>220</v>
      </c>
      <c r="C231" s="5" t="s">
        <v>1096</v>
      </c>
      <c r="D231" s="5" t="s">
        <v>2504</v>
      </c>
      <c r="E231" s="147" t="s">
        <v>3299</v>
      </c>
      <c r="F231" s="41" t="s">
        <v>231</v>
      </c>
      <c r="G231" s="42" t="s">
        <v>229</v>
      </c>
      <c r="H231" s="27" t="s">
        <v>6</v>
      </c>
      <c r="I231" s="77" t="s">
        <v>681</v>
      </c>
      <c r="J231" s="8">
        <v>165000</v>
      </c>
      <c r="K231" s="8"/>
      <c r="L231" s="4">
        <v>165000</v>
      </c>
      <c r="M231" s="12">
        <v>0</v>
      </c>
      <c r="N231" s="12">
        <v>0</v>
      </c>
      <c r="O231" s="12">
        <v>0</v>
      </c>
      <c r="P231" s="12">
        <v>0</v>
      </c>
      <c r="Q231" s="12">
        <v>0</v>
      </c>
      <c r="R231" s="12">
        <v>0</v>
      </c>
      <c r="S231" s="12">
        <v>0</v>
      </c>
      <c r="T231" s="12">
        <v>0</v>
      </c>
      <c r="U231" s="12">
        <v>5</v>
      </c>
      <c r="V231" s="12">
        <v>0</v>
      </c>
      <c r="W231" s="12">
        <v>0</v>
      </c>
      <c r="X231" s="12">
        <v>0</v>
      </c>
      <c r="Y231" s="12">
        <v>0</v>
      </c>
      <c r="Z231" s="12">
        <v>0</v>
      </c>
      <c r="AA231" s="12">
        <v>3</v>
      </c>
      <c r="AB231" s="12">
        <v>0</v>
      </c>
      <c r="AC231" s="12">
        <v>0</v>
      </c>
      <c r="AD231" s="12">
        <v>0</v>
      </c>
      <c r="AE231" s="12">
        <v>0</v>
      </c>
      <c r="AF231" s="12">
        <v>0</v>
      </c>
      <c r="AG231" s="12"/>
      <c r="AH231" s="11"/>
      <c r="AI231" s="4">
        <f t="shared" si="13"/>
        <v>8</v>
      </c>
      <c r="AJ231" s="8">
        <f t="shared" si="14"/>
        <v>1320000</v>
      </c>
      <c r="AK231" s="50">
        <f t="shared" si="16"/>
        <v>165000</v>
      </c>
      <c r="AL231" s="14" t="e">
        <f>AK231*#REF!</f>
        <v>#REF!</v>
      </c>
    </row>
    <row r="232" spans="1:38" ht="36.75" customHeight="1">
      <c r="A232" s="8"/>
      <c r="B232" s="5">
        <f>IF(H232=0,"",SUBTOTAL(3,$H$6:H232))</f>
        <v>221</v>
      </c>
      <c r="C232" s="5" t="s">
        <v>1097</v>
      </c>
      <c r="D232" s="5" t="s">
        <v>2505</v>
      </c>
      <c r="E232" s="147" t="s">
        <v>3300</v>
      </c>
      <c r="F232" s="40" t="s">
        <v>232</v>
      </c>
      <c r="G232" s="3" t="s">
        <v>1615</v>
      </c>
      <c r="H232" s="6" t="s">
        <v>6</v>
      </c>
      <c r="I232" s="77" t="s">
        <v>681</v>
      </c>
      <c r="J232" s="8">
        <v>250000</v>
      </c>
      <c r="K232" s="8">
        <v>220000</v>
      </c>
      <c r="L232" s="4">
        <v>265000</v>
      </c>
      <c r="M232" s="12">
        <v>0</v>
      </c>
      <c r="N232" s="12">
        <v>6</v>
      </c>
      <c r="O232" s="12">
        <v>0</v>
      </c>
      <c r="P232" s="12">
        <v>12</v>
      </c>
      <c r="Q232" s="12">
        <v>0</v>
      </c>
      <c r="R232" s="12">
        <v>0</v>
      </c>
      <c r="S232" s="12">
        <v>14</v>
      </c>
      <c r="T232" s="12">
        <v>0</v>
      </c>
      <c r="U232" s="12">
        <v>0</v>
      </c>
      <c r="V232" s="12">
        <v>0</v>
      </c>
      <c r="W232" s="12">
        <v>0</v>
      </c>
      <c r="X232" s="12">
        <v>0</v>
      </c>
      <c r="Y232" s="12">
        <v>100</v>
      </c>
      <c r="Z232" s="12">
        <v>0</v>
      </c>
      <c r="AA232" s="12">
        <v>0</v>
      </c>
      <c r="AB232" s="12">
        <v>0</v>
      </c>
      <c r="AC232" s="12">
        <v>0</v>
      </c>
      <c r="AD232" s="12">
        <v>0</v>
      </c>
      <c r="AE232" s="12">
        <v>0</v>
      </c>
      <c r="AF232" s="12">
        <v>0</v>
      </c>
      <c r="AG232" s="12"/>
      <c r="AH232" s="11"/>
      <c r="AI232" s="4">
        <f t="shared" si="13"/>
        <v>132</v>
      </c>
      <c r="AJ232" s="8">
        <f t="shared" si="14"/>
        <v>34980000</v>
      </c>
      <c r="AK232" s="50">
        <f t="shared" si="16"/>
        <v>265000</v>
      </c>
      <c r="AL232" s="14" t="e">
        <f>AK232*#REF!</f>
        <v>#REF!</v>
      </c>
    </row>
    <row r="233" spans="1:38" ht="36.75" customHeight="1">
      <c r="A233" s="8"/>
      <c r="B233" s="5">
        <f>IF(H233=0,"",SUBTOTAL(3,$H$6:H233))</f>
        <v>222</v>
      </c>
      <c r="C233" s="5" t="s">
        <v>1098</v>
      </c>
      <c r="D233" s="5" t="s">
        <v>2506</v>
      </c>
      <c r="E233" s="147" t="s">
        <v>3301</v>
      </c>
      <c r="F233" s="40" t="s">
        <v>234</v>
      </c>
      <c r="G233" s="3" t="s">
        <v>235</v>
      </c>
      <c r="H233" s="6" t="s">
        <v>6</v>
      </c>
      <c r="I233" s="77" t="s">
        <v>681</v>
      </c>
      <c r="J233" s="8">
        <v>170000</v>
      </c>
      <c r="K233" s="8"/>
      <c r="L233" s="4">
        <v>16800</v>
      </c>
      <c r="M233" s="12">
        <v>0</v>
      </c>
      <c r="N233" s="12">
        <v>25</v>
      </c>
      <c r="O233" s="12">
        <v>0</v>
      </c>
      <c r="P233" s="12">
        <v>0</v>
      </c>
      <c r="Q233" s="12">
        <v>0</v>
      </c>
      <c r="R233" s="12">
        <v>0</v>
      </c>
      <c r="S233" s="12">
        <v>0</v>
      </c>
      <c r="T233" s="12">
        <v>0</v>
      </c>
      <c r="U233" s="12">
        <v>0</v>
      </c>
      <c r="V233" s="12">
        <v>0</v>
      </c>
      <c r="W233" s="12">
        <v>0</v>
      </c>
      <c r="X233" s="12">
        <v>0</v>
      </c>
      <c r="Y233" s="12">
        <v>0</v>
      </c>
      <c r="Z233" s="12">
        <v>10</v>
      </c>
      <c r="AA233" s="12">
        <v>10</v>
      </c>
      <c r="AB233" s="12">
        <v>0</v>
      </c>
      <c r="AC233" s="12">
        <v>0</v>
      </c>
      <c r="AD233" s="12">
        <v>0</v>
      </c>
      <c r="AE233" s="12">
        <v>0</v>
      </c>
      <c r="AF233" s="12">
        <v>0</v>
      </c>
      <c r="AG233" s="12"/>
      <c r="AH233" s="11"/>
      <c r="AI233" s="4">
        <f t="shared" si="13"/>
        <v>45</v>
      </c>
      <c r="AJ233" s="8">
        <f t="shared" si="14"/>
        <v>756000</v>
      </c>
      <c r="AK233" s="50">
        <f t="shared" si="16"/>
        <v>16800</v>
      </c>
      <c r="AL233" s="14" t="e">
        <f>AK233*#REF!</f>
        <v>#REF!</v>
      </c>
    </row>
    <row r="234" spans="1:38" ht="36.75" customHeight="1">
      <c r="A234" s="8"/>
      <c r="B234" s="5">
        <f>IF(H234=0,"",SUBTOTAL(3,$H$6:H234))</f>
        <v>223</v>
      </c>
      <c r="C234" s="5" t="s">
        <v>1099</v>
      </c>
      <c r="D234" s="5" t="s">
        <v>2507</v>
      </c>
      <c r="E234" s="147" t="s">
        <v>3302</v>
      </c>
      <c r="F234" s="40" t="s">
        <v>422</v>
      </c>
      <c r="G234" s="3" t="s">
        <v>423</v>
      </c>
      <c r="H234" s="6" t="s">
        <v>1</v>
      </c>
      <c r="I234" s="77" t="s">
        <v>681</v>
      </c>
      <c r="J234" s="8">
        <v>335000</v>
      </c>
      <c r="K234" s="8">
        <v>320000</v>
      </c>
      <c r="L234" s="4">
        <v>165000</v>
      </c>
      <c r="M234" s="12">
        <v>0</v>
      </c>
      <c r="N234" s="12">
        <v>0</v>
      </c>
      <c r="O234" s="12">
        <v>0</v>
      </c>
      <c r="P234" s="12">
        <v>0</v>
      </c>
      <c r="Q234" s="12">
        <v>0</v>
      </c>
      <c r="R234" s="12">
        <v>0</v>
      </c>
      <c r="S234" s="12">
        <v>0</v>
      </c>
      <c r="T234" s="12">
        <v>0</v>
      </c>
      <c r="U234" s="12">
        <v>10</v>
      </c>
      <c r="V234" s="12">
        <v>0</v>
      </c>
      <c r="W234" s="12">
        <v>5</v>
      </c>
      <c r="X234" s="12">
        <v>0</v>
      </c>
      <c r="Y234" s="12">
        <v>0</v>
      </c>
      <c r="Z234" s="12">
        <v>0</v>
      </c>
      <c r="AA234" s="12">
        <v>2</v>
      </c>
      <c r="AB234" s="12">
        <v>0</v>
      </c>
      <c r="AC234" s="12">
        <v>0</v>
      </c>
      <c r="AD234" s="12">
        <v>0</v>
      </c>
      <c r="AE234" s="12">
        <v>0</v>
      </c>
      <c r="AF234" s="12">
        <v>0</v>
      </c>
      <c r="AG234" s="12"/>
      <c r="AH234" s="11"/>
      <c r="AI234" s="4">
        <f t="shared" si="13"/>
        <v>17</v>
      </c>
      <c r="AJ234" s="8">
        <f t="shared" si="14"/>
        <v>2805000</v>
      </c>
      <c r="AK234" s="50">
        <f t="shared" si="16"/>
        <v>165000</v>
      </c>
      <c r="AL234" s="14" t="e">
        <f>AK234*#REF!</f>
        <v>#REF!</v>
      </c>
    </row>
    <row r="235" spans="1:38" ht="36.75" customHeight="1">
      <c r="A235" s="8"/>
      <c r="B235" s="5">
        <f>IF(H235=0,"",SUBTOTAL(3,$H$6:H235))</f>
        <v>224</v>
      </c>
      <c r="C235" s="5" t="s">
        <v>1100</v>
      </c>
      <c r="D235" s="5" t="s">
        <v>2508</v>
      </c>
      <c r="E235" s="147" t="s">
        <v>3303</v>
      </c>
      <c r="F235" s="40" t="s">
        <v>424</v>
      </c>
      <c r="G235" s="3" t="s">
        <v>423</v>
      </c>
      <c r="H235" s="6" t="s">
        <v>1</v>
      </c>
      <c r="I235" s="77" t="s">
        <v>681</v>
      </c>
      <c r="J235" s="8">
        <v>335000</v>
      </c>
      <c r="K235" s="8">
        <v>320000</v>
      </c>
      <c r="L235" s="4">
        <v>165000</v>
      </c>
      <c r="M235" s="12">
        <v>0</v>
      </c>
      <c r="N235" s="12">
        <v>0</v>
      </c>
      <c r="O235" s="12">
        <v>0</v>
      </c>
      <c r="P235" s="12">
        <v>0</v>
      </c>
      <c r="Q235" s="12">
        <v>0</v>
      </c>
      <c r="R235" s="12">
        <v>0</v>
      </c>
      <c r="S235" s="12">
        <v>0</v>
      </c>
      <c r="T235" s="12">
        <v>0</v>
      </c>
      <c r="U235" s="12">
        <v>10</v>
      </c>
      <c r="V235" s="12">
        <v>0</v>
      </c>
      <c r="W235" s="12">
        <v>5</v>
      </c>
      <c r="X235" s="12">
        <v>0</v>
      </c>
      <c r="Y235" s="12">
        <v>10</v>
      </c>
      <c r="Z235" s="12">
        <v>0</v>
      </c>
      <c r="AA235" s="12">
        <v>2</v>
      </c>
      <c r="AB235" s="12">
        <v>0</v>
      </c>
      <c r="AC235" s="12">
        <v>0</v>
      </c>
      <c r="AD235" s="12">
        <v>0</v>
      </c>
      <c r="AE235" s="12">
        <v>0</v>
      </c>
      <c r="AF235" s="12">
        <v>0</v>
      </c>
      <c r="AG235" s="12"/>
      <c r="AH235" s="11"/>
      <c r="AI235" s="4">
        <f t="shared" si="13"/>
        <v>27</v>
      </c>
      <c r="AJ235" s="8">
        <f t="shared" si="14"/>
        <v>4455000</v>
      </c>
      <c r="AK235" s="50">
        <f t="shared" si="16"/>
        <v>165000</v>
      </c>
      <c r="AL235" s="14" t="e">
        <f>AK235*#REF!</f>
        <v>#REF!</v>
      </c>
    </row>
    <row r="236" spans="1:38" ht="36.75" customHeight="1">
      <c r="A236" s="8"/>
      <c r="B236" s="5">
        <f>IF(H236=0,"",SUBTOTAL(3,$H$6:H236))</f>
        <v>225</v>
      </c>
      <c r="C236" s="5" t="s">
        <v>1101</v>
      </c>
      <c r="D236" s="5" t="s">
        <v>2509</v>
      </c>
      <c r="E236" s="147" t="s">
        <v>3304</v>
      </c>
      <c r="F236" s="40" t="s">
        <v>236</v>
      </c>
      <c r="G236" s="3" t="s">
        <v>237</v>
      </c>
      <c r="H236" s="6" t="s">
        <v>1</v>
      </c>
      <c r="I236" s="77" t="s">
        <v>681</v>
      </c>
      <c r="J236" s="8">
        <v>70000</v>
      </c>
      <c r="K236" s="8"/>
      <c r="L236" s="4">
        <v>89250</v>
      </c>
      <c r="M236" s="12">
        <v>0</v>
      </c>
      <c r="N236" s="12">
        <v>1</v>
      </c>
      <c r="O236" s="12">
        <v>0</v>
      </c>
      <c r="P236" s="12">
        <v>0</v>
      </c>
      <c r="Q236" s="12">
        <v>0</v>
      </c>
      <c r="R236" s="12">
        <v>0</v>
      </c>
      <c r="S236" s="12">
        <v>60</v>
      </c>
      <c r="T236" s="12">
        <v>0</v>
      </c>
      <c r="U236" s="12">
        <v>5</v>
      </c>
      <c r="V236" s="12">
        <v>36</v>
      </c>
      <c r="W236" s="12">
        <v>0</v>
      </c>
      <c r="X236" s="12">
        <v>0</v>
      </c>
      <c r="Y236" s="12">
        <v>0</v>
      </c>
      <c r="Z236" s="12">
        <v>5</v>
      </c>
      <c r="AA236" s="12">
        <v>0</v>
      </c>
      <c r="AB236" s="12">
        <v>2</v>
      </c>
      <c r="AC236" s="12">
        <v>1</v>
      </c>
      <c r="AD236" s="12">
        <v>6</v>
      </c>
      <c r="AE236" s="12">
        <v>0</v>
      </c>
      <c r="AF236" s="12">
        <v>0</v>
      </c>
      <c r="AG236" s="12"/>
      <c r="AH236" s="11"/>
      <c r="AI236" s="4">
        <f t="shared" si="13"/>
        <v>116</v>
      </c>
      <c r="AJ236" s="8">
        <f t="shared" si="14"/>
        <v>10353000</v>
      </c>
      <c r="AK236" s="50">
        <f t="shared" si="16"/>
        <v>89250</v>
      </c>
      <c r="AL236" s="14" t="e">
        <f>AK236*#REF!</f>
        <v>#REF!</v>
      </c>
    </row>
    <row r="237" spans="1:38" ht="36.75" customHeight="1">
      <c r="A237" s="8"/>
      <c r="B237" s="5">
        <f>IF(H237=0,"",SUBTOTAL(3,$H$6:H237))</f>
        <v>226</v>
      </c>
      <c r="C237" s="5" t="s">
        <v>1102</v>
      </c>
      <c r="D237" s="5" t="s">
        <v>2510</v>
      </c>
      <c r="E237" s="147" t="s">
        <v>3305</v>
      </c>
      <c r="F237" s="40" t="s">
        <v>238</v>
      </c>
      <c r="G237" s="3" t="s">
        <v>239</v>
      </c>
      <c r="H237" s="6" t="s">
        <v>1</v>
      </c>
      <c r="I237" s="77" t="s">
        <v>681</v>
      </c>
      <c r="J237" s="8">
        <v>14448</v>
      </c>
      <c r="K237" s="8">
        <v>12500</v>
      </c>
      <c r="L237" s="4">
        <v>16800</v>
      </c>
      <c r="M237" s="12">
        <v>0</v>
      </c>
      <c r="N237" s="12">
        <v>0</v>
      </c>
      <c r="O237" s="12">
        <v>500</v>
      </c>
      <c r="P237" s="12">
        <v>100</v>
      </c>
      <c r="Q237" s="12">
        <v>0</v>
      </c>
      <c r="R237" s="12">
        <v>0</v>
      </c>
      <c r="S237" s="12">
        <v>50</v>
      </c>
      <c r="T237" s="12">
        <v>0</v>
      </c>
      <c r="U237" s="12">
        <v>0</v>
      </c>
      <c r="V237" s="12">
        <v>0</v>
      </c>
      <c r="W237" s="12">
        <v>10</v>
      </c>
      <c r="X237" s="12">
        <v>0</v>
      </c>
      <c r="Y237" s="12">
        <v>0</v>
      </c>
      <c r="Z237" s="12">
        <v>10</v>
      </c>
      <c r="AA237" s="12">
        <v>0</v>
      </c>
      <c r="AB237" s="12">
        <v>300</v>
      </c>
      <c r="AC237" s="12">
        <v>0</v>
      </c>
      <c r="AD237" s="12">
        <v>150</v>
      </c>
      <c r="AE237" s="12">
        <v>0</v>
      </c>
      <c r="AF237" s="12">
        <v>250</v>
      </c>
      <c r="AG237" s="12"/>
      <c r="AH237" s="11"/>
      <c r="AI237" s="4">
        <f t="shared" si="13"/>
        <v>1370</v>
      </c>
      <c r="AJ237" s="8">
        <f t="shared" si="14"/>
        <v>23016000</v>
      </c>
      <c r="AK237" s="50">
        <f t="shared" si="16"/>
        <v>16800</v>
      </c>
      <c r="AL237" s="14" t="e">
        <f>AK237*#REF!</f>
        <v>#REF!</v>
      </c>
    </row>
    <row r="238" spans="1:38" ht="36.75" customHeight="1">
      <c r="A238" s="8"/>
      <c r="B238" s="5">
        <f>IF(H238=0,"",SUBTOTAL(3,$H$6:H238))</f>
        <v>227</v>
      </c>
      <c r="C238" s="5" t="s">
        <v>1103</v>
      </c>
      <c r="D238" s="5" t="s">
        <v>2511</v>
      </c>
      <c r="E238" s="147" t="s">
        <v>3306</v>
      </c>
      <c r="F238" s="40" t="s">
        <v>240</v>
      </c>
      <c r="G238" s="3" t="s">
        <v>241</v>
      </c>
      <c r="H238" s="6" t="s">
        <v>6</v>
      </c>
      <c r="I238" s="77" t="s">
        <v>681</v>
      </c>
      <c r="J238" s="8">
        <v>10000</v>
      </c>
      <c r="K238" s="8"/>
      <c r="L238" s="4">
        <v>30000</v>
      </c>
      <c r="M238" s="12">
        <v>0</v>
      </c>
      <c r="N238" s="12">
        <v>0</v>
      </c>
      <c r="O238" s="12">
        <v>0</v>
      </c>
      <c r="P238" s="12">
        <v>0</v>
      </c>
      <c r="Q238" s="12">
        <v>0</v>
      </c>
      <c r="R238" s="12">
        <v>0</v>
      </c>
      <c r="S238" s="12">
        <v>0</v>
      </c>
      <c r="T238" s="12">
        <v>0</v>
      </c>
      <c r="U238" s="12">
        <v>10</v>
      </c>
      <c r="V238" s="12">
        <v>0</v>
      </c>
      <c r="W238" s="12">
        <v>10</v>
      </c>
      <c r="X238" s="12">
        <v>0</v>
      </c>
      <c r="Y238" s="12">
        <v>0</v>
      </c>
      <c r="Z238" s="12">
        <v>0</v>
      </c>
      <c r="AA238" s="12">
        <v>6</v>
      </c>
      <c r="AB238" s="12">
        <v>0</v>
      </c>
      <c r="AC238" s="12">
        <v>0</v>
      </c>
      <c r="AD238" s="12">
        <v>150</v>
      </c>
      <c r="AE238" s="12">
        <v>0</v>
      </c>
      <c r="AF238" s="12">
        <v>1</v>
      </c>
      <c r="AG238" s="12"/>
      <c r="AH238" s="11"/>
      <c r="AI238" s="4">
        <f t="shared" si="13"/>
        <v>177</v>
      </c>
      <c r="AJ238" s="8">
        <f t="shared" si="14"/>
        <v>5310000</v>
      </c>
      <c r="AK238" s="50">
        <f t="shared" si="16"/>
        <v>30000</v>
      </c>
      <c r="AL238" s="14" t="e">
        <f>AK238*#REF!</f>
        <v>#REF!</v>
      </c>
    </row>
    <row r="239" spans="1:38" ht="36.75" customHeight="1">
      <c r="A239" s="8"/>
      <c r="B239" s="5">
        <f>IF(H239=0,"",SUBTOTAL(3,$H$6:H239))</f>
        <v>228</v>
      </c>
      <c r="C239" s="5" t="s">
        <v>1104</v>
      </c>
      <c r="D239" s="5" t="s">
        <v>2512</v>
      </c>
      <c r="E239" s="147" t="s">
        <v>3307</v>
      </c>
      <c r="F239" s="40" t="s">
        <v>242</v>
      </c>
      <c r="G239" s="3" t="s">
        <v>243</v>
      </c>
      <c r="H239" s="6" t="s">
        <v>6</v>
      </c>
      <c r="I239" s="77" t="s">
        <v>681</v>
      </c>
      <c r="J239" s="8">
        <v>20000</v>
      </c>
      <c r="K239" s="8"/>
      <c r="L239" s="4">
        <v>48000</v>
      </c>
      <c r="M239" s="12">
        <v>0</v>
      </c>
      <c r="N239" s="12">
        <v>0</v>
      </c>
      <c r="O239" s="12">
        <v>0</v>
      </c>
      <c r="P239" s="12">
        <v>7</v>
      </c>
      <c r="Q239" s="12">
        <v>0</v>
      </c>
      <c r="R239" s="12">
        <v>0</v>
      </c>
      <c r="S239" s="12">
        <v>0</v>
      </c>
      <c r="T239" s="12">
        <v>0</v>
      </c>
      <c r="U239" s="12">
        <v>0</v>
      </c>
      <c r="V239" s="12">
        <v>12</v>
      </c>
      <c r="W239" s="12">
        <v>0</v>
      </c>
      <c r="X239" s="12">
        <v>0</v>
      </c>
      <c r="Y239" s="12">
        <v>0</v>
      </c>
      <c r="Z239" s="12">
        <v>0</v>
      </c>
      <c r="AA239" s="12">
        <v>5</v>
      </c>
      <c r="AB239" s="12">
        <v>0</v>
      </c>
      <c r="AC239" s="12">
        <v>0</v>
      </c>
      <c r="AD239" s="12">
        <v>30</v>
      </c>
      <c r="AE239" s="12">
        <v>0</v>
      </c>
      <c r="AF239" s="12">
        <v>0</v>
      </c>
      <c r="AG239" s="12"/>
      <c r="AH239" s="11"/>
      <c r="AI239" s="4">
        <f t="shared" si="13"/>
        <v>54</v>
      </c>
      <c r="AJ239" s="8">
        <f t="shared" si="14"/>
        <v>2592000</v>
      </c>
      <c r="AK239" s="50">
        <f t="shared" si="16"/>
        <v>48000</v>
      </c>
      <c r="AL239" s="14" t="e">
        <f>AK239*#REF!</f>
        <v>#REF!</v>
      </c>
    </row>
    <row r="240" spans="1:38" ht="36.75" customHeight="1">
      <c r="A240" s="8"/>
      <c r="B240" s="5">
        <f>IF(H240=0,"",SUBTOTAL(3,$H$6:H240))</f>
        <v>229</v>
      </c>
      <c r="C240" s="5" t="s">
        <v>1105</v>
      </c>
      <c r="D240" s="5" t="s">
        <v>2513</v>
      </c>
      <c r="E240" s="147" t="s">
        <v>3308</v>
      </c>
      <c r="F240" s="96" t="s">
        <v>244</v>
      </c>
      <c r="G240" s="42" t="s">
        <v>245</v>
      </c>
      <c r="H240" s="56" t="s">
        <v>0</v>
      </c>
      <c r="I240" s="77" t="s">
        <v>683</v>
      </c>
      <c r="J240" s="8">
        <v>2100000</v>
      </c>
      <c r="K240" s="8">
        <v>2100000</v>
      </c>
      <c r="L240" s="4">
        <v>2500000</v>
      </c>
      <c r="M240" s="12">
        <v>0</v>
      </c>
      <c r="N240" s="12">
        <v>0</v>
      </c>
      <c r="O240" s="12">
        <v>0</v>
      </c>
      <c r="P240" s="12">
        <v>0</v>
      </c>
      <c r="Q240" s="12">
        <v>0</v>
      </c>
      <c r="R240" s="12">
        <v>0</v>
      </c>
      <c r="S240" s="12">
        <v>4</v>
      </c>
      <c r="T240" s="12">
        <v>0</v>
      </c>
      <c r="U240" s="12">
        <v>0</v>
      </c>
      <c r="V240" s="12">
        <v>8</v>
      </c>
      <c r="W240" s="12">
        <v>0</v>
      </c>
      <c r="X240" s="12">
        <v>0</v>
      </c>
      <c r="Y240" s="12">
        <v>0</v>
      </c>
      <c r="Z240" s="12">
        <v>0</v>
      </c>
      <c r="AA240" s="12">
        <v>0</v>
      </c>
      <c r="AB240" s="12">
        <v>0</v>
      </c>
      <c r="AC240" s="12">
        <v>0</v>
      </c>
      <c r="AD240" s="12">
        <v>0</v>
      </c>
      <c r="AE240" s="12">
        <v>0</v>
      </c>
      <c r="AF240" s="12">
        <v>0</v>
      </c>
      <c r="AG240" s="12"/>
      <c r="AH240" s="11" t="s">
        <v>1944</v>
      </c>
      <c r="AI240" s="4">
        <f t="shared" si="13"/>
        <v>12</v>
      </c>
      <c r="AJ240" s="8">
        <f t="shared" si="14"/>
        <v>30000000</v>
      </c>
      <c r="AK240" s="50">
        <f t="shared" si="16"/>
        <v>2500000</v>
      </c>
      <c r="AL240" s="14" t="e">
        <f>AK240*#REF!</f>
        <v>#REF!</v>
      </c>
    </row>
    <row r="241" spans="1:38" ht="36.75" customHeight="1">
      <c r="A241" s="8"/>
      <c r="B241" s="5">
        <f>IF(H241=0,"",SUBTOTAL(3,$H$6:H241))</f>
        <v>230</v>
      </c>
      <c r="C241" s="5" t="s">
        <v>1106</v>
      </c>
      <c r="D241" s="5" t="s">
        <v>2514</v>
      </c>
      <c r="E241" s="147" t="s">
        <v>3309</v>
      </c>
      <c r="F241" s="40" t="s">
        <v>247</v>
      </c>
      <c r="G241" s="3" t="s">
        <v>248</v>
      </c>
      <c r="H241" s="6" t="s">
        <v>1</v>
      </c>
      <c r="I241" s="77" t="s">
        <v>681</v>
      </c>
      <c r="J241" s="8">
        <v>2306850</v>
      </c>
      <c r="K241" s="8">
        <v>1680000</v>
      </c>
      <c r="L241" s="4">
        <v>3885000</v>
      </c>
      <c r="M241" s="12">
        <v>0</v>
      </c>
      <c r="N241" s="12">
        <v>0</v>
      </c>
      <c r="O241" s="12">
        <v>0</v>
      </c>
      <c r="P241" s="12">
        <v>0</v>
      </c>
      <c r="Q241" s="12">
        <v>0</v>
      </c>
      <c r="R241" s="12">
        <v>0</v>
      </c>
      <c r="S241" s="12">
        <v>0</v>
      </c>
      <c r="T241" s="12">
        <v>0</v>
      </c>
      <c r="U241" s="12">
        <v>0</v>
      </c>
      <c r="V241" s="12">
        <v>0</v>
      </c>
      <c r="W241" s="12">
        <v>1</v>
      </c>
      <c r="X241" s="12">
        <v>2</v>
      </c>
      <c r="Y241" s="12">
        <v>1</v>
      </c>
      <c r="Z241" s="12">
        <v>0</v>
      </c>
      <c r="AA241" s="12">
        <v>0</v>
      </c>
      <c r="AB241" s="12">
        <v>1</v>
      </c>
      <c r="AC241" s="12">
        <v>0</v>
      </c>
      <c r="AD241" s="12">
        <v>1</v>
      </c>
      <c r="AE241" s="12">
        <v>0</v>
      </c>
      <c r="AF241" s="12">
        <v>0</v>
      </c>
      <c r="AG241" s="12"/>
      <c r="AH241" s="11"/>
      <c r="AI241" s="4">
        <f t="shared" si="13"/>
        <v>6</v>
      </c>
      <c r="AJ241" s="8">
        <f t="shared" si="14"/>
        <v>23310000</v>
      </c>
      <c r="AK241" s="50">
        <f t="shared" si="16"/>
        <v>3885000</v>
      </c>
      <c r="AL241" s="14" t="e">
        <f>AK241*#REF!</f>
        <v>#REF!</v>
      </c>
    </row>
    <row r="242" spans="1:38" ht="36.75" customHeight="1">
      <c r="A242" s="8"/>
      <c r="B242" s="5">
        <f>IF(H242=0,"",SUBTOTAL(3,$H$6:H242))</f>
        <v>231</v>
      </c>
      <c r="C242" s="5" t="s">
        <v>1107</v>
      </c>
      <c r="D242" s="5" t="s">
        <v>2515</v>
      </c>
      <c r="E242" s="147" t="s">
        <v>3310</v>
      </c>
      <c r="F242" s="40" t="s">
        <v>247</v>
      </c>
      <c r="G242" s="3" t="s">
        <v>249</v>
      </c>
      <c r="H242" s="6" t="s">
        <v>1</v>
      </c>
      <c r="I242" s="77" t="s">
        <v>681</v>
      </c>
      <c r="J242" s="8">
        <v>980000</v>
      </c>
      <c r="K242" s="8">
        <v>976500</v>
      </c>
      <c r="L242" s="4">
        <v>3885000</v>
      </c>
      <c r="M242" s="12">
        <v>0</v>
      </c>
      <c r="N242" s="12">
        <v>0</v>
      </c>
      <c r="O242" s="12">
        <v>0</v>
      </c>
      <c r="P242" s="12">
        <v>0</v>
      </c>
      <c r="Q242" s="12">
        <v>0</v>
      </c>
      <c r="R242" s="12">
        <v>0</v>
      </c>
      <c r="S242" s="12">
        <v>0</v>
      </c>
      <c r="T242" s="12">
        <v>0</v>
      </c>
      <c r="U242" s="12">
        <v>0</v>
      </c>
      <c r="V242" s="12">
        <v>0</v>
      </c>
      <c r="W242" s="12">
        <v>0</v>
      </c>
      <c r="X242" s="12">
        <v>0</v>
      </c>
      <c r="Y242" s="12">
        <v>2</v>
      </c>
      <c r="Z242" s="12">
        <v>0</v>
      </c>
      <c r="AA242" s="12">
        <v>0</v>
      </c>
      <c r="AB242" s="12">
        <v>0</v>
      </c>
      <c r="AC242" s="12">
        <v>0</v>
      </c>
      <c r="AD242" s="12">
        <v>0</v>
      </c>
      <c r="AE242" s="12">
        <v>0</v>
      </c>
      <c r="AF242" s="12">
        <v>0</v>
      </c>
      <c r="AG242" s="12"/>
      <c r="AH242" s="11"/>
      <c r="AI242" s="4">
        <f t="shared" si="13"/>
        <v>2</v>
      </c>
      <c r="AJ242" s="8">
        <f t="shared" si="14"/>
        <v>7770000</v>
      </c>
      <c r="AK242" s="50">
        <f t="shared" si="16"/>
        <v>3885000</v>
      </c>
      <c r="AL242" s="14" t="e">
        <f>AK242*#REF!</f>
        <v>#REF!</v>
      </c>
    </row>
    <row r="243" spans="1:38" ht="36.75" customHeight="1">
      <c r="A243" s="8"/>
      <c r="B243" s="5">
        <f>IF(H243=0,"",SUBTOTAL(3,$H$6:H243))</f>
        <v>232</v>
      </c>
      <c r="C243" s="5" t="s">
        <v>1108</v>
      </c>
      <c r="D243" s="5" t="s">
        <v>2516</v>
      </c>
      <c r="E243" s="147" t="s">
        <v>3311</v>
      </c>
      <c r="F243" s="41" t="s">
        <v>250</v>
      </c>
      <c r="G243" s="42" t="s">
        <v>821</v>
      </c>
      <c r="H243" s="27" t="s">
        <v>6</v>
      </c>
      <c r="I243" s="77" t="s">
        <v>681</v>
      </c>
      <c r="J243" s="8">
        <v>1650</v>
      </c>
      <c r="K243" s="8"/>
      <c r="L243" s="4">
        <v>2200</v>
      </c>
      <c r="M243" s="12">
        <v>0</v>
      </c>
      <c r="N243" s="12">
        <v>0</v>
      </c>
      <c r="O243" s="12">
        <v>0</v>
      </c>
      <c r="P243" s="12">
        <v>0</v>
      </c>
      <c r="Q243" s="12">
        <v>0</v>
      </c>
      <c r="R243" s="12">
        <v>0</v>
      </c>
      <c r="S243" s="12">
        <v>0</v>
      </c>
      <c r="T243" s="12">
        <v>0</v>
      </c>
      <c r="U243" s="12">
        <v>0</v>
      </c>
      <c r="V243" s="12">
        <v>0</v>
      </c>
      <c r="W243" s="12">
        <v>0</v>
      </c>
      <c r="X243" s="12">
        <v>0</v>
      </c>
      <c r="Y243" s="12">
        <v>2000</v>
      </c>
      <c r="Z243" s="12">
        <v>0</v>
      </c>
      <c r="AA243" s="12">
        <v>0</v>
      </c>
      <c r="AB243" s="12">
        <v>0</v>
      </c>
      <c r="AC243" s="12">
        <v>0</v>
      </c>
      <c r="AD243" s="12">
        <v>0</v>
      </c>
      <c r="AE243" s="12">
        <v>0</v>
      </c>
      <c r="AF243" s="12">
        <v>0</v>
      </c>
      <c r="AG243" s="12"/>
      <c r="AH243" s="11"/>
      <c r="AI243" s="4">
        <f t="shared" si="13"/>
        <v>2000</v>
      </c>
      <c r="AJ243" s="8">
        <f t="shared" si="14"/>
        <v>4400000</v>
      </c>
      <c r="AK243" s="50">
        <f t="shared" si="16"/>
        <v>2200</v>
      </c>
      <c r="AL243" s="14" t="e">
        <f>AK243*#REF!</f>
        <v>#REF!</v>
      </c>
    </row>
    <row r="244" spans="1:38" ht="36.75" customHeight="1">
      <c r="A244" s="8"/>
      <c r="B244" s="5">
        <f>IF(H244=0,"",SUBTOTAL(3,$H$6:H244))</f>
        <v>233</v>
      </c>
      <c r="C244" s="5" t="s">
        <v>1109</v>
      </c>
      <c r="D244" s="5" t="s">
        <v>2517</v>
      </c>
      <c r="E244" s="147" t="s">
        <v>3312</v>
      </c>
      <c r="F244" s="96" t="s">
        <v>1945</v>
      </c>
      <c r="G244" s="7" t="s">
        <v>251</v>
      </c>
      <c r="H244" s="56" t="s">
        <v>6</v>
      </c>
      <c r="I244" s="77" t="s">
        <v>681</v>
      </c>
      <c r="J244" s="8">
        <v>8820</v>
      </c>
      <c r="K244" s="8"/>
      <c r="L244" s="4">
        <v>16000</v>
      </c>
      <c r="M244" s="12">
        <v>10</v>
      </c>
      <c r="N244" s="12">
        <v>200</v>
      </c>
      <c r="O244" s="12">
        <v>0</v>
      </c>
      <c r="P244" s="12">
        <v>0</v>
      </c>
      <c r="Q244" s="12">
        <v>100</v>
      </c>
      <c r="R244" s="12">
        <v>0</v>
      </c>
      <c r="S244" s="12">
        <v>0</v>
      </c>
      <c r="T244" s="12">
        <v>0</v>
      </c>
      <c r="U244" s="12">
        <v>0</v>
      </c>
      <c r="V244" s="12">
        <v>0</v>
      </c>
      <c r="W244" s="12">
        <v>20</v>
      </c>
      <c r="X244" s="12">
        <v>0</v>
      </c>
      <c r="Y244" s="12">
        <v>2500</v>
      </c>
      <c r="Z244" s="12">
        <v>100</v>
      </c>
      <c r="AA244" s="12">
        <v>40</v>
      </c>
      <c r="AB244" s="12">
        <v>0</v>
      </c>
      <c r="AC244" s="12">
        <v>0</v>
      </c>
      <c r="AD244" s="12">
        <v>100</v>
      </c>
      <c r="AE244" s="12">
        <v>0</v>
      </c>
      <c r="AF244" s="12">
        <v>120</v>
      </c>
      <c r="AG244" s="12"/>
      <c r="AH244" s="11"/>
      <c r="AI244" s="4">
        <f t="shared" si="13"/>
        <v>3190</v>
      </c>
      <c r="AJ244" s="8">
        <f t="shared" si="14"/>
        <v>51040000</v>
      </c>
      <c r="AK244" s="50">
        <f t="shared" si="16"/>
        <v>16000</v>
      </c>
      <c r="AL244" s="14" t="e">
        <f>AK244*#REF!</f>
        <v>#REF!</v>
      </c>
    </row>
    <row r="245" spans="1:38" ht="36.75" customHeight="1">
      <c r="A245" s="8"/>
      <c r="B245" s="5">
        <f>IF(H245=0,"",SUBTOTAL(3,$H$6:H245))</f>
        <v>234</v>
      </c>
      <c r="C245" s="5" t="s">
        <v>1110</v>
      </c>
      <c r="D245" s="5" t="s">
        <v>2518</v>
      </c>
      <c r="E245" s="147" t="s">
        <v>3313</v>
      </c>
      <c r="F245" s="40" t="s">
        <v>252</v>
      </c>
      <c r="G245" s="3" t="s">
        <v>253</v>
      </c>
      <c r="H245" s="6" t="s">
        <v>6</v>
      </c>
      <c r="I245" s="77" t="s">
        <v>681</v>
      </c>
      <c r="J245" s="8">
        <v>57750</v>
      </c>
      <c r="K245" s="8">
        <v>56018</v>
      </c>
      <c r="L245" s="4">
        <v>22302</v>
      </c>
      <c r="M245" s="12">
        <v>0</v>
      </c>
      <c r="N245" s="12">
        <v>0</v>
      </c>
      <c r="O245" s="12">
        <v>0</v>
      </c>
      <c r="P245" s="12">
        <v>100</v>
      </c>
      <c r="Q245" s="12">
        <v>0</v>
      </c>
      <c r="R245" s="12">
        <v>0</v>
      </c>
      <c r="S245" s="12">
        <v>12</v>
      </c>
      <c r="T245" s="12">
        <v>0</v>
      </c>
      <c r="U245" s="12">
        <v>0</v>
      </c>
      <c r="V245" s="12">
        <v>0</v>
      </c>
      <c r="W245" s="12">
        <v>0</v>
      </c>
      <c r="X245" s="12">
        <v>0</v>
      </c>
      <c r="Y245" s="12">
        <v>100</v>
      </c>
      <c r="Z245" s="12">
        <v>0</v>
      </c>
      <c r="AA245" s="12">
        <v>0</v>
      </c>
      <c r="AB245" s="12">
        <v>0</v>
      </c>
      <c r="AC245" s="12">
        <v>0</v>
      </c>
      <c r="AD245" s="12">
        <v>0</v>
      </c>
      <c r="AE245" s="12">
        <v>0</v>
      </c>
      <c r="AF245" s="12">
        <v>0</v>
      </c>
      <c r="AG245" s="12"/>
      <c r="AH245" s="11"/>
      <c r="AI245" s="4">
        <f t="shared" si="13"/>
        <v>212</v>
      </c>
      <c r="AJ245" s="8">
        <f t="shared" si="14"/>
        <v>4728024</v>
      </c>
      <c r="AK245" s="50">
        <f t="shared" si="16"/>
        <v>22302</v>
      </c>
      <c r="AL245" s="14" t="e">
        <f>AK245*#REF!</f>
        <v>#REF!</v>
      </c>
    </row>
    <row r="246" spans="1:38" ht="50.25" customHeight="1">
      <c r="A246" s="8"/>
      <c r="B246" s="5">
        <f>IF(H246=0,"",SUBTOTAL(3,$H$6:H246))</f>
        <v>235</v>
      </c>
      <c r="C246" s="5" t="s">
        <v>1111</v>
      </c>
      <c r="D246" s="5" t="s">
        <v>2519</v>
      </c>
      <c r="E246" s="147" t="s">
        <v>3314</v>
      </c>
      <c r="F246" s="40" t="s">
        <v>254</v>
      </c>
      <c r="G246" s="3" t="s">
        <v>255</v>
      </c>
      <c r="H246" s="6" t="s">
        <v>6</v>
      </c>
      <c r="I246" s="77" t="s">
        <v>681</v>
      </c>
      <c r="J246" s="8">
        <v>1980000</v>
      </c>
      <c r="K246" s="8">
        <v>1400000</v>
      </c>
      <c r="L246" s="4">
        <v>1260000</v>
      </c>
      <c r="M246" s="12">
        <v>0</v>
      </c>
      <c r="N246" s="12">
        <v>0</v>
      </c>
      <c r="O246" s="12">
        <v>0</v>
      </c>
      <c r="P246" s="12">
        <v>6</v>
      </c>
      <c r="Q246" s="12">
        <v>0</v>
      </c>
      <c r="R246" s="12">
        <v>0</v>
      </c>
      <c r="S246" s="12">
        <v>0</v>
      </c>
      <c r="T246" s="12">
        <v>0</v>
      </c>
      <c r="U246" s="12">
        <v>0</v>
      </c>
      <c r="V246" s="12">
        <v>0</v>
      </c>
      <c r="W246" s="12">
        <v>0</v>
      </c>
      <c r="X246" s="12">
        <v>0</v>
      </c>
      <c r="Y246" s="12">
        <v>0</v>
      </c>
      <c r="Z246" s="12">
        <v>0</v>
      </c>
      <c r="AA246" s="12">
        <v>0</v>
      </c>
      <c r="AB246" s="12">
        <v>0</v>
      </c>
      <c r="AC246" s="12">
        <v>0</v>
      </c>
      <c r="AD246" s="12">
        <v>0</v>
      </c>
      <c r="AE246" s="12">
        <v>0</v>
      </c>
      <c r="AF246" s="12">
        <v>0</v>
      </c>
      <c r="AG246" s="12"/>
      <c r="AH246" s="11"/>
      <c r="AI246" s="4">
        <f t="shared" si="13"/>
        <v>6</v>
      </c>
      <c r="AJ246" s="8">
        <f t="shared" si="14"/>
        <v>7560000</v>
      </c>
      <c r="AK246" s="50">
        <f t="shared" si="16"/>
        <v>1260000</v>
      </c>
      <c r="AL246" s="14" t="e">
        <f>AK246*#REF!</f>
        <v>#REF!</v>
      </c>
    </row>
    <row r="247" spans="1:38" ht="36.75" customHeight="1">
      <c r="A247" s="8"/>
      <c r="B247" s="5">
        <f>IF(H247=0,"",SUBTOTAL(3,$H$6:H247))</f>
        <v>236</v>
      </c>
      <c r="C247" s="5" t="s">
        <v>1112</v>
      </c>
      <c r="D247" s="5" t="s">
        <v>2520</v>
      </c>
      <c r="E247" s="147" t="s">
        <v>3315</v>
      </c>
      <c r="F247" s="40" t="s">
        <v>2071</v>
      </c>
      <c r="G247" s="3" t="s">
        <v>256</v>
      </c>
      <c r="H247" s="6" t="s">
        <v>6</v>
      </c>
      <c r="I247" s="77" t="s">
        <v>681</v>
      </c>
      <c r="J247" s="8">
        <v>14200</v>
      </c>
      <c r="K247" s="8">
        <v>12500</v>
      </c>
      <c r="L247" s="4">
        <v>14500</v>
      </c>
      <c r="M247" s="12">
        <v>0</v>
      </c>
      <c r="N247" s="12">
        <v>123</v>
      </c>
      <c r="O247" s="12">
        <v>0</v>
      </c>
      <c r="P247" s="12">
        <v>91</v>
      </c>
      <c r="Q247" s="12">
        <v>0</v>
      </c>
      <c r="R247" s="12">
        <v>0</v>
      </c>
      <c r="S247" s="12">
        <v>60</v>
      </c>
      <c r="T247" s="12">
        <v>0</v>
      </c>
      <c r="U247" s="12">
        <v>0</v>
      </c>
      <c r="V247" s="12">
        <v>36</v>
      </c>
      <c r="W247" s="12">
        <v>0</v>
      </c>
      <c r="X247" s="12">
        <v>0</v>
      </c>
      <c r="Y247" s="12">
        <v>50</v>
      </c>
      <c r="Z247" s="12">
        <v>0</v>
      </c>
      <c r="AA247" s="12">
        <v>0</v>
      </c>
      <c r="AB247" s="12">
        <v>70</v>
      </c>
      <c r="AC247" s="12">
        <v>4</v>
      </c>
      <c r="AD247" s="12">
        <v>150</v>
      </c>
      <c r="AE247" s="12">
        <v>0</v>
      </c>
      <c r="AF247" s="12">
        <v>50</v>
      </c>
      <c r="AG247" s="12"/>
      <c r="AH247" s="11"/>
      <c r="AI247" s="4">
        <f t="shared" si="13"/>
        <v>634</v>
      </c>
      <c r="AJ247" s="8">
        <f t="shared" si="14"/>
        <v>9193000</v>
      </c>
      <c r="AK247" s="50">
        <f t="shared" si="16"/>
        <v>14500</v>
      </c>
      <c r="AL247" s="14" t="e">
        <f>AK247*#REF!</f>
        <v>#REF!</v>
      </c>
    </row>
    <row r="248" spans="1:38" ht="36.75" customHeight="1">
      <c r="A248" s="8"/>
      <c r="B248" s="5">
        <f>IF(H248=0,"",SUBTOTAL(3,$H$6:H248))</f>
        <v>237</v>
      </c>
      <c r="C248" s="5" t="s">
        <v>1113</v>
      </c>
      <c r="D248" s="5" t="s">
        <v>2521</v>
      </c>
      <c r="E248" s="147" t="s">
        <v>3316</v>
      </c>
      <c r="F248" s="40" t="s">
        <v>257</v>
      </c>
      <c r="G248" s="3" t="s">
        <v>258</v>
      </c>
      <c r="H248" s="6" t="s">
        <v>6</v>
      </c>
      <c r="I248" s="77" t="s">
        <v>681</v>
      </c>
      <c r="J248" s="8">
        <v>11500</v>
      </c>
      <c r="K248" s="8">
        <v>9500</v>
      </c>
      <c r="L248" s="4">
        <v>11200</v>
      </c>
      <c r="M248" s="12">
        <v>0</v>
      </c>
      <c r="N248" s="12">
        <v>0</v>
      </c>
      <c r="O248" s="12">
        <v>0</v>
      </c>
      <c r="P248" s="12">
        <v>60</v>
      </c>
      <c r="Q248" s="12">
        <v>0</v>
      </c>
      <c r="R248" s="12">
        <v>0</v>
      </c>
      <c r="S248" s="12">
        <v>180</v>
      </c>
      <c r="T248" s="12">
        <v>0</v>
      </c>
      <c r="U248" s="12">
        <v>0</v>
      </c>
      <c r="V248" s="12">
        <v>6</v>
      </c>
      <c r="W248" s="12">
        <v>400</v>
      </c>
      <c r="X248" s="12">
        <v>0</v>
      </c>
      <c r="Y248" s="12">
        <v>0</v>
      </c>
      <c r="Z248" s="12">
        <v>0</v>
      </c>
      <c r="AA248" s="12">
        <v>0</v>
      </c>
      <c r="AB248" s="12">
        <v>0</v>
      </c>
      <c r="AC248" s="12">
        <v>0</v>
      </c>
      <c r="AD248" s="12">
        <v>0</v>
      </c>
      <c r="AE248" s="12">
        <v>0</v>
      </c>
      <c r="AF248" s="12">
        <v>50</v>
      </c>
      <c r="AG248" s="12"/>
      <c r="AH248" s="11"/>
      <c r="AI248" s="4">
        <f t="shared" si="13"/>
        <v>696</v>
      </c>
      <c r="AJ248" s="8">
        <f t="shared" si="14"/>
        <v>7795200</v>
      </c>
      <c r="AK248" s="50">
        <f t="shared" si="16"/>
        <v>11200</v>
      </c>
      <c r="AL248" s="14" t="e">
        <f>AK248*#REF!</f>
        <v>#REF!</v>
      </c>
    </row>
    <row r="249" spans="1:38" ht="36.75" customHeight="1">
      <c r="A249" s="8"/>
      <c r="B249" s="5">
        <f>IF(H249=0,"",SUBTOTAL(3,$H$6:H249))</f>
        <v>238</v>
      </c>
      <c r="C249" s="5" t="s">
        <v>1114</v>
      </c>
      <c r="D249" s="5" t="s">
        <v>2522</v>
      </c>
      <c r="E249" s="147" t="s">
        <v>3317</v>
      </c>
      <c r="F249" s="40" t="s">
        <v>470</v>
      </c>
      <c r="G249" s="3" t="s">
        <v>235</v>
      </c>
      <c r="H249" s="6" t="s">
        <v>6</v>
      </c>
      <c r="I249" s="77" t="s">
        <v>681</v>
      </c>
      <c r="J249" s="8">
        <v>9744</v>
      </c>
      <c r="K249" s="8"/>
      <c r="L249" s="4">
        <v>13500</v>
      </c>
      <c r="M249" s="12">
        <v>0</v>
      </c>
      <c r="N249" s="12">
        <v>6</v>
      </c>
      <c r="O249" s="12">
        <v>0</v>
      </c>
      <c r="P249" s="12">
        <v>14</v>
      </c>
      <c r="Q249" s="12">
        <v>0</v>
      </c>
      <c r="R249" s="12">
        <v>0</v>
      </c>
      <c r="S249" s="12">
        <v>0</v>
      </c>
      <c r="T249" s="12">
        <v>0</v>
      </c>
      <c r="U249" s="12">
        <v>0</v>
      </c>
      <c r="V249" s="12">
        <v>6</v>
      </c>
      <c r="W249" s="12">
        <v>0</v>
      </c>
      <c r="X249" s="12">
        <v>0</v>
      </c>
      <c r="Y249" s="12">
        <v>0</v>
      </c>
      <c r="Z249" s="12">
        <v>0</v>
      </c>
      <c r="AA249" s="12">
        <v>0</v>
      </c>
      <c r="AB249" s="12">
        <v>0</v>
      </c>
      <c r="AC249" s="12">
        <v>2</v>
      </c>
      <c r="AD249" s="12">
        <v>0</v>
      </c>
      <c r="AE249" s="12">
        <v>0</v>
      </c>
      <c r="AF249" s="12">
        <v>0</v>
      </c>
      <c r="AG249" s="12"/>
      <c r="AH249" s="11"/>
      <c r="AI249" s="4">
        <f t="shared" si="13"/>
        <v>28</v>
      </c>
      <c r="AJ249" s="8">
        <f t="shared" si="14"/>
        <v>378000</v>
      </c>
      <c r="AK249" s="50">
        <f t="shared" si="16"/>
        <v>13500</v>
      </c>
      <c r="AL249" s="14" t="e">
        <f>AK249*#REF!</f>
        <v>#REF!</v>
      </c>
    </row>
    <row r="250" spans="1:38" ht="36.75" customHeight="1">
      <c r="A250" s="8"/>
      <c r="B250" s="5">
        <f>IF(H250=0,"",SUBTOTAL(3,$H$6:H250))</f>
        <v>239</v>
      </c>
      <c r="C250" s="5" t="s">
        <v>1115</v>
      </c>
      <c r="D250" s="5" t="s">
        <v>2523</v>
      </c>
      <c r="E250" s="147" t="s">
        <v>3318</v>
      </c>
      <c r="F250" s="40" t="s">
        <v>259</v>
      </c>
      <c r="G250" s="3" t="s">
        <v>822</v>
      </c>
      <c r="H250" s="6" t="s">
        <v>6</v>
      </c>
      <c r="I250" s="9">
        <v>6</v>
      </c>
      <c r="J250" s="8">
        <v>73500</v>
      </c>
      <c r="K250" s="8"/>
      <c r="L250" s="4">
        <v>60000</v>
      </c>
      <c r="M250" s="12">
        <v>0</v>
      </c>
      <c r="N250" s="12">
        <v>0</v>
      </c>
      <c r="O250" s="12">
        <v>0</v>
      </c>
      <c r="P250" s="12">
        <v>24</v>
      </c>
      <c r="Q250" s="12">
        <v>0</v>
      </c>
      <c r="R250" s="12">
        <v>0</v>
      </c>
      <c r="S250" s="12">
        <v>0</v>
      </c>
      <c r="T250" s="12">
        <v>0</v>
      </c>
      <c r="U250" s="12">
        <v>0</v>
      </c>
      <c r="V250" s="12">
        <v>0</v>
      </c>
      <c r="W250" s="12">
        <v>0</v>
      </c>
      <c r="X250" s="12">
        <v>0</v>
      </c>
      <c r="Y250" s="12">
        <v>50</v>
      </c>
      <c r="Z250" s="12">
        <v>0</v>
      </c>
      <c r="AA250" s="12">
        <v>0</v>
      </c>
      <c r="AB250" s="12">
        <v>0</v>
      </c>
      <c r="AC250" s="12">
        <v>0</v>
      </c>
      <c r="AD250" s="12">
        <v>0</v>
      </c>
      <c r="AE250" s="12">
        <v>0</v>
      </c>
      <c r="AF250" s="12">
        <v>0</v>
      </c>
      <c r="AG250" s="12"/>
      <c r="AH250" s="11"/>
      <c r="AI250" s="4">
        <f t="shared" si="13"/>
        <v>74</v>
      </c>
      <c r="AJ250" s="8">
        <f t="shared" si="14"/>
        <v>4440000</v>
      </c>
      <c r="AK250" s="50">
        <f t="shared" si="16"/>
        <v>60000</v>
      </c>
      <c r="AL250" s="14" t="e">
        <f>AK250*#REF!</f>
        <v>#REF!</v>
      </c>
    </row>
    <row r="251" spans="1:38" ht="36.75" customHeight="1">
      <c r="A251" s="8"/>
      <c r="B251" s="5">
        <f>IF(H251=0,"",SUBTOTAL(3,$H$6:H251))</f>
        <v>240</v>
      </c>
      <c r="C251" s="5" t="s">
        <v>1116</v>
      </c>
      <c r="D251" s="5" t="s">
        <v>2524</v>
      </c>
      <c r="E251" s="147" t="s">
        <v>3319</v>
      </c>
      <c r="F251" s="41" t="s">
        <v>260</v>
      </c>
      <c r="G251" s="42" t="s">
        <v>261</v>
      </c>
      <c r="H251" s="27" t="s">
        <v>6</v>
      </c>
      <c r="I251" s="77" t="s">
        <v>681</v>
      </c>
      <c r="J251" s="8">
        <v>26250</v>
      </c>
      <c r="K251" s="8"/>
      <c r="L251" s="4">
        <v>33000</v>
      </c>
      <c r="M251" s="12">
        <v>3</v>
      </c>
      <c r="N251" s="12">
        <v>0</v>
      </c>
      <c r="O251" s="12">
        <v>0</v>
      </c>
      <c r="P251" s="12">
        <v>0</v>
      </c>
      <c r="Q251" s="12">
        <v>0</v>
      </c>
      <c r="R251" s="12">
        <v>0</v>
      </c>
      <c r="S251" s="12">
        <v>5</v>
      </c>
      <c r="T251" s="12">
        <v>0</v>
      </c>
      <c r="U251" s="12">
        <v>0</v>
      </c>
      <c r="V251" s="12">
        <v>4</v>
      </c>
      <c r="W251" s="12">
        <v>7</v>
      </c>
      <c r="X251" s="12">
        <v>4</v>
      </c>
      <c r="Y251" s="12">
        <v>0</v>
      </c>
      <c r="Z251" s="12">
        <v>0</v>
      </c>
      <c r="AA251" s="12">
        <v>2</v>
      </c>
      <c r="AB251" s="12">
        <v>0</v>
      </c>
      <c r="AC251" s="12">
        <v>0</v>
      </c>
      <c r="AD251" s="12">
        <v>40</v>
      </c>
      <c r="AE251" s="12">
        <v>0</v>
      </c>
      <c r="AF251" s="12">
        <v>0</v>
      </c>
      <c r="AG251" s="12"/>
      <c r="AH251" s="11"/>
      <c r="AI251" s="4">
        <f t="shared" si="13"/>
        <v>65</v>
      </c>
      <c r="AJ251" s="8">
        <f t="shared" si="14"/>
        <v>2145000</v>
      </c>
      <c r="AK251" s="50">
        <f t="shared" si="16"/>
        <v>33000</v>
      </c>
      <c r="AL251" s="14" t="e">
        <f>AK251*#REF!</f>
        <v>#REF!</v>
      </c>
    </row>
    <row r="252" spans="1:38" ht="36.75" customHeight="1">
      <c r="A252" s="8"/>
      <c r="B252" s="5">
        <f>IF(H252=0,"",SUBTOTAL(3,$H$6:H252))</f>
        <v>241</v>
      </c>
      <c r="C252" s="5" t="s">
        <v>1117</v>
      </c>
      <c r="D252" s="5" t="s">
        <v>2525</v>
      </c>
      <c r="E252" s="147" t="s">
        <v>3320</v>
      </c>
      <c r="F252" s="40" t="s">
        <v>262</v>
      </c>
      <c r="G252" s="3" t="s">
        <v>237</v>
      </c>
      <c r="H252" s="6" t="s">
        <v>9</v>
      </c>
      <c r="I252" s="77" t="s">
        <v>681</v>
      </c>
      <c r="J252" s="8">
        <v>26250</v>
      </c>
      <c r="K252" s="8"/>
      <c r="L252" s="4">
        <v>33000</v>
      </c>
      <c r="M252" s="12">
        <v>3</v>
      </c>
      <c r="N252" s="12">
        <v>9</v>
      </c>
      <c r="O252" s="12">
        <v>0</v>
      </c>
      <c r="P252" s="12">
        <v>20</v>
      </c>
      <c r="Q252" s="12">
        <v>0</v>
      </c>
      <c r="R252" s="12">
        <v>0</v>
      </c>
      <c r="S252" s="12">
        <v>7</v>
      </c>
      <c r="T252" s="12">
        <v>0</v>
      </c>
      <c r="U252" s="12">
        <v>20</v>
      </c>
      <c r="V252" s="12">
        <v>5</v>
      </c>
      <c r="W252" s="12">
        <v>21</v>
      </c>
      <c r="X252" s="12">
        <v>4</v>
      </c>
      <c r="Y252" s="12">
        <v>0</v>
      </c>
      <c r="Z252" s="12">
        <v>10</v>
      </c>
      <c r="AA252" s="12">
        <v>24</v>
      </c>
      <c r="AB252" s="12">
        <v>30</v>
      </c>
      <c r="AC252" s="12">
        <v>2</v>
      </c>
      <c r="AD252" s="12">
        <v>60</v>
      </c>
      <c r="AE252" s="12">
        <v>0</v>
      </c>
      <c r="AF252" s="12">
        <v>10</v>
      </c>
      <c r="AG252" s="12"/>
      <c r="AH252" s="11"/>
      <c r="AI252" s="4">
        <f t="shared" si="13"/>
        <v>225</v>
      </c>
      <c r="AJ252" s="8">
        <f t="shared" si="14"/>
        <v>7425000</v>
      </c>
      <c r="AK252" s="50">
        <f t="shared" si="16"/>
        <v>33000</v>
      </c>
      <c r="AL252" s="14" t="e">
        <f>AK252*#REF!</f>
        <v>#REF!</v>
      </c>
    </row>
    <row r="253" spans="1:38" ht="36.75" customHeight="1">
      <c r="A253" s="8"/>
      <c r="B253" s="5">
        <f>IF(H253=0,"",SUBTOTAL(3,$H$6:H253))</f>
        <v>242</v>
      </c>
      <c r="C253" s="5" t="s">
        <v>1118</v>
      </c>
      <c r="D253" s="5" t="s">
        <v>2526</v>
      </c>
      <c r="E253" s="147" t="s">
        <v>3321</v>
      </c>
      <c r="F253" s="41" t="s">
        <v>263</v>
      </c>
      <c r="G253" s="42" t="s">
        <v>261</v>
      </c>
      <c r="H253" s="27" t="s">
        <v>6</v>
      </c>
      <c r="I253" s="77" t="s">
        <v>681</v>
      </c>
      <c r="J253" s="8">
        <v>130000</v>
      </c>
      <c r="K253" s="8"/>
      <c r="L253" s="4">
        <v>135000</v>
      </c>
      <c r="M253" s="12">
        <v>0</v>
      </c>
      <c r="N253" s="12">
        <v>2</v>
      </c>
      <c r="O253" s="12">
        <v>0</v>
      </c>
      <c r="P253" s="12">
        <v>50</v>
      </c>
      <c r="Q253" s="12">
        <v>0</v>
      </c>
      <c r="R253" s="12">
        <v>0</v>
      </c>
      <c r="S253" s="12">
        <v>2</v>
      </c>
      <c r="T253" s="12">
        <v>0</v>
      </c>
      <c r="U253" s="12">
        <v>0</v>
      </c>
      <c r="V253" s="12">
        <v>3</v>
      </c>
      <c r="W253" s="12">
        <v>0</v>
      </c>
      <c r="X253" s="12">
        <v>0</v>
      </c>
      <c r="Y253" s="12">
        <v>20</v>
      </c>
      <c r="Z253" s="12">
        <v>0</v>
      </c>
      <c r="AA253" s="12">
        <v>2</v>
      </c>
      <c r="AB253" s="12">
        <v>0</v>
      </c>
      <c r="AC253" s="12">
        <v>4</v>
      </c>
      <c r="AD253" s="12">
        <v>4</v>
      </c>
      <c r="AE253" s="12">
        <v>0</v>
      </c>
      <c r="AF253" s="12">
        <v>0</v>
      </c>
      <c r="AG253" s="12"/>
      <c r="AH253" s="11"/>
      <c r="AI253" s="4">
        <f t="shared" si="13"/>
        <v>87</v>
      </c>
      <c r="AJ253" s="8">
        <f t="shared" si="14"/>
        <v>11745000</v>
      </c>
      <c r="AK253" s="50">
        <f t="shared" si="16"/>
        <v>135000</v>
      </c>
      <c r="AL253" s="14" t="e">
        <f>AK253*#REF!</f>
        <v>#REF!</v>
      </c>
    </row>
    <row r="254" spans="1:38">
      <c r="A254" s="8"/>
      <c r="B254" s="5" t="str">
        <f>IF(H254=0,"",SUBTOTAL(3,$H$6:H254))</f>
        <v/>
      </c>
      <c r="C254" s="5"/>
      <c r="D254" s="5" t="s">
        <v>1912</v>
      </c>
      <c r="E254" s="147" t="e">
        <v>#N/A</v>
      </c>
      <c r="F254" s="51" t="s">
        <v>264</v>
      </c>
      <c r="G254" s="3"/>
      <c r="H254" s="6"/>
      <c r="I254" s="10"/>
      <c r="J254" s="8"/>
      <c r="K254" s="8"/>
      <c r="L254" s="4"/>
      <c r="M254" s="12"/>
      <c r="N254" s="12"/>
      <c r="O254" s="12"/>
      <c r="P254" s="12"/>
      <c r="Q254" s="12"/>
      <c r="R254" s="12"/>
      <c r="S254" s="12"/>
      <c r="T254" s="12"/>
      <c r="U254" s="12"/>
      <c r="V254" s="12"/>
      <c r="W254" s="12"/>
      <c r="X254" s="12"/>
      <c r="Y254" s="12"/>
      <c r="Z254" s="12"/>
      <c r="AA254" s="12"/>
      <c r="AB254" s="12"/>
      <c r="AC254" s="12"/>
      <c r="AD254" s="12"/>
      <c r="AE254" s="12"/>
      <c r="AF254" s="12"/>
      <c r="AG254" s="12"/>
      <c r="AH254" s="10"/>
      <c r="AI254" s="4">
        <f t="shared" si="13"/>
        <v>0</v>
      </c>
      <c r="AJ254" s="8">
        <f t="shared" si="14"/>
        <v>0</v>
      </c>
      <c r="AK254" s="50"/>
      <c r="AL254" s="10"/>
    </row>
    <row r="255" spans="1:38" ht="33" customHeight="1">
      <c r="A255" s="8"/>
      <c r="B255" s="5">
        <f>IF(H255=0,"",SUBTOTAL(3,$H$6:H255))</f>
        <v>243</v>
      </c>
      <c r="C255" s="5" t="s">
        <v>1119</v>
      </c>
      <c r="D255" s="5" t="s">
        <v>2527</v>
      </c>
      <c r="E255" s="147" t="s">
        <v>3322</v>
      </c>
      <c r="F255" s="41" t="s">
        <v>265</v>
      </c>
      <c r="G255" s="42" t="s">
        <v>266</v>
      </c>
      <c r="H255" s="27" t="s">
        <v>66</v>
      </c>
      <c r="I255" s="77" t="s">
        <v>681</v>
      </c>
      <c r="J255" s="8">
        <v>3400</v>
      </c>
      <c r="K255" s="8">
        <v>2360</v>
      </c>
      <c r="L255" s="4">
        <v>5200</v>
      </c>
      <c r="M255" s="12">
        <v>0</v>
      </c>
      <c r="N255" s="12">
        <v>31240</v>
      </c>
      <c r="O255" s="12">
        <v>0</v>
      </c>
      <c r="P255" s="12">
        <v>0</v>
      </c>
      <c r="Q255" s="12">
        <v>0</v>
      </c>
      <c r="R255" s="12">
        <v>0</v>
      </c>
      <c r="S255" s="12">
        <v>0</v>
      </c>
      <c r="T255" s="12">
        <v>0</v>
      </c>
      <c r="U255" s="12">
        <v>0</v>
      </c>
      <c r="V255" s="12">
        <v>0</v>
      </c>
      <c r="W255" s="12">
        <v>0</v>
      </c>
      <c r="X255" s="12">
        <v>0</v>
      </c>
      <c r="Y255" s="12">
        <v>0</v>
      </c>
      <c r="Z255" s="12">
        <v>0</v>
      </c>
      <c r="AA255" s="12">
        <v>0</v>
      </c>
      <c r="AB255" s="12">
        <v>0</v>
      </c>
      <c r="AC255" s="12">
        <v>0</v>
      </c>
      <c r="AD255" s="12">
        <v>20000</v>
      </c>
      <c r="AE255" s="12">
        <v>0</v>
      </c>
      <c r="AF255" s="12">
        <v>0</v>
      </c>
      <c r="AG255" s="12"/>
      <c r="AH255" s="10"/>
      <c r="AI255" s="4">
        <f t="shared" si="13"/>
        <v>51240</v>
      </c>
      <c r="AJ255" s="8">
        <f t="shared" si="14"/>
        <v>266448000</v>
      </c>
      <c r="AK255" s="50">
        <f t="shared" ref="AK255:AK266" si="17">L255</f>
        <v>5200</v>
      </c>
      <c r="AL255" s="14" t="e">
        <f>AK255*#REF!</f>
        <v>#REF!</v>
      </c>
    </row>
    <row r="256" spans="1:38" ht="30" customHeight="1">
      <c r="A256" s="8"/>
      <c r="B256" s="5">
        <f>IF(H256=0,"",SUBTOTAL(3,$H$6:H256))</f>
        <v>244</v>
      </c>
      <c r="C256" s="5" t="s">
        <v>1120</v>
      </c>
      <c r="D256" s="5" t="s">
        <v>2528</v>
      </c>
      <c r="E256" s="147" t="s">
        <v>3323</v>
      </c>
      <c r="F256" s="40" t="s">
        <v>267</v>
      </c>
      <c r="G256" s="3" t="s">
        <v>268</v>
      </c>
      <c r="H256" s="27" t="s">
        <v>66</v>
      </c>
      <c r="I256" s="77" t="s">
        <v>681</v>
      </c>
      <c r="J256" s="8">
        <v>2050</v>
      </c>
      <c r="K256" s="8">
        <v>2030</v>
      </c>
      <c r="L256" s="4">
        <v>1700</v>
      </c>
      <c r="M256" s="12">
        <v>0</v>
      </c>
      <c r="N256" s="12">
        <v>0</v>
      </c>
      <c r="O256" s="12">
        <v>0</v>
      </c>
      <c r="P256" s="12">
        <v>3000</v>
      </c>
      <c r="Q256" s="12">
        <v>0</v>
      </c>
      <c r="R256" s="12">
        <v>0</v>
      </c>
      <c r="S256" s="12">
        <v>0</v>
      </c>
      <c r="T256" s="12">
        <v>7000</v>
      </c>
      <c r="U256" s="12">
        <v>0</v>
      </c>
      <c r="V256" s="12">
        <v>0</v>
      </c>
      <c r="W256" s="12">
        <v>0</v>
      </c>
      <c r="X256" s="12">
        <v>0</v>
      </c>
      <c r="Y256" s="12">
        <v>120000</v>
      </c>
      <c r="Z256" s="12">
        <v>0</v>
      </c>
      <c r="AA256" s="12">
        <v>70300</v>
      </c>
      <c r="AB256" s="12">
        <v>0</v>
      </c>
      <c r="AC256" s="12">
        <v>0</v>
      </c>
      <c r="AD256" s="12">
        <v>20000</v>
      </c>
      <c r="AE256" s="12">
        <v>0</v>
      </c>
      <c r="AF256" s="12">
        <v>0</v>
      </c>
      <c r="AG256" s="12"/>
      <c r="AH256" s="11"/>
      <c r="AI256" s="4">
        <f t="shared" si="13"/>
        <v>220300</v>
      </c>
      <c r="AJ256" s="8">
        <f t="shared" si="14"/>
        <v>374510000</v>
      </c>
      <c r="AK256" s="50">
        <f t="shared" si="17"/>
        <v>1700</v>
      </c>
      <c r="AL256" s="14" t="e">
        <f>AK256*#REF!</f>
        <v>#REF!</v>
      </c>
    </row>
    <row r="257" spans="1:38" ht="35.25" customHeight="1">
      <c r="A257" s="8"/>
      <c r="B257" s="5">
        <f>IF(H257=0,"",SUBTOTAL(3,$H$6:H257))</f>
        <v>245</v>
      </c>
      <c r="C257" s="5" t="s">
        <v>1121</v>
      </c>
      <c r="D257" s="5" t="s">
        <v>2529</v>
      </c>
      <c r="E257" s="147" t="s">
        <v>3324</v>
      </c>
      <c r="F257" s="40" t="s">
        <v>269</v>
      </c>
      <c r="G257" s="3" t="s">
        <v>270</v>
      </c>
      <c r="H257" s="27" t="s">
        <v>66</v>
      </c>
      <c r="I257" s="77" t="s">
        <v>681</v>
      </c>
      <c r="J257" s="8">
        <v>2736</v>
      </c>
      <c r="K257" s="8">
        <v>1680</v>
      </c>
      <c r="L257" s="4">
        <v>835</v>
      </c>
      <c r="M257" s="12">
        <v>22000</v>
      </c>
      <c r="N257" s="12">
        <v>0</v>
      </c>
      <c r="O257" s="12">
        <v>0</v>
      </c>
      <c r="P257" s="12">
        <v>0</v>
      </c>
      <c r="Q257" s="12">
        <v>0</v>
      </c>
      <c r="R257" s="12">
        <v>0</v>
      </c>
      <c r="S257" s="12">
        <v>170000</v>
      </c>
      <c r="T257" s="12">
        <v>7000</v>
      </c>
      <c r="U257" s="12">
        <v>0</v>
      </c>
      <c r="V257" s="12">
        <v>30000</v>
      </c>
      <c r="W257" s="12">
        <v>30000</v>
      </c>
      <c r="X257" s="12">
        <v>0</v>
      </c>
      <c r="Y257" s="12">
        <v>0</v>
      </c>
      <c r="Z257" s="12">
        <v>10000</v>
      </c>
      <c r="AA257" s="12">
        <v>11100</v>
      </c>
      <c r="AB257" s="12">
        <v>0</v>
      </c>
      <c r="AC257" s="12">
        <v>0</v>
      </c>
      <c r="AD257" s="12">
        <v>0</v>
      </c>
      <c r="AE257" s="12">
        <v>0</v>
      </c>
      <c r="AF257" s="12">
        <v>0</v>
      </c>
      <c r="AG257" s="12"/>
      <c r="AH257" s="11"/>
      <c r="AI257" s="4">
        <f t="shared" si="13"/>
        <v>280100</v>
      </c>
      <c r="AJ257" s="8">
        <f t="shared" si="14"/>
        <v>233883500</v>
      </c>
      <c r="AK257" s="50">
        <f t="shared" si="17"/>
        <v>835</v>
      </c>
      <c r="AL257" s="14" t="e">
        <f>AK257*#REF!</f>
        <v>#REF!</v>
      </c>
    </row>
    <row r="258" spans="1:38" ht="39" customHeight="1">
      <c r="A258" s="8"/>
      <c r="B258" s="5">
        <f>IF(H258=0,"",SUBTOTAL(3,$H$6:H258))</f>
        <v>246</v>
      </c>
      <c r="C258" s="5" t="s">
        <v>1122</v>
      </c>
      <c r="D258" s="5" t="s">
        <v>2530</v>
      </c>
      <c r="E258" s="147" t="s">
        <v>3325</v>
      </c>
      <c r="F258" s="40" t="s">
        <v>271</v>
      </c>
      <c r="G258" s="3" t="s">
        <v>692</v>
      </c>
      <c r="H258" s="27" t="s">
        <v>66</v>
      </c>
      <c r="I258" s="77" t="s">
        <v>681</v>
      </c>
      <c r="J258" s="8">
        <v>2736</v>
      </c>
      <c r="K258" s="8">
        <v>1500</v>
      </c>
      <c r="L258" s="4">
        <v>925</v>
      </c>
      <c r="M258" s="12">
        <v>29000</v>
      </c>
      <c r="N258" s="12">
        <v>0</v>
      </c>
      <c r="O258" s="12">
        <v>0</v>
      </c>
      <c r="P258" s="12">
        <v>5000</v>
      </c>
      <c r="Q258" s="12">
        <v>0</v>
      </c>
      <c r="R258" s="12">
        <v>15000</v>
      </c>
      <c r="S258" s="12">
        <v>0</v>
      </c>
      <c r="T258" s="12">
        <v>0</v>
      </c>
      <c r="U258" s="12">
        <v>5000</v>
      </c>
      <c r="V258" s="12">
        <v>27500</v>
      </c>
      <c r="W258" s="12">
        <v>20000</v>
      </c>
      <c r="X258" s="12">
        <v>10000</v>
      </c>
      <c r="Y258" s="12">
        <v>0</v>
      </c>
      <c r="Z258" s="12">
        <v>10000</v>
      </c>
      <c r="AA258" s="12">
        <v>71000</v>
      </c>
      <c r="AB258" s="12">
        <v>0</v>
      </c>
      <c r="AC258" s="12">
        <v>10000</v>
      </c>
      <c r="AD258" s="12">
        <v>20000</v>
      </c>
      <c r="AE258" s="12">
        <v>2400</v>
      </c>
      <c r="AF258" s="12">
        <v>45000</v>
      </c>
      <c r="AG258" s="12">
        <v>169400</v>
      </c>
      <c r="AH258" s="11"/>
      <c r="AI258" s="4">
        <f t="shared" si="13"/>
        <v>439300</v>
      </c>
      <c r="AJ258" s="8">
        <f t="shared" si="14"/>
        <v>406352500</v>
      </c>
      <c r="AK258" s="50">
        <f t="shared" si="17"/>
        <v>925</v>
      </c>
      <c r="AL258" s="14" t="e">
        <f>AK258*#REF!</f>
        <v>#REF!</v>
      </c>
    </row>
    <row r="259" spans="1:38" ht="39.75" customHeight="1">
      <c r="A259" s="8"/>
      <c r="B259" s="5">
        <f>IF(H259=0,"",SUBTOTAL(3,$H$6:H259))</f>
        <v>247</v>
      </c>
      <c r="C259" s="5" t="s">
        <v>1123</v>
      </c>
      <c r="D259" s="5" t="s">
        <v>2531</v>
      </c>
      <c r="E259" s="147" t="s">
        <v>3326</v>
      </c>
      <c r="F259" s="40" t="s">
        <v>793</v>
      </c>
      <c r="G259" s="3" t="s">
        <v>1616</v>
      </c>
      <c r="H259" s="27" t="s">
        <v>66</v>
      </c>
      <c r="I259" s="9">
        <v>5</v>
      </c>
      <c r="J259" s="8">
        <v>2736</v>
      </c>
      <c r="K259" s="8">
        <v>1680</v>
      </c>
      <c r="L259" s="4">
        <v>1299</v>
      </c>
      <c r="M259" s="12">
        <v>5000</v>
      </c>
      <c r="N259" s="12">
        <v>2000</v>
      </c>
      <c r="O259" s="12">
        <v>50000</v>
      </c>
      <c r="P259" s="12">
        <v>400000</v>
      </c>
      <c r="Q259" s="12">
        <v>0</v>
      </c>
      <c r="R259" s="12">
        <v>0</v>
      </c>
      <c r="S259" s="12">
        <v>43000</v>
      </c>
      <c r="T259" s="12">
        <v>7000</v>
      </c>
      <c r="U259" s="12">
        <v>15000</v>
      </c>
      <c r="V259" s="12">
        <v>70000</v>
      </c>
      <c r="W259" s="12">
        <v>0</v>
      </c>
      <c r="X259" s="12">
        <v>0</v>
      </c>
      <c r="Y259" s="12">
        <v>0</v>
      </c>
      <c r="Z259" s="12">
        <v>4000</v>
      </c>
      <c r="AA259" s="12">
        <v>11100</v>
      </c>
      <c r="AB259" s="12">
        <v>10000</v>
      </c>
      <c r="AC259" s="12">
        <v>0</v>
      </c>
      <c r="AD259" s="12">
        <v>0</v>
      </c>
      <c r="AE259" s="12">
        <v>0</v>
      </c>
      <c r="AF259" s="12">
        <v>45000</v>
      </c>
      <c r="AG259" s="12"/>
      <c r="AH259" s="11"/>
      <c r="AI259" s="4">
        <f t="shared" si="13"/>
        <v>662100</v>
      </c>
      <c r="AJ259" s="8">
        <f t="shared" si="14"/>
        <v>860067900</v>
      </c>
      <c r="AK259" s="50">
        <f t="shared" si="17"/>
        <v>1299</v>
      </c>
      <c r="AL259" s="14" t="e">
        <f>AK259*#REF!</f>
        <v>#REF!</v>
      </c>
    </row>
    <row r="260" spans="1:38" ht="39.75" customHeight="1">
      <c r="A260" s="8"/>
      <c r="B260" s="5">
        <f>IF(H260=0,"",SUBTOTAL(3,$H$6:H260))</f>
        <v>248</v>
      </c>
      <c r="C260" s="5" t="s">
        <v>1124</v>
      </c>
      <c r="D260" s="5" t="s">
        <v>2532</v>
      </c>
      <c r="E260" s="147" t="s">
        <v>3327</v>
      </c>
      <c r="F260" s="40" t="s">
        <v>793</v>
      </c>
      <c r="G260" s="3" t="s">
        <v>1617</v>
      </c>
      <c r="H260" s="27" t="s">
        <v>66</v>
      </c>
      <c r="I260" s="9">
        <v>5</v>
      </c>
      <c r="J260" s="8">
        <v>2736</v>
      </c>
      <c r="K260" s="8">
        <v>1680</v>
      </c>
      <c r="L260" s="4">
        <v>1413</v>
      </c>
      <c r="M260" s="12">
        <v>0</v>
      </c>
      <c r="N260" s="12">
        <v>0</v>
      </c>
      <c r="O260" s="12">
        <v>50000</v>
      </c>
      <c r="P260" s="12">
        <v>0</v>
      </c>
      <c r="Q260" s="12">
        <v>0</v>
      </c>
      <c r="R260" s="12">
        <v>0</v>
      </c>
      <c r="S260" s="12">
        <v>0</v>
      </c>
      <c r="T260" s="12">
        <v>0</v>
      </c>
      <c r="U260" s="12">
        <v>0</v>
      </c>
      <c r="V260" s="12">
        <v>0</v>
      </c>
      <c r="W260" s="12">
        <v>0</v>
      </c>
      <c r="X260" s="12">
        <v>0</v>
      </c>
      <c r="Y260" s="12">
        <v>400000</v>
      </c>
      <c r="Z260" s="12">
        <v>8000</v>
      </c>
      <c r="AA260" s="12">
        <v>0</v>
      </c>
      <c r="AB260" s="12">
        <v>12000</v>
      </c>
      <c r="AC260" s="12">
        <v>0</v>
      </c>
      <c r="AD260" s="12">
        <v>20000</v>
      </c>
      <c r="AE260" s="12">
        <v>0</v>
      </c>
      <c r="AF260" s="12">
        <v>30000</v>
      </c>
      <c r="AG260" s="12"/>
      <c r="AH260" s="11"/>
      <c r="AI260" s="4">
        <f t="shared" si="13"/>
        <v>520000</v>
      </c>
      <c r="AJ260" s="8">
        <f t="shared" si="14"/>
        <v>734760000</v>
      </c>
      <c r="AK260" s="50">
        <f t="shared" si="17"/>
        <v>1413</v>
      </c>
      <c r="AL260" s="14" t="e">
        <f>AK260*#REF!</f>
        <v>#REF!</v>
      </c>
    </row>
    <row r="261" spans="1:38" ht="39.75" customHeight="1">
      <c r="A261" s="8"/>
      <c r="B261" s="5">
        <f>IF(H261=0,"",SUBTOTAL(3,$H$6:H261))</f>
        <v>249</v>
      </c>
      <c r="C261" s="5" t="s">
        <v>1125</v>
      </c>
      <c r="D261" s="5" t="s">
        <v>2533</v>
      </c>
      <c r="E261" s="147" t="s">
        <v>3328</v>
      </c>
      <c r="F261" s="40" t="s">
        <v>272</v>
      </c>
      <c r="G261" s="3" t="s">
        <v>1618</v>
      </c>
      <c r="H261" s="27" t="s">
        <v>66</v>
      </c>
      <c r="I261" s="9">
        <v>5</v>
      </c>
      <c r="J261" s="8">
        <v>3000</v>
      </c>
      <c r="K261" s="8">
        <v>2100</v>
      </c>
      <c r="L261" s="4">
        <v>1312</v>
      </c>
      <c r="M261" s="12">
        <v>0</v>
      </c>
      <c r="N261" s="12">
        <v>78700</v>
      </c>
      <c r="O261" s="12">
        <v>0</v>
      </c>
      <c r="P261" s="12">
        <v>400000</v>
      </c>
      <c r="Q261" s="12">
        <v>0</v>
      </c>
      <c r="R261" s="12">
        <v>0</v>
      </c>
      <c r="S261" s="12">
        <v>0</v>
      </c>
      <c r="T261" s="12">
        <v>8000</v>
      </c>
      <c r="U261" s="12">
        <v>0</v>
      </c>
      <c r="V261" s="12">
        <v>0</v>
      </c>
      <c r="W261" s="12">
        <v>0</v>
      </c>
      <c r="X261" s="12">
        <v>0</v>
      </c>
      <c r="Y261" s="12">
        <v>0</v>
      </c>
      <c r="Z261" s="12">
        <v>8000</v>
      </c>
      <c r="AA261" s="12">
        <v>2000</v>
      </c>
      <c r="AB261" s="12">
        <v>0</v>
      </c>
      <c r="AC261" s="12">
        <v>0</v>
      </c>
      <c r="AD261" s="12">
        <v>20000</v>
      </c>
      <c r="AE261" s="12">
        <v>0</v>
      </c>
      <c r="AF261" s="12">
        <v>0</v>
      </c>
      <c r="AG261" s="12"/>
      <c r="AH261" s="11"/>
      <c r="AI261" s="4">
        <f t="shared" si="13"/>
        <v>516700</v>
      </c>
      <c r="AJ261" s="8">
        <f t="shared" si="14"/>
        <v>677910400</v>
      </c>
      <c r="AK261" s="50">
        <f t="shared" si="17"/>
        <v>1312</v>
      </c>
      <c r="AL261" s="14" t="e">
        <f>AK261*#REF!</f>
        <v>#REF!</v>
      </c>
    </row>
    <row r="262" spans="1:38" ht="39.75" customHeight="1">
      <c r="A262" s="8"/>
      <c r="B262" s="5">
        <f>IF(H262=0,"",SUBTOTAL(3,$H$6:H262))</f>
        <v>250</v>
      </c>
      <c r="C262" s="5" t="s">
        <v>1126</v>
      </c>
      <c r="D262" s="5" t="s">
        <v>2534</v>
      </c>
      <c r="E262" s="147" t="s">
        <v>3329</v>
      </c>
      <c r="F262" s="40" t="s">
        <v>273</v>
      </c>
      <c r="G262" s="3" t="s">
        <v>693</v>
      </c>
      <c r="H262" s="27" t="s">
        <v>66</v>
      </c>
      <c r="I262" s="77" t="s">
        <v>682</v>
      </c>
      <c r="J262" s="8">
        <v>3056</v>
      </c>
      <c r="K262" s="8"/>
      <c r="L262" s="4">
        <v>3700</v>
      </c>
      <c r="M262" s="12">
        <v>1100</v>
      </c>
      <c r="N262" s="12">
        <v>7200</v>
      </c>
      <c r="O262" s="12">
        <v>0</v>
      </c>
      <c r="P262" s="12">
        <v>80000</v>
      </c>
      <c r="Q262" s="12">
        <v>0</v>
      </c>
      <c r="R262" s="12">
        <v>2500</v>
      </c>
      <c r="S262" s="12">
        <v>7500</v>
      </c>
      <c r="T262" s="12">
        <v>7000</v>
      </c>
      <c r="U262" s="12">
        <v>0</v>
      </c>
      <c r="V262" s="12">
        <v>10219</v>
      </c>
      <c r="W262" s="12">
        <v>2000</v>
      </c>
      <c r="X262" s="12">
        <v>0</v>
      </c>
      <c r="Y262" s="12">
        <v>100000</v>
      </c>
      <c r="Z262" s="12">
        <v>3000</v>
      </c>
      <c r="AA262" s="12">
        <v>10700</v>
      </c>
      <c r="AB262" s="12">
        <v>1000</v>
      </c>
      <c r="AC262" s="12">
        <v>0</v>
      </c>
      <c r="AD262" s="12">
        <v>9000</v>
      </c>
      <c r="AE262" s="12">
        <v>2800</v>
      </c>
      <c r="AF262" s="12">
        <v>0</v>
      </c>
      <c r="AG262" s="12"/>
      <c r="AH262" s="11"/>
      <c r="AI262" s="4">
        <f t="shared" si="13"/>
        <v>244019</v>
      </c>
      <c r="AJ262" s="8">
        <f t="shared" si="14"/>
        <v>902870300</v>
      </c>
      <c r="AK262" s="50">
        <f t="shared" si="17"/>
        <v>3700</v>
      </c>
      <c r="AL262" s="14" t="e">
        <f>AK262*#REF!</f>
        <v>#REF!</v>
      </c>
    </row>
    <row r="263" spans="1:38" ht="39.75" customHeight="1">
      <c r="A263" s="8"/>
      <c r="B263" s="5">
        <f>IF(H263=0,"",SUBTOTAL(3,$H$6:H263))</f>
        <v>251</v>
      </c>
      <c r="C263" s="5" t="s">
        <v>1801</v>
      </c>
      <c r="D263" s="5" t="s">
        <v>2535</v>
      </c>
      <c r="E263" s="147" t="s">
        <v>3330</v>
      </c>
      <c r="F263" s="40" t="s">
        <v>273</v>
      </c>
      <c r="G263" s="3" t="s">
        <v>693</v>
      </c>
      <c r="H263" s="27" t="s">
        <v>66</v>
      </c>
      <c r="I263" s="9" t="s">
        <v>682</v>
      </c>
      <c r="J263" s="8"/>
      <c r="K263" s="8"/>
      <c r="L263" s="4">
        <v>3700</v>
      </c>
      <c r="M263" s="12">
        <v>0</v>
      </c>
      <c r="N263" s="12">
        <v>6890</v>
      </c>
      <c r="O263" s="12">
        <v>300</v>
      </c>
      <c r="P263" s="12">
        <v>0</v>
      </c>
      <c r="Q263" s="12">
        <v>25000</v>
      </c>
      <c r="R263" s="12">
        <v>0</v>
      </c>
      <c r="S263" s="12">
        <v>0</v>
      </c>
      <c r="T263" s="12">
        <v>0</v>
      </c>
      <c r="U263" s="12">
        <v>0</v>
      </c>
      <c r="V263" s="12">
        <v>0</v>
      </c>
      <c r="W263" s="12">
        <v>0</v>
      </c>
      <c r="X263" s="12">
        <v>0</v>
      </c>
      <c r="Y263" s="12">
        <v>0</v>
      </c>
      <c r="Z263" s="12">
        <v>3000</v>
      </c>
      <c r="AA263" s="12">
        <v>1000</v>
      </c>
      <c r="AB263" s="12">
        <v>560</v>
      </c>
      <c r="AC263" s="12">
        <v>0</v>
      </c>
      <c r="AD263" s="12">
        <v>9000</v>
      </c>
      <c r="AE263" s="12">
        <v>0</v>
      </c>
      <c r="AF263" s="12">
        <v>0</v>
      </c>
      <c r="AG263" s="12"/>
      <c r="AH263" s="11"/>
      <c r="AI263" s="4">
        <f t="shared" ref="AI263:AI326" si="18">SUM(M263:AG263)</f>
        <v>45750</v>
      </c>
      <c r="AJ263" s="8">
        <f t="shared" ref="AJ263:AJ326" si="19">L263*AI263</f>
        <v>169275000</v>
      </c>
      <c r="AK263" s="50">
        <f t="shared" si="17"/>
        <v>3700</v>
      </c>
      <c r="AL263" s="14" t="e">
        <f>AK263*#REF!</f>
        <v>#REF!</v>
      </c>
    </row>
    <row r="264" spans="1:38" ht="62.25" customHeight="1">
      <c r="A264" s="8"/>
      <c r="B264" s="5">
        <f>IF(H264=0,"",SUBTOTAL(3,$H$6:H264))</f>
        <v>252</v>
      </c>
      <c r="C264" s="5" t="s">
        <v>1127</v>
      </c>
      <c r="D264" s="5" t="s">
        <v>2536</v>
      </c>
      <c r="E264" s="147" t="s">
        <v>3331</v>
      </c>
      <c r="F264" s="40" t="s">
        <v>274</v>
      </c>
      <c r="G264" s="3" t="s">
        <v>275</v>
      </c>
      <c r="H264" s="27" t="s">
        <v>66</v>
      </c>
      <c r="I264" s="77" t="s">
        <v>684</v>
      </c>
      <c r="J264" s="8">
        <v>19950</v>
      </c>
      <c r="K264" s="8">
        <v>19950</v>
      </c>
      <c r="L264" s="4">
        <v>23205</v>
      </c>
      <c r="M264" s="12">
        <v>0</v>
      </c>
      <c r="N264" s="12">
        <v>0</v>
      </c>
      <c r="O264" s="12">
        <v>0</v>
      </c>
      <c r="P264" s="12">
        <v>1800</v>
      </c>
      <c r="Q264" s="12">
        <v>0</v>
      </c>
      <c r="R264" s="12">
        <v>0</v>
      </c>
      <c r="S264" s="12">
        <v>0</v>
      </c>
      <c r="T264" s="12">
        <v>0</v>
      </c>
      <c r="U264" s="12">
        <v>0</v>
      </c>
      <c r="V264" s="12">
        <v>1440</v>
      </c>
      <c r="W264" s="12">
        <v>0</v>
      </c>
      <c r="X264" s="12">
        <v>0</v>
      </c>
      <c r="Y264" s="12">
        <v>0</v>
      </c>
      <c r="Z264" s="12">
        <v>0</v>
      </c>
      <c r="AA264" s="12">
        <v>0</v>
      </c>
      <c r="AB264" s="12">
        <v>0</v>
      </c>
      <c r="AC264" s="12">
        <v>30</v>
      </c>
      <c r="AD264" s="12">
        <v>0</v>
      </c>
      <c r="AE264" s="12">
        <v>0</v>
      </c>
      <c r="AF264" s="12">
        <v>0</v>
      </c>
      <c r="AG264" s="12"/>
      <c r="AH264" s="11"/>
      <c r="AI264" s="4">
        <f t="shared" si="18"/>
        <v>3270</v>
      </c>
      <c r="AJ264" s="8">
        <f t="shared" si="19"/>
        <v>75880350</v>
      </c>
      <c r="AK264" s="50">
        <f t="shared" si="17"/>
        <v>23205</v>
      </c>
      <c r="AL264" s="14" t="e">
        <f>AK264*#REF!</f>
        <v>#REF!</v>
      </c>
    </row>
    <row r="265" spans="1:38" ht="27" customHeight="1">
      <c r="A265" s="8"/>
      <c r="B265" s="5">
        <f>IF(H265=0,"",SUBTOTAL(3,$H$6:H265))</f>
        <v>253</v>
      </c>
      <c r="C265" s="5" t="s">
        <v>1128</v>
      </c>
      <c r="D265" s="5" t="s">
        <v>2537</v>
      </c>
      <c r="E265" s="147" t="s">
        <v>3332</v>
      </c>
      <c r="F265" s="40" t="s">
        <v>276</v>
      </c>
      <c r="G265" s="3" t="s">
        <v>277</v>
      </c>
      <c r="H265" s="27" t="s">
        <v>66</v>
      </c>
      <c r="I265" s="77" t="s">
        <v>682</v>
      </c>
      <c r="J265" s="8">
        <v>13200</v>
      </c>
      <c r="K265" s="8"/>
      <c r="L265" s="4">
        <v>14280</v>
      </c>
      <c r="M265" s="12">
        <v>0</v>
      </c>
      <c r="N265" s="12">
        <v>0</v>
      </c>
      <c r="O265" s="12">
        <v>0</v>
      </c>
      <c r="P265" s="12">
        <v>0</v>
      </c>
      <c r="Q265" s="12">
        <v>0</v>
      </c>
      <c r="R265" s="12">
        <v>0</v>
      </c>
      <c r="S265" s="12">
        <v>0</v>
      </c>
      <c r="T265" s="12">
        <v>150</v>
      </c>
      <c r="U265" s="12">
        <v>0</v>
      </c>
      <c r="V265" s="12">
        <v>300</v>
      </c>
      <c r="W265" s="12">
        <v>0</v>
      </c>
      <c r="X265" s="12">
        <v>0</v>
      </c>
      <c r="Y265" s="12">
        <v>100</v>
      </c>
      <c r="Z265" s="12">
        <v>300</v>
      </c>
      <c r="AA265" s="12">
        <v>600</v>
      </c>
      <c r="AB265" s="12">
        <v>0</v>
      </c>
      <c r="AC265" s="12">
        <v>0</v>
      </c>
      <c r="AD265" s="12">
        <v>0</v>
      </c>
      <c r="AE265" s="12">
        <v>0</v>
      </c>
      <c r="AF265" s="12">
        <v>0</v>
      </c>
      <c r="AG265" s="12"/>
      <c r="AH265" s="11"/>
      <c r="AI265" s="4">
        <f t="shared" si="18"/>
        <v>1450</v>
      </c>
      <c r="AJ265" s="8">
        <f t="shared" si="19"/>
        <v>20706000</v>
      </c>
      <c r="AK265" s="50">
        <f t="shared" si="17"/>
        <v>14280</v>
      </c>
      <c r="AL265" s="14" t="e">
        <f>AK265*#REF!</f>
        <v>#REF!</v>
      </c>
    </row>
    <row r="266" spans="1:38" ht="27" customHeight="1">
      <c r="A266" s="8"/>
      <c r="B266" s="5">
        <f>IF(H266=0,"",SUBTOTAL(3,$H$6:H266))</f>
        <v>254</v>
      </c>
      <c r="C266" s="5" t="s">
        <v>1802</v>
      </c>
      <c r="D266" s="5" t="s">
        <v>2538</v>
      </c>
      <c r="E266" s="147" t="s">
        <v>3333</v>
      </c>
      <c r="F266" s="40" t="s">
        <v>276</v>
      </c>
      <c r="G266" s="3" t="s">
        <v>277</v>
      </c>
      <c r="H266" s="27" t="s">
        <v>66</v>
      </c>
      <c r="I266" s="9" t="s">
        <v>682</v>
      </c>
      <c r="J266" s="8"/>
      <c r="K266" s="8"/>
      <c r="L266" s="4">
        <v>14280</v>
      </c>
      <c r="M266" s="12">
        <v>0</v>
      </c>
      <c r="N266" s="12">
        <v>0</v>
      </c>
      <c r="O266" s="12">
        <v>0</v>
      </c>
      <c r="P266" s="12">
        <v>0</v>
      </c>
      <c r="Q266" s="12">
        <v>0</v>
      </c>
      <c r="R266" s="12">
        <v>0</v>
      </c>
      <c r="S266" s="12">
        <v>0</v>
      </c>
      <c r="T266" s="12">
        <v>0</v>
      </c>
      <c r="U266" s="12">
        <v>50</v>
      </c>
      <c r="V266" s="12">
        <v>100</v>
      </c>
      <c r="W266" s="12">
        <v>0</v>
      </c>
      <c r="X266" s="12">
        <v>0</v>
      </c>
      <c r="Y266" s="12">
        <v>0</v>
      </c>
      <c r="Z266" s="12">
        <v>200</v>
      </c>
      <c r="AA266" s="12">
        <v>0</v>
      </c>
      <c r="AB266" s="12">
        <v>0</v>
      </c>
      <c r="AC266" s="12">
        <v>0</v>
      </c>
      <c r="AD266" s="12">
        <v>200</v>
      </c>
      <c r="AE266" s="12">
        <v>0</v>
      </c>
      <c r="AF266" s="12">
        <v>0</v>
      </c>
      <c r="AG266" s="12"/>
      <c r="AH266" s="11"/>
      <c r="AI266" s="4">
        <f t="shared" si="18"/>
        <v>550</v>
      </c>
      <c r="AJ266" s="8">
        <f t="shared" si="19"/>
        <v>7854000</v>
      </c>
      <c r="AK266" s="50">
        <f t="shared" si="17"/>
        <v>14280</v>
      </c>
      <c r="AL266" s="14" t="e">
        <f>AK266*#REF!</f>
        <v>#REF!</v>
      </c>
    </row>
    <row r="267" spans="1:38" ht="34.5" customHeight="1">
      <c r="A267" s="8"/>
      <c r="B267" s="5" t="str">
        <f>IF(H267=0,"",SUBTOTAL(3,$H$6:H267))</f>
        <v/>
      </c>
      <c r="C267" s="5"/>
      <c r="D267" s="5" t="s">
        <v>1912</v>
      </c>
      <c r="E267" s="147" t="e">
        <v>#N/A</v>
      </c>
      <c r="F267" s="51" t="s">
        <v>278</v>
      </c>
      <c r="G267" s="3"/>
      <c r="H267" s="27"/>
      <c r="I267" s="10"/>
      <c r="J267" s="8"/>
      <c r="K267" s="8"/>
      <c r="L267" s="4"/>
      <c r="M267" s="12"/>
      <c r="N267" s="12"/>
      <c r="O267" s="12"/>
      <c r="P267" s="12"/>
      <c r="Q267" s="12"/>
      <c r="R267" s="12"/>
      <c r="S267" s="12"/>
      <c r="T267" s="12"/>
      <c r="U267" s="12"/>
      <c r="V267" s="12"/>
      <c r="W267" s="12"/>
      <c r="X267" s="12"/>
      <c r="Y267" s="12"/>
      <c r="Z267" s="12"/>
      <c r="AA267" s="12"/>
      <c r="AB267" s="12"/>
      <c r="AC267" s="12"/>
      <c r="AD267" s="12"/>
      <c r="AE267" s="12"/>
      <c r="AF267" s="12"/>
      <c r="AG267" s="12"/>
      <c r="AH267" s="11"/>
      <c r="AI267" s="4">
        <f t="shared" si="18"/>
        <v>0</v>
      </c>
      <c r="AJ267" s="8">
        <f t="shared" si="19"/>
        <v>0</v>
      </c>
      <c r="AK267" s="50"/>
      <c r="AL267" s="10"/>
    </row>
    <row r="268" spans="1:38" ht="27.75" customHeight="1">
      <c r="A268" s="8"/>
      <c r="B268" s="5">
        <f>IF(H268=0,"",SUBTOTAL(3,$H$6:H268))</f>
        <v>255</v>
      </c>
      <c r="C268" s="5" t="s">
        <v>1129</v>
      </c>
      <c r="D268" s="5" t="s">
        <v>2539</v>
      </c>
      <c r="E268" s="147" t="s">
        <v>3334</v>
      </c>
      <c r="F268" s="40" t="s">
        <v>279</v>
      </c>
      <c r="G268" s="3" t="s">
        <v>280</v>
      </c>
      <c r="H268" s="27" t="s">
        <v>10</v>
      </c>
      <c r="I268" s="77" t="s">
        <v>682</v>
      </c>
      <c r="J268" s="8">
        <v>84000</v>
      </c>
      <c r="K268" s="8"/>
      <c r="L268" s="4">
        <v>113000</v>
      </c>
      <c r="M268" s="12">
        <v>10</v>
      </c>
      <c r="N268" s="12">
        <v>0</v>
      </c>
      <c r="O268" s="12">
        <v>5</v>
      </c>
      <c r="P268" s="12">
        <v>230</v>
      </c>
      <c r="Q268" s="12">
        <v>20</v>
      </c>
      <c r="R268" s="12">
        <v>5</v>
      </c>
      <c r="S268" s="12">
        <v>35</v>
      </c>
      <c r="T268" s="12">
        <v>8</v>
      </c>
      <c r="U268" s="12">
        <v>0</v>
      </c>
      <c r="V268" s="12">
        <v>23</v>
      </c>
      <c r="W268" s="12">
        <v>24</v>
      </c>
      <c r="X268" s="12">
        <v>0</v>
      </c>
      <c r="Y268" s="12">
        <v>30</v>
      </c>
      <c r="Z268" s="12">
        <v>10</v>
      </c>
      <c r="AA268" s="12">
        <v>26</v>
      </c>
      <c r="AB268" s="12">
        <v>50</v>
      </c>
      <c r="AC268" s="12">
        <v>0</v>
      </c>
      <c r="AD268" s="12">
        <v>0</v>
      </c>
      <c r="AE268" s="12">
        <v>0</v>
      </c>
      <c r="AF268" s="12">
        <v>14</v>
      </c>
      <c r="AG268" s="12"/>
      <c r="AH268" s="11"/>
      <c r="AI268" s="4">
        <f t="shared" si="18"/>
        <v>490</v>
      </c>
      <c r="AJ268" s="8">
        <f t="shared" si="19"/>
        <v>55370000</v>
      </c>
      <c r="AK268" s="50">
        <f t="shared" ref="AK268:AK281" si="20">L268</f>
        <v>113000</v>
      </c>
      <c r="AL268" s="14" t="e">
        <f>AK268*#REF!</f>
        <v>#REF!</v>
      </c>
    </row>
    <row r="269" spans="1:38" ht="27.75" customHeight="1">
      <c r="A269" s="8"/>
      <c r="B269" s="5">
        <f>IF(H269=0,"",SUBTOTAL(3,$H$6:H269))</f>
        <v>256</v>
      </c>
      <c r="C269" s="5" t="s">
        <v>1803</v>
      </c>
      <c r="D269" s="5" t="s">
        <v>2540</v>
      </c>
      <c r="E269" s="147" t="s">
        <v>3335</v>
      </c>
      <c r="F269" s="40" t="s">
        <v>279</v>
      </c>
      <c r="G269" s="3" t="s">
        <v>280</v>
      </c>
      <c r="H269" s="27" t="s">
        <v>10</v>
      </c>
      <c r="I269" s="77">
        <v>6</v>
      </c>
      <c r="J269" s="8"/>
      <c r="K269" s="8"/>
      <c r="L269" s="4">
        <v>82000</v>
      </c>
      <c r="M269" s="12">
        <v>0</v>
      </c>
      <c r="N269" s="12">
        <v>20</v>
      </c>
      <c r="O269" s="12">
        <v>0</v>
      </c>
      <c r="P269" s="12">
        <v>0</v>
      </c>
      <c r="Q269" s="12">
        <v>0</v>
      </c>
      <c r="R269" s="12">
        <v>0</v>
      </c>
      <c r="S269" s="12">
        <v>0</v>
      </c>
      <c r="T269" s="12">
        <v>8</v>
      </c>
      <c r="U269" s="12">
        <v>6</v>
      </c>
      <c r="V269" s="12">
        <v>0</v>
      </c>
      <c r="W269" s="12">
        <v>0</v>
      </c>
      <c r="X269" s="12">
        <v>8</v>
      </c>
      <c r="Y269" s="12">
        <v>0</v>
      </c>
      <c r="Z269" s="12">
        <v>5</v>
      </c>
      <c r="AA269" s="12">
        <v>0</v>
      </c>
      <c r="AB269" s="12">
        <v>0</v>
      </c>
      <c r="AC269" s="12">
        <v>0</v>
      </c>
      <c r="AD269" s="12">
        <v>20</v>
      </c>
      <c r="AE269" s="12">
        <v>0</v>
      </c>
      <c r="AF269" s="12">
        <v>14</v>
      </c>
      <c r="AG269" s="12"/>
      <c r="AH269" s="11"/>
      <c r="AI269" s="4">
        <f t="shared" si="18"/>
        <v>81</v>
      </c>
      <c r="AJ269" s="8">
        <f t="shared" si="19"/>
        <v>6642000</v>
      </c>
      <c r="AK269" s="50">
        <f t="shared" si="20"/>
        <v>82000</v>
      </c>
      <c r="AL269" s="14" t="e">
        <f>AK269*#REF!</f>
        <v>#REF!</v>
      </c>
    </row>
    <row r="270" spans="1:38" ht="27.75" customHeight="1">
      <c r="A270" s="8"/>
      <c r="B270" s="5">
        <f>IF(H270=0,"",SUBTOTAL(3,$H$6:H270))</f>
        <v>257</v>
      </c>
      <c r="C270" s="5" t="s">
        <v>1130</v>
      </c>
      <c r="D270" s="5" t="s">
        <v>2541</v>
      </c>
      <c r="E270" s="147" t="s">
        <v>3336</v>
      </c>
      <c r="F270" s="40" t="s">
        <v>279</v>
      </c>
      <c r="G270" s="3" t="s">
        <v>280</v>
      </c>
      <c r="H270" s="27" t="s">
        <v>10</v>
      </c>
      <c r="I270" s="77">
        <v>3</v>
      </c>
      <c r="J270" s="8">
        <v>250000</v>
      </c>
      <c r="K270" s="8">
        <v>180000</v>
      </c>
      <c r="L270" s="4">
        <v>283500</v>
      </c>
      <c r="M270" s="12">
        <v>4</v>
      </c>
      <c r="N270" s="12">
        <v>21</v>
      </c>
      <c r="O270" s="12">
        <v>0</v>
      </c>
      <c r="P270" s="12">
        <v>0</v>
      </c>
      <c r="Q270" s="12">
        <v>0</v>
      </c>
      <c r="R270" s="12">
        <v>0</v>
      </c>
      <c r="S270" s="12">
        <v>0</v>
      </c>
      <c r="T270" s="12">
        <v>0</v>
      </c>
      <c r="U270" s="12">
        <v>0</v>
      </c>
      <c r="V270" s="12">
        <v>0</v>
      </c>
      <c r="W270" s="12">
        <v>0</v>
      </c>
      <c r="X270" s="12">
        <v>0</v>
      </c>
      <c r="Y270" s="12">
        <v>110</v>
      </c>
      <c r="Z270" s="12">
        <v>0</v>
      </c>
      <c r="AA270" s="12">
        <v>0</v>
      </c>
      <c r="AB270" s="12">
        <v>0</v>
      </c>
      <c r="AC270" s="12">
        <v>5</v>
      </c>
      <c r="AD270" s="12">
        <v>20</v>
      </c>
      <c r="AE270" s="12">
        <v>1</v>
      </c>
      <c r="AF270" s="12">
        <v>0</v>
      </c>
      <c r="AG270" s="12">
        <v>7</v>
      </c>
      <c r="AH270" s="11"/>
      <c r="AI270" s="4">
        <f t="shared" si="18"/>
        <v>168</v>
      </c>
      <c r="AJ270" s="8">
        <f t="shared" si="19"/>
        <v>47628000</v>
      </c>
      <c r="AK270" s="50">
        <f t="shared" si="20"/>
        <v>283500</v>
      </c>
      <c r="AL270" s="14" t="e">
        <f>AK270*#REF!</f>
        <v>#REF!</v>
      </c>
    </row>
    <row r="271" spans="1:38" ht="69.75" customHeight="1">
      <c r="A271" s="8"/>
      <c r="B271" s="5">
        <f>IF(H271=0,"",SUBTOTAL(3,$H$6:H271))</f>
        <v>258</v>
      </c>
      <c r="C271" s="5" t="s">
        <v>1804</v>
      </c>
      <c r="D271" s="5" t="s">
        <v>2542</v>
      </c>
      <c r="E271" s="147" t="s">
        <v>3337</v>
      </c>
      <c r="F271" s="40" t="s">
        <v>1664</v>
      </c>
      <c r="G271" s="3" t="s">
        <v>1665</v>
      </c>
      <c r="H271" s="27" t="s">
        <v>11</v>
      </c>
      <c r="I271" s="9">
        <v>3</v>
      </c>
      <c r="J271" s="8"/>
      <c r="K271" s="8"/>
      <c r="L271" s="4">
        <v>462000</v>
      </c>
      <c r="M271" s="12">
        <v>0</v>
      </c>
      <c r="N271" s="12">
        <v>0</v>
      </c>
      <c r="O271" s="12">
        <v>0</v>
      </c>
      <c r="P271" s="12">
        <v>1</v>
      </c>
      <c r="Q271" s="12">
        <v>0</v>
      </c>
      <c r="R271" s="12">
        <v>0</v>
      </c>
      <c r="S271" s="12">
        <v>0</v>
      </c>
      <c r="T271" s="12">
        <v>0</v>
      </c>
      <c r="U271" s="12">
        <v>0</v>
      </c>
      <c r="V271" s="12">
        <v>0</v>
      </c>
      <c r="W271" s="12">
        <v>0</v>
      </c>
      <c r="X271" s="12">
        <v>0</v>
      </c>
      <c r="Y271" s="12">
        <v>0</v>
      </c>
      <c r="Z271" s="12">
        <v>0</v>
      </c>
      <c r="AA271" s="12">
        <v>0</v>
      </c>
      <c r="AB271" s="12">
        <v>0</v>
      </c>
      <c r="AC271" s="12">
        <v>0</v>
      </c>
      <c r="AD271" s="12">
        <v>0</v>
      </c>
      <c r="AE271" s="12">
        <v>0</v>
      </c>
      <c r="AF271" s="12">
        <v>0</v>
      </c>
      <c r="AG271" s="12">
        <v>50</v>
      </c>
      <c r="AH271" s="11"/>
      <c r="AI271" s="4">
        <f t="shared" si="18"/>
        <v>51</v>
      </c>
      <c r="AJ271" s="8">
        <f t="shared" si="19"/>
        <v>23562000</v>
      </c>
      <c r="AK271" s="50">
        <f t="shared" si="20"/>
        <v>462000</v>
      </c>
      <c r="AL271" s="14" t="e">
        <f>AK271*#REF!</f>
        <v>#REF!</v>
      </c>
    </row>
    <row r="272" spans="1:38" ht="28.5" customHeight="1">
      <c r="A272" s="8"/>
      <c r="B272" s="5">
        <f>IF(H272=0,"",SUBTOTAL(3,$H$6:H272))</f>
        <v>259</v>
      </c>
      <c r="C272" s="5" t="s">
        <v>1131</v>
      </c>
      <c r="D272" s="5" t="s">
        <v>2543</v>
      </c>
      <c r="E272" s="147" t="s">
        <v>3338</v>
      </c>
      <c r="F272" s="40" t="s">
        <v>281</v>
      </c>
      <c r="G272" s="3" t="s">
        <v>283</v>
      </c>
      <c r="H272" s="27" t="s">
        <v>19</v>
      </c>
      <c r="I272" s="77" t="s">
        <v>681</v>
      </c>
      <c r="J272" s="8">
        <v>13200</v>
      </c>
      <c r="K272" s="8">
        <v>13000</v>
      </c>
      <c r="L272" s="4">
        <v>17380</v>
      </c>
      <c r="M272" s="12">
        <v>110</v>
      </c>
      <c r="N272" s="12">
        <v>700</v>
      </c>
      <c r="O272" s="12">
        <v>0</v>
      </c>
      <c r="P272" s="12">
        <v>1400</v>
      </c>
      <c r="Q272" s="12">
        <v>200</v>
      </c>
      <c r="R272" s="12">
        <v>0</v>
      </c>
      <c r="S272" s="12">
        <v>400</v>
      </c>
      <c r="T272" s="12">
        <v>0</v>
      </c>
      <c r="U272" s="12">
        <v>50</v>
      </c>
      <c r="V272" s="12">
        <v>0</v>
      </c>
      <c r="W272" s="12">
        <v>120</v>
      </c>
      <c r="X272" s="12">
        <v>0</v>
      </c>
      <c r="Y272" s="12">
        <v>1000</v>
      </c>
      <c r="Z272" s="12">
        <v>0</v>
      </c>
      <c r="AA272" s="12">
        <v>0</v>
      </c>
      <c r="AB272" s="12">
        <v>800</v>
      </c>
      <c r="AC272" s="12">
        <v>0</v>
      </c>
      <c r="AD272" s="12">
        <v>0</v>
      </c>
      <c r="AE272" s="12">
        <v>0</v>
      </c>
      <c r="AF272" s="12">
        <v>300</v>
      </c>
      <c r="AG272" s="12">
        <v>200</v>
      </c>
      <c r="AH272" s="11"/>
      <c r="AI272" s="4">
        <f t="shared" si="18"/>
        <v>5280</v>
      </c>
      <c r="AJ272" s="8">
        <f t="shared" si="19"/>
        <v>91766400</v>
      </c>
      <c r="AK272" s="50">
        <f t="shared" si="20"/>
        <v>17380</v>
      </c>
      <c r="AL272" s="14" t="e">
        <f>AK272*#REF!</f>
        <v>#REF!</v>
      </c>
    </row>
    <row r="273" spans="1:39" ht="28.5" customHeight="1">
      <c r="A273" s="8"/>
      <c r="B273" s="5">
        <f>IF(H273=0,"",SUBTOTAL(3,$H$6:H273))</f>
        <v>260</v>
      </c>
      <c r="C273" s="5" t="s">
        <v>1132</v>
      </c>
      <c r="D273" s="5" t="s">
        <v>2544</v>
      </c>
      <c r="E273" s="147" t="s">
        <v>3339</v>
      </c>
      <c r="F273" s="40" t="s">
        <v>284</v>
      </c>
      <c r="G273" s="3" t="s">
        <v>285</v>
      </c>
      <c r="H273" s="27" t="s">
        <v>19</v>
      </c>
      <c r="I273" s="77" t="s">
        <v>681</v>
      </c>
      <c r="J273" s="8">
        <v>15800</v>
      </c>
      <c r="K273" s="8"/>
      <c r="L273" s="4">
        <v>19690</v>
      </c>
      <c r="M273" s="12">
        <v>20</v>
      </c>
      <c r="N273" s="12">
        <v>0</v>
      </c>
      <c r="O273" s="12">
        <v>0</v>
      </c>
      <c r="P273" s="12">
        <v>0</v>
      </c>
      <c r="Q273" s="12">
        <v>0</v>
      </c>
      <c r="R273" s="12">
        <v>0</v>
      </c>
      <c r="S273" s="12">
        <v>0</v>
      </c>
      <c r="T273" s="12">
        <v>0</v>
      </c>
      <c r="U273" s="12">
        <v>0</v>
      </c>
      <c r="V273" s="12">
        <v>134</v>
      </c>
      <c r="W273" s="12">
        <v>30</v>
      </c>
      <c r="X273" s="12">
        <v>0</v>
      </c>
      <c r="Y273" s="12">
        <v>0</v>
      </c>
      <c r="Z273" s="12">
        <v>20</v>
      </c>
      <c r="AA273" s="12">
        <v>0</v>
      </c>
      <c r="AB273" s="12">
        <v>0</v>
      </c>
      <c r="AC273" s="12">
        <v>0</v>
      </c>
      <c r="AD273" s="12">
        <v>150</v>
      </c>
      <c r="AE273" s="12">
        <v>0</v>
      </c>
      <c r="AF273" s="12">
        <v>300</v>
      </c>
      <c r="AG273" s="12"/>
      <c r="AH273" s="11"/>
      <c r="AI273" s="4">
        <f t="shared" si="18"/>
        <v>654</v>
      </c>
      <c r="AJ273" s="8">
        <f t="shared" si="19"/>
        <v>12877260</v>
      </c>
      <c r="AK273" s="50">
        <f t="shared" si="20"/>
        <v>19690</v>
      </c>
      <c r="AL273" s="14" t="e">
        <f>AK273*#REF!</f>
        <v>#REF!</v>
      </c>
    </row>
    <row r="274" spans="1:39" ht="28.5" customHeight="1">
      <c r="A274" s="8"/>
      <c r="B274" s="5">
        <f>IF(H274=0,"",SUBTOTAL(3,$H$6:H274))</f>
        <v>261</v>
      </c>
      <c r="C274" s="5" t="s">
        <v>1133</v>
      </c>
      <c r="D274" s="5" t="s">
        <v>2545</v>
      </c>
      <c r="E274" s="147" t="s">
        <v>3340</v>
      </c>
      <c r="F274" s="40" t="s">
        <v>286</v>
      </c>
      <c r="G274" s="3" t="s">
        <v>1619</v>
      </c>
      <c r="H274" s="27" t="s">
        <v>282</v>
      </c>
      <c r="I274" s="77" t="s">
        <v>681</v>
      </c>
      <c r="J274" s="8">
        <v>32000</v>
      </c>
      <c r="K274" s="8">
        <v>31000</v>
      </c>
      <c r="L274" s="4">
        <v>32130</v>
      </c>
      <c r="M274" s="12">
        <v>0</v>
      </c>
      <c r="N274" s="12">
        <v>115</v>
      </c>
      <c r="O274" s="12">
        <v>0</v>
      </c>
      <c r="P274" s="12">
        <v>600</v>
      </c>
      <c r="Q274" s="12">
        <v>0</v>
      </c>
      <c r="R274" s="12">
        <v>0</v>
      </c>
      <c r="S274" s="12">
        <v>0</v>
      </c>
      <c r="T274" s="12">
        <v>18</v>
      </c>
      <c r="U274" s="12">
        <v>0</v>
      </c>
      <c r="V274" s="12">
        <v>89</v>
      </c>
      <c r="W274" s="12">
        <v>200</v>
      </c>
      <c r="X274" s="12">
        <v>40</v>
      </c>
      <c r="Y274" s="12">
        <v>0</v>
      </c>
      <c r="Z274" s="12">
        <v>20</v>
      </c>
      <c r="AA274" s="12">
        <v>0</v>
      </c>
      <c r="AB274" s="12">
        <v>0</v>
      </c>
      <c r="AC274" s="12">
        <v>0</v>
      </c>
      <c r="AD274" s="12">
        <v>120</v>
      </c>
      <c r="AE274" s="12">
        <v>0</v>
      </c>
      <c r="AF274" s="12">
        <v>0</v>
      </c>
      <c r="AG274" s="12"/>
      <c r="AH274" s="11"/>
      <c r="AI274" s="4">
        <f t="shared" si="18"/>
        <v>1202</v>
      </c>
      <c r="AJ274" s="8">
        <f t="shared" si="19"/>
        <v>38620260</v>
      </c>
      <c r="AK274" s="50">
        <f t="shared" si="20"/>
        <v>32130</v>
      </c>
      <c r="AL274" s="14" t="e">
        <f>AK274*#REF!</f>
        <v>#REF!</v>
      </c>
    </row>
    <row r="275" spans="1:39" ht="38.25">
      <c r="A275" s="8"/>
      <c r="B275" s="5">
        <f>IF(H275=0,"",SUBTOTAL(3,$H$6:H275))</f>
        <v>262</v>
      </c>
      <c r="C275" s="5" t="s">
        <v>1134</v>
      </c>
      <c r="D275" s="5" t="s">
        <v>2546</v>
      </c>
      <c r="E275" s="147" t="s">
        <v>3341</v>
      </c>
      <c r="F275" s="40" t="s">
        <v>287</v>
      </c>
      <c r="G275" s="3" t="s">
        <v>1620</v>
      </c>
      <c r="H275" s="27" t="s">
        <v>282</v>
      </c>
      <c r="I275" s="77" t="s">
        <v>681</v>
      </c>
      <c r="J275" s="8">
        <v>26900</v>
      </c>
      <c r="K275" s="8">
        <v>15800</v>
      </c>
      <c r="L275" s="4">
        <v>31500</v>
      </c>
      <c r="M275" s="12">
        <v>0</v>
      </c>
      <c r="N275" s="12">
        <v>0</v>
      </c>
      <c r="O275" s="12">
        <v>0</v>
      </c>
      <c r="P275" s="12">
        <v>742</v>
      </c>
      <c r="Q275" s="12">
        <v>5</v>
      </c>
      <c r="R275" s="12">
        <v>0</v>
      </c>
      <c r="S275" s="12">
        <v>130</v>
      </c>
      <c r="T275" s="12">
        <v>0</v>
      </c>
      <c r="U275" s="12">
        <v>0</v>
      </c>
      <c r="V275" s="12">
        <v>0</v>
      </c>
      <c r="W275" s="12">
        <v>0</v>
      </c>
      <c r="X275" s="12">
        <v>0</v>
      </c>
      <c r="Y275" s="12">
        <v>0</v>
      </c>
      <c r="Z275" s="12">
        <v>10</v>
      </c>
      <c r="AA275" s="12">
        <v>0</v>
      </c>
      <c r="AB275" s="12">
        <v>0</v>
      </c>
      <c r="AC275" s="12">
        <v>0</v>
      </c>
      <c r="AD275" s="12">
        <v>0</v>
      </c>
      <c r="AE275" s="12">
        <v>0</v>
      </c>
      <c r="AF275" s="12">
        <v>0</v>
      </c>
      <c r="AG275" s="12"/>
      <c r="AH275" s="11"/>
      <c r="AI275" s="4">
        <f t="shared" si="18"/>
        <v>887</v>
      </c>
      <c r="AJ275" s="8">
        <f t="shared" si="19"/>
        <v>27940500</v>
      </c>
      <c r="AK275" s="50">
        <f t="shared" si="20"/>
        <v>31500</v>
      </c>
      <c r="AL275" s="14" t="e">
        <f>AK275*#REF!</f>
        <v>#REF!</v>
      </c>
    </row>
    <row r="276" spans="1:39" ht="38.25">
      <c r="A276" s="8"/>
      <c r="B276" s="5">
        <f>IF(H276=0,"",SUBTOTAL(3,$H$6:H276))</f>
        <v>263</v>
      </c>
      <c r="C276" s="5" t="s">
        <v>1135</v>
      </c>
      <c r="D276" s="5" t="s">
        <v>2547</v>
      </c>
      <c r="E276" s="147" t="s">
        <v>3342</v>
      </c>
      <c r="F276" s="40" t="s">
        <v>289</v>
      </c>
      <c r="G276" s="3" t="s">
        <v>1621</v>
      </c>
      <c r="H276" s="27" t="s">
        <v>282</v>
      </c>
      <c r="I276" s="77" t="s">
        <v>681</v>
      </c>
      <c r="J276" s="8">
        <v>68000</v>
      </c>
      <c r="K276" s="8">
        <v>65000</v>
      </c>
      <c r="L276" s="4">
        <v>54600</v>
      </c>
      <c r="M276" s="12">
        <v>12</v>
      </c>
      <c r="N276" s="12">
        <v>0</v>
      </c>
      <c r="O276" s="12">
        <v>0</v>
      </c>
      <c r="P276" s="12">
        <v>0</v>
      </c>
      <c r="Q276" s="12">
        <v>0</v>
      </c>
      <c r="R276" s="12">
        <v>0</v>
      </c>
      <c r="S276" s="12">
        <v>25</v>
      </c>
      <c r="T276" s="12">
        <v>0</v>
      </c>
      <c r="U276" s="12">
        <v>0</v>
      </c>
      <c r="V276" s="12">
        <v>0</v>
      </c>
      <c r="W276" s="12">
        <v>0</v>
      </c>
      <c r="X276" s="12">
        <v>0</v>
      </c>
      <c r="Y276" s="12">
        <v>0</v>
      </c>
      <c r="Z276" s="12">
        <v>0</v>
      </c>
      <c r="AA276" s="12">
        <v>2</v>
      </c>
      <c r="AB276" s="12">
        <v>0</v>
      </c>
      <c r="AC276" s="12">
        <v>0</v>
      </c>
      <c r="AD276" s="12">
        <v>0</v>
      </c>
      <c r="AE276" s="12">
        <v>0</v>
      </c>
      <c r="AF276" s="12">
        <v>0</v>
      </c>
      <c r="AG276" s="12"/>
      <c r="AH276" s="11"/>
      <c r="AI276" s="4">
        <f t="shared" si="18"/>
        <v>39</v>
      </c>
      <c r="AJ276" s="8">
        <f t="shared" si="19"/>
        <v>2129400</v>
      </c>
      <c r="AK276" s="50">
        <f t="shared" si="20"/>
        <v>54600</v>
      </c>
      <c r="AL276" s="14" t="e">
        <f>AK276*#REF!</f>
        <v>#REF!</v>
      </c>
    </row>
    <row r="277" spans="1:39" ht="29.25" customHeight="1">
      <c r="A277" s="8"/>
      <c r="B277" s="5">
        <f>IF(H277=0,"",SUBTOTAL(3,$H$6:H277))</f>
        <v>264</v>
      </c>
      <c r="C277" s="5" t="s">
        <v>1136</v>
      </c>
      <c r="D277" s="5" t="s">
        <v>2548</v>
      </c>
      <c r="E277" s="147" t="s">
        <v>3343</v>
      </c>
      <c r="F277" s="40" t="s">
        <v>290</v>
      </c>
      <c r="G277" s="3" t="s">
        <v>291</v>
      </c>
      <c r="H277" s="27" t="s">
        <v>19</v>
      </c>
      <c r="I277" s="77" t="s">
        <v>681</v>
      </c>
      <c r="J277" s="8">
        <v>7900</v>
      </c>
      <c r="K277" s="8"/>
      <c r="L277" s="4">
        <v>8900</v>
      </c>
      <c r="M277" s="12">
        <v>0</v>
      </c>
      <c r="N277" s="12">
        <v>0</v>
      </c>
      <c r="O277" s="12">
        <v>20</v>
      </c>
      <c r="P277" s="12">
        <v>562</v>
      </c>
      <c r="Q277" s="12">
        <v>0</v>
      </c>
      <c r="R277" s="12">
        <v>0</v>
      </c>
      <c r="S277" s="12">
        <v>0</v>
      </c>
      <c r="T277" s="12">
        <v>0</v>
      </c>
      <c r="U277" s="12">
        <v>0</v>
      </c>
      <c r="V277" s="12">
        <v>36</v>
      </c>
      <c r="W277" s="12">
        <v>0</v>
      </c>
      <c r="X277" s="12">
        <v>0</v>
      </c>
      <c r="Y277" s="12">
        <v>0</v>
      </c>
      <c r="Z277" s="12">
        <v>0</v>
      </c>
      <c r="AA277" s="12">
        <v>0</v>
      </c>
      <c r="AB277" s="12">
        <v>60</v>
      </c>
      <c r="AC277" s="12">
        <v>0</v>
      </c>
      <c r="AD277" s="12">
        <v>100</v>
      </c>
      <c r="AE277" s="12">
        <v>10</v>
      </c>
      <c r="AF277" s="12">
        <v>20</v>
      </c>
      <c r="AG277" s="12"/>
      <c r="AH277" s="11"/>
      <c r="AI277" s="4">
        <f t="shared" si="18"/>
        <v>808</v>
      </c>
      <c r="AJ277" s="8">
        <f t="shared" si="19"/>
        <v>7191200</v>
      </c>
      <c r="AK277" s="50">
        <f t="shared" si="20"/>
        <v>8900</v>
      </c>
      <c r="AL277" s="14" t="e">
        <f>AK277*#REF!</f>
        <v>#REF!</v>
      </c>
    </row>
    <row r="278" spans="1:39" ht="30.75" customHeight="1">
      <c r="A278" s="8"/>
      <c r="B278" s="5">
        <f>IF(H278=0,"",SUBTOTAL(3,$H$6:H278))</f>
        <v>265</v>
      </c>
      <c r="C278" s="5" t="s">
        <v>1137</v>
      </c>
      <c r="D278" s="5" t="s">
        <v>2549</v>
      </c>
      <c r="E278" s="147" t="s">
        <v>3344</v>
      </c>
      <c r="F278" s="40" t="s">
        <v>292</v>
      </c>
      <c r="G278" s="3" t="s">
        <v>293</v>
      </c>
      <c r="H278" s="27" t="s">
        <v>19</v>
      </c>
      <c r="I278" s="77" t="s">
        <v>681</v>
      </c>
      <c r="J278" s="8">
        <v>7900</v>
      </c>
      <c r="K278" s="8"/>
      <c r="L278" s="4">
        <v>12000</v>
      </c>
      <c r="M278" s="12">
        <v>0</v>
      </c>
      <c r="N278" s="12">
        <v>0</v>
      </c>
      <c r="O278" s="12">
        <v>0</v>
      </c>
      <c r="P278" s="12">
        <v>40</v>
      </c>
      <c r="Q278" s="12">
        <v>50</v>
      </c>
      <c r="R278" s="12">
        <v>0</v>
      </c>
      <c r="S278" s="12">
        <v>50</v>
      </c>
      <c r="T278" s="12">
        <v>0</v>
      </c>
      <c r="U278" s="12">
        <v>100</v>
      </c>
      <c r="V278" s="12">
        <v>12</v>
      </c>
      <c r="W278" s="12">
        <v>0</v>
      </c>
      <c r="X278" s="12">
        <v>0</v>
      </c>
      <c r="Y278" s="12">
        <v>20</v>
      </c>
      <c r="Z278" s="12">
        <v>0</v>
      </c>
      <c r="AA278" s="12">
        <v>0</v>
      </c>
      <c r="AB278" s="12">
        <v>30</v>
      </c>
      <c r="AC278" s="12">
        <v>0</v>
      </c>
      <c r="AD278" s="12">
        <v>100</v>
      </c>
      <c r="AE278" s="12">
        <v>20</v>
      </c>
      <c r="AF278" s="12">
        <v>20</v>
      </c>
      <c r="AG278" s="12"/>
      <c r="AH278" s="11"/>
      <c r="AI278" s="4">
        <f t="shared" si="18"/>
        <v>442</v>
      </c>
      <c r="AJ278" s="8">
        <f t="shared" si="19"/>
        <v>5304000</v>
      </c>
      <c r="AK278" s="50">
        <f t="shared" si="20"/>
        <v>12000</v>
      </c>
      <c r="AL278" s="14" t="e">
        <f>AK278*#REF!</f>
        <v>#REF!</v>
      </c>
    </row>
    <row r="279" spans="1:39" ht="60.75" customHeight="1">
      <c r="A279" s="8"/>
      <c r="B279" s="5">
        <f>IF(H279=0,"",SUBTOTAL(3,$H$6:H279))</f>
        <v>266</v>
      </c>
      <c r="C279" s="5" t="s">
        <v>1138</v>
      </c>
      <c r="D279" s="5" t="s">
        <v>2550</v>
      </c>
      <c r="E279" s="147" t="s">
        <v>3345</v>
      </c>
      <c r="F279" s="40" t="s">
        <v>294</v>
      </c>
      <c r="G279" s="3" t="s">
        <v>1770</v>
      </c>
      <c r="H279" s="27" t="s">
        <v>0</v>
      </c>
      <c r="I279" s="77" t="s">
        <v>683</v>
      </c>
      <c r="J279" s="8">
        <v>704000</v>
      </c>
      <c r="K279" s="8"/>
      <c r="L279" s="4">
        <v>2200000</v>
      </c>
      <c r="M279" s="12">
        <v>0</v>
      </c>
      <c r="N279" s="12">
        <v>0</v>
      </c>
      <c r="O279" s="12">
        <v>0</v>
      </c>
      <c r="P279" s="12">
        <v>28</v>
      </c>
      <c r="Q279" s="12">
        <v>0</v>
      </c>
      <c r="R279" s="12">
        <v>0</v>
      </c>
      <c r="S279" s="12">
        <v>4</v>
      </c>
      <c r="T279" s="12">
        <v>0</v>
      </c>
      <c r="U279" s="12">
        <v>0</v>
      </c>
      <c r="V279" s="12">
        <v>0</v>
      </c>
      <c r="W279" s="12">
        <v>0</v>
      </c>
      <c r="X279" s="12">
        <v>0</v>
      </c>
      <c r="Y279" s="12">
        <v>0</v>
      </c>
      <c r="Z279" s="12">
        <v>0</v>
      </c>
      <c r="AA279" s="12">
        <v>0</v>
      </c>
      <c r="AB279" s="12">
        <v>0</v>
      </c>
      <c r="AC279" s="12">
        <v>0</v>
      </c>
      <c r="AD279" s="12">
        <v>0</v>
      </c>
      <c r="AE279" s="12">
        <v>0</v>
      </c>
      <c r="AF279" s="12">
        <v>0</v>
      </c>
      <c r="AG279" s="12"/>
      <c r="AH279" s="11"/>
      <c r="AI279" s="4">
        <f t="shared" si="18"/>
        <v>32</v>
      </c>
      <c r="AJ279" s="8">
        <f t="shared" si="19"/>
        <v>70400000</v>
      </c>
      <c r="AK279" s="50">
        <f t="shared" si="20"/>
        <v>2200000</v>
      </c>
      <c r="AL279" s="14" t="e">
        <f>AK279*#REF!</f>
        <v>#REF!</v>
      </c>
    </row>
    <row r="280" spans="1:39" ht="30" customHeight="1">
      <c r="A280" s="8"/>
      <c r="B280" s="5">
        <f>IF(H280=0,"",SUBTOTAL(3,$H$6:H280))</f>
        <v>267</v>
      </c>
      <c r="C280" s="5" t="s">
        <v>1139</v>
      </c>
      <c r="D280" s="5" t="s">
        <v>2551</v>
      </c>
      <c r="E280" s="147" t="s">
        <v>3346</v>
      </c>
      <c r="F280" s="40" t="s">
        <v>295</v>
      </c>
      <c r="G280" s="3" t="s">
        <v>288</v>
      </c>
      <c r="H280" s="27" t="s">
        <v>19</v>
      </c>
      <c r="I280" s="77" t="s">
        <v>681</v>
      </c>
      <c r="J280" s="8">
        <v>125400</v>
      </c>
      <c r="K280" s="8">
        <v>110000</v>
      </c>
      <c r="L280" s="4">
        <v>123200</v>
      </c>
      <c r="M280" s="12">
        <v>100</v>
      </c>
      <c r="N280" s="12">
        <v>356</v>
      </c>
      <c r="O280" s="12">
        <v>0</v>
      </c>
      <c r="P280" s="12">
        <v>6</v>
      </c>
      <c r="Q280" s="12">
        <v>0</v>
      </c>
      <c r="R280" s="12">
        <v>0</v>
      </c>
      <c r="S280" s="12">
        <v>25</v>
      </c>
      <c r="T280" s="12">
        <v>23</v>
      </c>
      <c r="U280" s="12">
        <v>10</v>
      </c>
      <c r="V280" s="12">
        <v>540</v>
      </c>
      <c r="W280" s="12">
        <v>0</v>
      </c>
      <c r="X280" s="12">
        <v>0</v>
      </c>
      <c r="Y280" s="12">
        <v>0</v>
      </c>
      <c r="Z280" s="12">
        <v>40</v>
      </c>
      <c r="AA280" s="12">
        <v>60</v>
      </c>
      <c r="AB280" s="12">
        <v>50</v>
      </c>
      <c r="AC280" s="12">
        <v>0</v>
      </c>
      <c r="AD280" s="12">
        <v>20</v>
      </c>
      <c r="AE280" s="12">
        <v>15</v>
      </c>
      <c r="AF280" s="12">
        <v>0</v>
      </c>
      <c r="AG280" s="12"/>
      <c r="AH280" s="11"/>
      <c r="AI280" s="4">
        <f t="shared" si="18"/>
        <v>1245</v>
      </c>
      <c r="AJ280" s="8">
        <f t="shared" si="19"/>
        <v>153384000</v>
      </c>
      <c r="AK280" s="50">
        <f t="shared" si="20"/>
        <v>123200</v>
      </c>
      <c r="AL280" s="14" t="e">
        <f>AK280*#REF!</f>
        <v>#REF!</v>
      </c>
    </row>
    <row r="281" spans="1:39" ht="66" customHeight="1">
      <c r="A281" s="8"/>
      <c r="B281" s="5">
        <f>IF(H281=0,"",SUBTOTAL(3,$H$6:H281))</f>
        <v>268</v>
      </c>
      <c r="C281" s="5" t="s">
        <v>1140</v>
      </c>
      <c r="D281" s="5" t="s">
        <v>2552</v>
      </c>
      <c r="E281" s="147" t="s">
        <v>3347</v>
      </c>
      <c r="F281" s="40" t="s">
        <v>296</v>
      </c>
      <c r="G281" s="3" t="s">
        <v>297</v>
      </c>
      <c r="H281" s="27" t="s">
        <v>19</v>
      </c>
      <c r="I281" s="77" t="s">
        <v>683</v>
      </c>
      <c r="J281" s="8">
        <v>143500</v>
      </c>
      <c r="K281" s="8">
        <v>130000</v>
      </c>
      <c r="L281" s="4">
        <v>130000</v>
      </c>
      <c r="M281" s="12">
        <v>0</v>
      </c>
      <c r="N281" s="12">
        <v>0</v>
      </c>
      <c r="O281" s="12">
        <v>0</v>
      </c>
      <c r="P281" s="12">
        <v>0</v>
      </c>
      <c r="Q281" s="12">
        <v>10</v>
      </c>
      <c r="R281" s="12">
        <v>0</v>
      </c>
      <c r="S281" s="12">
        <v>0</v>
      </c>
      <c r="T281" s="12">
        <v>0</v>
      </c>
      <c r="U281" s="12">
        <v>0</v>
      </c>
      <c r="V281" s="12">
        <v>98</v>
      </c>
      <c r="W281" s="12">
        <v>0</v>
      </c>
      <c r="X281" s="12">
        <v>0</v>
      </c>
      <c r="Y281" s="12">
        <v>0</v>
      </c>
      <c r="Z281" s="12">
        <v>40</v>
      </c>
      <c r="AA281" s="12">
        <v>0</v>
      </c>
      <c r="AB281" s="12">
        <v>0</v>
      </c>
      <c r="AC281" s="12">
        <v>0</v>
      </c>
      <c r="AD281" s="12">
        <v>0</v>
      </c>
      <c r="AE281" s="12">
        <v>0</v>
      </c>
      <c r="AF281" s="12">
        <v>0</v>
      </c>
      <c r="AG281" s="12">
        <v>20</v>
      </c>
      <c r="AH281" s="11"/>
      <c r="AI281" s="4">
        <f t="shared" si="18"/>
        <v>168</v>
      </c>
      <c r="AJ281" s="8">
        <f t="shared" si="19"/>
        <v>21840000</v>
      </c>
      <c r="AK281" s="50">
        <f t="shared" si="20"/>
        <v>130000</v>
      </c>
      <c r="AL281" s="14" t="e">
        <f>AK281*#REF!</f>
        <v>#REF!</v>
      </c>
    </row>
    <row r="282" spans="1:39">
      <c r="A282" s="8"/>
      <c r="B282" s="5" t="str">
        <f>IF(H282=0,"",SUBTOTAL(3,$H$6:H282))</f>
        <v/>
      </c>
      <c r="C282" s="5"/>
      <c r="D282" s="5" t="s">
        <v>1912</v>
      </c>
      <c r="E282" s="147" t="e">
        <v>#N/A</v>
      </c>
      <c r="F282" s="51" t="s">
        <v>2047</v>
      </c>
      <c r="G282" s="3"/>
      <c r="H282" s="27"/>
      <c r="I282" s="10"/>
      <c r="J282" s="8"/>
      <c r="K282" s="8"/>
      <c r="L282" s="4"/>
      <c r="M282" s="12"/>
      <c r="N282" s="12"/>
      <c r="O282" s="12"/>
      <c r="P282" s="12"/>
      <c r="Q282" s="12"/>
      <c r="R282" s="12"/>
      <c r="S282" s="12"/>
      <c r="T282" s="12"/>
      <c r="U282" s="12"/>
      <c r="V282" s="12"/>
      <c r="W282" s="12"/>
      <c r="X282" s="12"/>
      <c r="Y282" s="12"/>
      <c r="Z282" s="12"/>
      <c r="AA282" s="12"/>
      <c r="AB282" s="12"/>
      <c r="AC282" s="12"/>
      <c r="AD282" s="12"/>
      <c r="AE282" s="12"/>
      <c r="AF282" s="12"/>
      <c r="AG282" s="12"/>
      <c r="AH282" s="11"/>
      <c r="AI282" s="4">
        <f t="shared" si="18"/>
        <v>0</v>
      </c>
      <c r="AJ282" s="8">
        <f t="shared" si="19"/>
        <v>0</v>
      </c>
      <c r="AK282" s="50"/>
      <c r="AL282" s="10"/>
    </row>
    <row r="283" spans="1:39" ht="50.25" customHeight="1">
      <c r="A283" s="8"/>
      <c r="B283" s="5">
        <f>IF(H283=0,"",SUBTOTAL(3,$H$6:H283))</f>
        <v>269</v>
      </c>
      <c r="C283" s="5" t="s">
        <v>1141</v>
      </c>
      <c r="D283" s="5" t="s">
        <v>2553</v>
      </c>
      <c r="E283" s="147" t="s">
        <v>3348</v>
      </c>
      <c r="F283" s="40" t="s">
        <v>1790</v>
      </c>
      <c r="G283" s="3" t="s">
        <v>1902</v>
      </c>
      <c r="H283" s="27" t="s">
        <v>298</v>
      </c>
      <c r="I283" s="77" t="s">
        <v>683</v>
      </c>
      <c r="J283" s="8">
        <v>25500</v>
      </c>
      <c r="K283" s="8">
        <v>25500</v>
      </c>
      <c r="L283" s="4">
        <v>23000</v>
      </c>
      <c r="M283" s="12">
        <v>0</v>
      </c>
      <c r="N283" s="12">
        <v>40000</v>
      </c>
      <c r="O283" s="12">
        <v>0</v>
      </c>
      <c r="P283" s="12">
        <v>0</v>
      </c>
      <c r="Q283" s="12">
        <v>0</v>
      </c>
      <c r="R283" s="12">
        <v>0</v>
      </c>
      <c r="S283" s="12">
        <v>0</v>
      </c>
      <c r="T283" s="12">
        <v>0</v>
      </c>
      <c r="U283" s="12">
        <v>0</v>
      </c>
      <c r="V283" s="12">
        <v>0</v>
      </c>
      <c r="W283" s="12">
        <v>0</v>
      </c>
      <c r="X283" s="12">
        <v>0</v>
      </c>
      <c r="Y283" s="12">
        <v>0</v>
      </c>
      <c r="Z283" s="12">
        <v>0</v>
      </c>
      <c r="AA283" s="12">
        <v>0</v>
      </c>
      <c r="AB283" s="12">
        <v>0</v>
      </c>
      <c r="AC283" s="12">
        <v>0</v>
      </c>
      <c r="AD283" s="12">
        <v>0</v>
      </c>
      <c r="AE283" s="12">
        <v>0</v>
      </c>
      <c r="AF283" s="12">
        <v>0</v>
      </c>
      <c r="AG283" s="12"/>
      <c r="AH283" s="11"/>
      <c r="AI283" s="4">
        <f t="shared" si="18"/>
        <v>40000</v>
      </c>
      <c r="AJ283" s="8">
        <f t="shared" si="19"/>
        <v>920000000</v>
      </c>
      <c r="AK283" s="50">
        <f t="shared" ref="AK283:AK292" si="21">L283</f>
        <v>23000</v>
      </c>
      <c r="AL283" s="14" t="e">
        <f>AK283*#REF!</f>
        <v>#REF!</v>
      </c>
    </row>
    <row r="284" spans="1:39" ht="37.5" customHeight="1">
      <c r="A284" s="8"/>
      <c r="B284" s="5">
        <f>IF(H284=0,"",SUBTOTAL(3,$H$6:H284))</f>
        <v>270</v>
      </c>
      <c r="C284" s="5" t="s">
        <v>1142</v>
      </c>
      <c r="D284" s="5" t="s">
        <v>2554</v>
      </c>
      <c r="E284" s="147" t="s">
        <v>3349</v>
      </c>
      <c r="F284" s="40" t="s">
        <v>1791</v>
      </c>
      <c r="G284" s="3" t="s">
        <v>1792</v>
      </c>
      <c r="H284" s="27" t="s">
        <v>298</v>
      </c>
      <c r="I284" s="77" t="s">
        <v>683</v>
      </c>
      <c r="J284" s="8">
        <v>35880</v>
      </c>
      <c r="K284" s="8">
        <v>35880</v>
      </c>
      <c r="L284" s="4">
        <v>40950</v>
      </c>
      <c r="M284" s="12">
        <v>0</v>
      </c>
      <c r="N284" s="12">
        <v>0</v>
      </c>
      <c r="O284" s="12">
        <v>0</v>
      </c>
      <c r="P284" s="12">
        <v>0</v>
      </c>
      <c r="Q284" s="12">
        <v>0</v>
      </c>
      <c r="R284" s="12">
        <v>0</v>
      </c>
      <c r="S284" s="12">
        <v>1200</v>
      </c>
      <c r="T284" s="12">
        <v>0</v>
      </c>
      <c r="U284" s="12">
        <v>0</v>
      </c>
      <c r="V284" s="12">
        <v>6000</v>
      </c>
      <c r="W284" s="12">
        <v>0</v>
      </c>
      <c r="X284" s="12">
        <v>0</v>
      </c>
      <c r="Y284" s="12">
        <v>0</v>
      </c>
      <c r="Z284" s="12">
        <v>0</v>
      </c>
      <c r="AA284" s="12">
        <v>0</v>
      </c>
      <c r="AB284" s="12">
        <v>0</v>
      </c>
      <c r="AC284" s="12">
        <v>0</v>
      </c>
      <c r="AD284" s="12">
        <v>0</v>
      </c>
      <c r="AE284" s="12">
        <v>0</v>
      </c>
      <c r="AF284" s="12">
        <v>0</v>
      </c>
      <c r="AG284" s="12"/>
      <c r="AH284" s="11"/>
      <c r="AI284" s="4">
        <f t="shared" si="18"/>
        <v>7200</v>
      </c>
      <c r="AJ284" s="8">
        <f t="shared" si="19"/>
        <v>294840000</v>
      </c>
      <c r="AK284" s="50">
        <f t="shared" si="21"/>
        <v>40950</v>
      </c>
      <c r="AL284" s="14" t="e">
        <f>AK284*#REF!</f>
        <v>#REF!</v>
      </c>
    </row>
    <row r="285" spans="1:39" ht="51" customHeight="1">
      <c r="A285" s="8"/>
      <c r="B285" s="5">
        <f>IF(H285=0,"",SUBTOTAL(3,$H$6:H285))</f>
        <v>271</v>
      </c>
      <c r="C285" s="5" t="s">
        <v>1143</v>
      </c>
      <c r="D285" s="5" t="s">
        <v>2555</v>
      </c>
      <c r="E285" s="147" t="s">
        <v>3350</v>
      </c>
      <c r="F285" s="40" t="s">
        <v>1793</v>
      </c>
      <c r="G285" s="3" t="s">
        <v>1901</v>
      </c>
      <c r="H285" s="27" t="s">
        <v>298</v>
      </c>
      <c r="I285" s="77" t="s">
        <v>683</v>
      </c>
      <c r="J285" s="8">
        <v>20800</v>
      </c>
      <c r="K285" s="8">
        <v>20400</v>
      </c>
      <c r="L285" s="4">
        <v>25700</v>
      </c>
      <c r="M285" s="12">
        <v>0</v>
      </c>
      <c r="N285" s="12">
        <v>0</v>
      </c>
      <c r="O285" s="12">
        <v>7000</v>
      </c>
      <c r="P285" s="12">
        <v>0</v>
      </c>
      <c r="Q285" s="12">
        <v>0</v>
      </c>
      <c r="R285" s="12">
        <v>0</v>
      </c>
      <c r="S285" s="12">
        <v>10000</v>
      </c>
      <c r="T285" s="12">
        <v>0</v>
      </c>
      <c r="U285" s="12">
        <v>0</v>
      </c>
      <c r="V285" s="12">
        <v>0</v>
      </c>
      <c r="W285" s="12">
        <v>12000</v>
      </c>
      <c r="X285" s="12">
        <v>0</v>
      </c>
      <c r="Y285" s="12">
        <v>20000</v>
      </c>
      <c r="Z285" s="12">
        <v>0</v>
      </c>
      <c r="AA285" s="12">
        <v>0</v>
      </c>
      <c r="AB285" s="12">
        <v>16000</v>
      </c>
      <c r="AC285" s="12">
        <v>0</v>
      </c>
      <c r="AD285" s="12">
        <v>0</v>
      </c>
      <c r="AE285" s="12">
        <v>0</v>
      </c>
      <c r="AF285" s="12">
        <v>0</v>
      </c>
      <c r="AG285" s="12"/>
      <c r="AH285" s="11"/>
      <c r="AI285" s="4">
        <f t="shared" si="18"/>
        <v>65000</v>
      </c>
      <c r="AJ285" s="8">
        <f t="shared" si="19"/>
        <v>1670500000</v>
      </c>
      <c r="AK285" s="50">
        <f t="shared" si="21"/>
        <v>25700</v>
      </c>
      <c r="AL285" s="14" t="e">
        <f>AK285*#REF!</f>
        <v>#REF!</v>
      </c>
      <c r="AM285" s="27"/>
    </row>
    <row r="286" spans="1:39" ht="38.25">
      <c r="A286" s="8"/>
      <c r="B286" s="5">
        <f>IF(H286=0,"",SUBTOTAL(3,$H$6:H286))</f>
        <v>272</v>
      </c>
      <c r="C286" s="5" t="s">
        <v>1144</v>
      </c>
      <c r="D286" s="5" t="s">
        <v>2556</v>
      </c>
      <c r="E286" s="147" t="s">
        <v>3351</v>
      </c>
      <c r="F286" s="40" t="s">
        <v>300</v>
      </c>
      <c r="G286" s="3" t="s">
        <v>823</v>
      </c>
      <c r="H286" s="27" t="s">
        <v>298</v>
      </c>
      <c r="I286" s="77" t="s">
        <v>683</v>
      </c>
      <c r="J286" s="8">
        <v>36480</v>
      </c>
      <c r="K286" s="8">
        <v>31800</v>
      </c>
      <c r="L286" s="4">
        <v>35900</v>
      </c>
      <c r="M286" s="12">
        <v>0</v>
      </c>
      <c r="N286" s="12">
        <v>0</v>
      </c>
      <c r="O286" s="12">
        <v>0</v>
      </c>
      <c r="P286" s="12">
        <v>60000</v>
      </c>
      <c r="Q286" s="12">
        <v>0</v>
      </c>
      <c r="R286" s="12">
        <v>0</v>
      </c>
      <c r="S286" s="12">
        <v>0</v>
      </c>
      <c r="T286" s="12">
        <v>0</v>
      </c>
      <c r="U286" s="12">
        <v>0</v>
      </c>
      <c r="V286" s="12">
        <v>0</v>
      </c>
      <c r="W286" s="12">
        <v>0</v>
      </c>
      <c r="X286" s="12">
        <v>0</v>
      </c>
      <c r="Y286" s="12">
        <v>15000</v>
      </c>
      <c r="Z286" s="12">
        <v>0</v>
      </c>
      <c r="AA286" s="12">
        <v>0</v>
      </c>
      <c r="AB286" s="12">
        <v>0</v>
      </c>
      <c r="AC286" s="12">
        <v>0</v>
      </c>
      <c r="AD286" s="12">
        <v>0</v>
      </c>
      <c r="AE286" s="12">
        <v>0</v>
      </c>
      <c r="AF286" s="12">
        <v>0</v>
      </c>
      <c r="AG286" s="12"/>
      <c r="AH286" s="11"/>
      <c r="AI286" s="4">
        <f t="shared" si="18"/>
        <v>75000</v>
      </c>
      <c r="AJ286" s="8">
        <f t="shared" si="19"/>
        <v>2692500000</v>
      </c>
      <c r="AK286" s="50">
        <f t="shared" si="21"/>
        <v>35900</v>
      </c>
      <c r="AL286" s="14" t="e">
        <f>AK286*#REF!</f>
        <v>#REF!</v>
      </c>
    </row>
    <row r="287" spans="1:39" ht="42" customHeight="1">
      <c r="A287" s="8"/>
      <c r="B287" s="5">
        <f>IF(H287=0,"",SUBTOTAL(3,$H$6:H287))</f>
        <v>273</v>
      </c>
      <c r="C287" s="5" t="s">
        <v>1145</v>
      </c>
      <c r="D287" s="5" t="s">
        <v>2557</v>
      </c>
      <c r="E287" s="147" t="s">
        <v>3352</v>
      </c>
      <c r="F287" s="40" t="s">
        <v>300</v>
      </c>
      <c r="G287" s="3" t="s">
        <v>1900</v>
      </c>
      <c r="H287" s="27" t="s">
        <v>298</v>
      </c>
      <c r="I287" s="77" t="s">
        <v>683</v>
      </c>
      <c r="J287" s="8">
        <v>18000</v>
      </c>
      <c r="K287" s="8">
        <v>17400</v>
      </c>
      <c r="L287" s="4">
        <v>25000</v>
      </c>
      <c r="M287" s="12">
        <v>0</v>
      </c>
      <c r="N287" s="12">
        <v>8000</v>
      </c>
      <c r="O287" s="12">
        <v>0</v>
      </c>
      <c r="P287" s="12">
        <v>126000</v>
      </c>
      <c r="Q287" s="12">
        <v>0</v>
      </c>
      <c r="R287" s="12">
        <v>0</v>
      </c>
      <c r="S287" s="12">
        <v>0</v>
      </c>
      <c r="T287" s="12">
        <v>0</v>
      </c>
      <c r="U287" s="12">
        <v>0</v>
      </c>
      <c r="V287" s="12">
        <v>0</v>
      </c>
      <c r="W287" s="12">
        <v>0</v>
      </c>
      <c r="X287" s="12">
        <v>0</v>
      </c>
      <c r="Y287" s="12">
        <v>0</v>
      </c>
      <c r="Z287" s="12">
        <v>5000</v>
      </c>
      <c r="AA287" s="12">
        <v>0</v>
      </c>
      <c r="AB287" s="12">
        <v>0</v>
      </c>
      <c r="AC287" s="12">
        <v>0</v>
      </c>
      <c r="AD287" s="12">
        <v>0</v>
      </c>
      <c r="AE287" s="12">
        <v>0</v>
      </c>
      <c r="AF287" s="12">
        <v>15000</v>
      </c>
      <c r="AG287" s="12"/>
      <c r="AH287" s="11"/>
      <c r="AI287" s="4">
        <f t="shared" si="18"/>
        <v>154000</v>
      </c>
      <c r="AJ287" s="8">
        <f t="shared" si="19"/>
        <v>3850000000</v>
      </c>
      <c r="AK287" s="50">
        <f t="shared" si="21"/>
        <v>25000</v>
      </c>
      <c r="AL287" s="14" t="e">
        <f>AK287*#REF!</f>
        <v>#REF!</v>
      </c>
    </row>
    <row r="288" spans="1:39" ht="30" customHeight="1">
      <c r="A288" s="8"/>
      <c r="B288" s="5">
        <f>IF(H288=0,"",SUBTOTAL(3,$H$6:H288))</f>
        <v>274</v>
      </c>
      <c r="C288" s="5" t="s">
        <v>1890</v>
      </c>
      <c r="D288" s="5" t="s">
        <v>2558</v>
      </c>
      <c r="E288" s="147" t="s">
        <v>3353</v>
      </c>
      <c r="F288" s="40" t="s">
        <v>1891</v>
      </c>
      <c r="G288" s="3" t="s">
        <v>1892</v>
      </c>
      <c r="H288" s="27" t="s">
        <v>298</v>
      </c>
      <c r="I288" s="77" t="s">
        <v>683</v>
      </c>
      <c r="J288" s="8">
        <v>10000</v>
      </c>
      <c r="K288" s="8"/>
      <c r="L288" s="4">
        <v>12400</v>
      </c>
      <c r="M288" s="12">
        <v>0</v>
      </c>
      <c r="N288" s="12">
        <v>0</v>
      </c>
      <c r="O288" s="12">
        <v>0</v>
      </c>
      <c r="P288" s="12">
        <v>0</v>
      </c>
      <c r="Q288" s="12">
        <v>0</v>
      </c>
      <c r="R288" s="12">
        <v>0</v>
      </c>
      <c r="S288" s="12">
        <v>0</v>
      </c>
      <c r="T288" s="12">
        <v>1400</v>
      </c>
      <c r="U288" s="12">
        <v>0</v>
      </c>
      <c r="V288" s="12">
        <v>0</v>
      </c>
      <c r="W288" s="12">
        <v>0</v>
      </c>
      <c r="X288" s="12">
        <v>0</v>
      </c>
      <c r="Y288" s="12">
        <v>0</v>
      </c>
      <c r="Z288" s="12">
        <v>0</v>
      </c>
      <c r="AA288" s="12">
        <v>500</v>
      </c>
      <c r="AB288" s="12">
        <v>0</v>
      </c>
      <c r="AC288" s="12">
        <v>0</v>
      </c>
      <c r="AD288" s="12">
        <v>9000</v>
      </c>
      <c r="AE288" s="12">
        <v>0</v>
      </c>
      <c r="AF288" s="12">
        <v>0</v>
      </c>
      <c r="AG288" s="12"/>
      <c r="AH288" s="11"/>
      <c r="AI288" s="4">
        <f t="shared" si="18"/>
        <v>10900</v>
      </c>
      <c r="AJ288" s="8">
        <f t="shared" si="19"/>
        <v>135160000</v>
      </c>
      <c r="AK288" s="50">
        <f t="shared" si="21"/>
        <v>12400</v>
      </c>
      <c r="AL288" s="14" t="e">
        <f>AK288*#REF!</f>
        <v>#REF!</v>
      </c>
    </row>
    <row r="289" spans="1:38" ht="30" customHeight="1">
      <c r="A289" s="8"/>
      <c r="B289" s="5">
        <f>IF(H289=0,"",SUBTOTAL(3,$H$6:H289))</f>
        <v>275</v>
      </c>
      <c r="C289" s="5" t="s">
        <v>1893</v>
      </c>
      <c r="D289" s="5" t="s">
        <v>2559</v>
      </c>
      <c r="E289" s="147" t="s">
        <v>3354</v>
      </c>
      <c r="F289" s="40" t="s">
        <v>1891</v>
      </c>
      <c r="G289" s="3" t="s">
        <v>1894</v>
      </c>
      <c r="H289" s="27" t="s">
        <v>298</v>
      </c>
      <c r="I289" s="77" t="s">
        <v>683</v>
      </c>
      <c r="J289" s="8">
        <v>6190</v>
      </c>
      <c r="K289" s="8"/>
      <c r="L289" s="4">
        <v>8000</v>
      </c>
      <c r="M289" s="12">
        <v>0</v>
      </c>
      <c r="N289" s="12">
        <v>0</v>
      </c>
      <c r="O289" s="12">
        <v>0</v>
      </c>
      <c r="P289" s="12">
        <v>0</v>
      </c>
      <c r="Q289" s="12">
        <v>0</v>
      </c>
      <c r="R289" s="12">
        <v>0</v>
      </c>
      <c r="S289" s="12">
        <v>0</v>
      </c>
      <c r="T289" s="12">
        <v>0</v>
      </c>
      <c r="U289" s="12">
        <v>0</v>
      </c>
      <c r="V289" s="12">
        <v>0</v>
      </c>
      <c r="W289" s="12">
        <v>0</v>
      </c>
      <c r="X289" s="12">
        <v>0</v>
      </c>
      <c r="Y289" s="12">
        <v>0</v>
      </c>
      <c r="Z289" s="12">
        <v>0</v>
      </c>
      <c r="AA289" s="12">
        <v>500</v>
      </c>
      <c r="AB289" s="12">
        <v>0</v>
      </c>
      <c r="AC289" s="12">
        <v>0</v>
      </c>
      <c r="AD289" s="12">
        <v>1000</v>
      </c>
      <c r="AE289" s="12">
        <v>0</v>
      </c>
      <c r="AF289" s="12">
        <v>0</v>
      </c>
      <c r="AG289" s="12"/>
      <c r="AH289" s="11"/>
      <c r="AI289" s="4">
        <f t="shared" si="18"/>
        <v>1500</v>
      </c>
      <c r="AJ289" s="8">
        <f t="shared" si="19"/>
        <v>12000000</v>
      </c>
      <c r="AK289" s="50">
        <f t="shared" si="21"/>
        <v>8000</v>
      </c>
      <c r="AL289" s="14" t="e">
        <f>AK289*#REF!</f>
        <v>#REF!</v>
      </c>
    </row>
    <row r="290" spans="1:38" ht="89.25" customHeight="1">
      <c r="A290" s="8"/>
      <c r="B290" s="5">
        <f>IF(H290=0,"",SUBTOTAL(3,$H$6:H290))</f>
        <v>276</v>
      </c>
      <c r="C290" s="5" t="s">
        <v>1146</v>
      </c>
      <c r="D290" s="5" t="s">
        <v>2560</v>
      </c>
      <c r="E290" s="147" t="s">
        <v>3355</v>
      </c>
      <c r="F290" s="40" t="s">
        <v>301</v>
      </c>
      <c r="G290" s="3" t="s">
        <v>1897</v>
      </c>
      <c r="H290" s="27" t="s">
        <v>298</v>
      </c>
      <c r="I290" s="77" t="s">
        <v>683</v>
      </c>
      <c r="J290" s="8">
        <v>25000</v>
      </c>
      <c r="K290" s="8">
        <v>25000</v>
      </c>
      <c r="L290" s="4">
        <v>24500</v>
      </c>
      <c r="M290" s="12">
        <v>0</v>
      </c>
      <c r="N290" s="12">
        <v>0</v>
      </c>
      <c r="O290" s="12">
        <v>0</v>
      </c>
      <c r="P290" s="12">
        <v>0</v>
      </c>
      <c r="Q290" s="12">
        <v>9000</v>
      </c>
      <c r="R290" s="12">
        <v>0</v>
      </c>
      <c r="S290" s="12">
        <v>0</v>
      </c>
      <c r="T290" s="12">
        <v>0</v>
      </c>
      <c r="U290" s="12">
        <v>0</v>
      </c>
      <c r="V290" s="12">
        <v>0</v>
      </c>
      <c r="W290" s="12">
        <v>0</v>
      </c>
      <c r="X290" s="12">
        <v>0</v>
      </c>
      <c r="Y290" s="12">
        <v>7000</v>
      </c>
      <c r="Z290" s="12">
        <v>0</v>
      </c>
      <c r="AA290" s="12">
        <v>0</v>
      </c>
      <c r="AB290" s="12">
        <v>0</v>
      </c>
      <c r="AC290" s="12">
        <v>0</v>
      </c>
      <c r="AD290" s="12">
        <v>0</v>
      </c>
      <c r="AE290" s="12">
        <v>0</v>
      </c>
      <c r="AF290" s="12">
        <v>0</v>
      </c>
      <c r="AG290" s="12"/>
      <c r="AH290" s="11"/>
      <c r="AI290" s="4">
        <f t="shared" si="18"/>
        <v>16000</v>
      </c>
      <c r="AJ290" s="8">
        <f t="shared" si="19"/>
        <v>392000000</v>
      </c>
      <c r="AK290" s="50">
        <f t="shared" si="21"/>
        <v>24500</v>
      </c>
      <c r="AL290" s="14" t="e">
        <f>AK290*#REF!</f>
        <v>#REF!</v>
      </c>
    </row>
    <row r="291" spans="1:38" ht="40.5" customHeight="1">
      <c r="A291" s="8"/>
      <c r="B291" s="5">
        <f>IF(H291=0,"",SUBTOTAL(3,$H$6:H291))</f>
        <v>277</v>
      </c>
      <c r="C291" s="5" t="s">
        <v>1147</v>
      </c>
      <c r="D291" s="5" t="s">
        <v>2561</v>
      </c>
      <c r="E291" s="147" t="s">
        <v>3356</v>
      </c>
      <c r="F291" s="40" t="s">
        <v>299</v>
      </c>
      <c r="G291" s="3" t="s">
        <v>1898</v>
      </c>
      <c r="H291" s="27" t="s">
        <v>298</v>
      </c>
      <c r="I291" s="77">
        <v>3</v>
      </c>
      <c r="J291" s="8">
        <v>20500</v>
      </c>
      <c r="K291" s="8">
        <v>20400</v>
      </c>
      <c r="L291" s="4">
        <v>23000</v>
      </c>
      <c r="M291" s="12">
        <v>5000</v>
      </c>
      <c r="N291" s="12">
        <v>10000</v>
      </c>
      <c r="O291" s="12">
        <v>0</v>
      </c>
      <c r="P291" s="12">
        <v>0</v>
      </c>
      <c r="Q291" s="12">
        <v>9000</v>
      </c>
      <c r="R291" s="12">
        <v>0</v>
      </c>
      <c r="S291" s="12">
        <v>24000</v>
      </c>
      <c r="T291" s="12">
        <v>0</v>
      </c>
      <c r="U291" s="12">
        <v>5000</v>
      </c>
      <c r="V291" s="12">
        <v>20705</v>
      </c>
      <c r="W291" s="12">
        <v>12000</v>
      </c>
      <c r="X291" s="12">
        <v>0</v>
      </c>
      <c r="Y291" s="12">
        <v>40000</v>
      </c>
      <c r="Z291" s="12">
        <v>0</v>
      </c>
      <c r="AA291" s="12">
        <v>0</v>
      </c>
      <c r="AB291" s="12">
        <v>16000</v>
      </c>
      <c r="AC291" s="12">
        <v>1700</v>
      </c>
      <c r="AD291" s="12">
        <v>0</v>
      </c>
      <c r="AE291" s="12">
        <v>0</v>
      </c>
      <c r="AF291" s="12">
        <v>15000</v>
      </c>
      <c r="AG291" s="12">
        <v>10000</v>
      </c>
      <c r="AH291" s="11"/>
      <c r="AI291" s="4">
        <f t="shared" si="18"/>
        <v>168405</v>
      </c>
      <c r="AJ291" s="8">
        <f t="shared" si="19"/>
        <v>3873315000</v>
      </c>
      <c r="AK291" s="50">
        <f t="shared" si="21"/>
        <v>23000</v>
      </c>
      <c r="AL291" s="14" t="e">
        <f>AK291*#REF!</f>
        <v>#REF!</v>
      </c>
    </row>
    <row r="292" spans="1:38" ht="35.25" customHeight="1">
      <c r="A292" s="8"/>
      <c r="B292" s="5">
        <f>IF(H292=0,"",SUBTOTAL(3,$H$6:H292))</f>
        <v>278</v>
      </c>
      <c r="C292" s="5" t="s">
        <v>1895</v>
      </c>
      <c r="D292" s="5" t="s">
        <v>2562</v>
      </c>
      <c r="E292" s="147" t="s">
        <v>3357</v>
      </c>
      <c r="F292" s="40" t="s">
        <v>1896</v>
      </c>
      <c r="G292" s="3" t="s">
        <v>1899</v>
      </c>
      <c r="H292" s="27" t="s">
        <v>298</v>
      </c>
      <c r="I292" s="9">
        <v>4</v>
      </c>
      <c r="J292" s="8">
        <v>4100</v>
      </c>
      <c r="K292" s="8">
        <v>4000</v>
      </c>
      <c r="L292" s="4">
        <v>12800</v>
      </c>
      <c r="M292" s="12">
        <v>0</v>
      </c>
      <c r="N292" s="12">
        <v>100</v>
      </c>
      <c r="O292" s="12">
        <v>0</v>
      </c>
      <c r="P292" s="12">
        <v>400</v>
      </c>
      <c r="Q292" s="12">
        <v>0</v>
      </c>
      <c r="R292" s="12">
        <v>0</v>
      </c>
      <c r="S292" s="12">
        <v>0</v>
      </c>
      <c r="T292" s="12">
        <v>0</v>
      </c>
      <c r="U292" s="12">
        <v>0</v>
      </c>
      <c r="V292" s="12">
        <v>0</v>
      </c>
      <c r="W292" s="12">
        <v>400</v>
      </c>
      <c r="X292" s="12">
        <v>0</v>
      </c>
      <c r="Y292" s="12">
        <v>0</v>
      </c>
      <c r="Z292" s="12">
        <v>0</v>
      </c>
      <c r="AA292" s="12">
        <v>0</v>
      </c>
      <c r="AB292" s="12">
        <v>700</v>
      </c>
      <c r="AC292" s="12">
        <v>0</v>
      </c>
      <c r="AD292" s="12">
        <v>0</v>
      </c>
      <c r="AE292" s="12">
        <v>0</v>
      </c>
      <c r="AF292" s="12">
        <v>0</v>
      </c>
      <c r="AG292" s="12"/>
      <c r="AH292" s="11"/>
      <c r="AI292" s="4">
        <f t="shared" si="18"/>
        <v>1600</v>
      </c>
      <c r="AJ292" s="8">
        <f t="shared" si="19"/>
        <v>20480000</v>
      </c>
      <c r="AK292" s="50">
        <f t="shared" si="21"/>
        <v>12800</v>
      </c>
      <c r="AL292" s="14" t="e">
        <f>AK292*#REF!</f>
        <v>#REF!</v>
      </c>
    </row>
    <row r="293" spans="1:38">
      <c r="A293" s="8"/>
      <c r="B293" s="5" t="str">
        <f>IF(H293=0,"",SUBTOTAL(3,$H$6:H293))</f>
        <v/>
      </c>
      <c r="C293" s="5"/>
      <c r="D293" s="5" t="s">
        <v>1912</v>
      </c>
      <c r="E293" s="147" t="e">
        <v>#N/A</v>
      </c>
      <c r="F293" s="51" t="s">
        <v>2048</v>
      </c>
      <c r="G293" s="3"/>
      <c r="H293" s="27"/>
      <c r="I293" s="10"/>
      <c r="J293" s="8"/>
      <c r="K293" s="8"/>
      <c r="L293" s="4"/>
      <c r="M293" s="12"/>
      <c r="N293" s="12"/>
      <c r="O293" s="12"/>
      <c r="P293" s="12"/>
      <c r="Q293" s="12"/>
      <c r="R293" s="12"/>
      <c r="S293" s="12"/>
      <c r="T293" s="12"/>
      <c r="U293" s="12"/>
      <c r="V293" s="12"/>
      <c r="W293" s="12"/>
      <c r="X293" s="12"/>
      <c r="Y293" s="12"/>
      <c r="Z293" s="12"/>
      <c r="AA293" s="12"/>
      <c r="AB293" s="12"/>
      <c r="AC293" s="12"/>
      <c r="AD293" s="12"/>
      <c r="AE293" s="12"/>
      <c r="AF293" s="12"/>
      <c r="AG293" s="12"/>
      <c r="AH293" s="11"/>
      <c r="AI293" s="4">
        <f t="shared" si="18"/>
        <v>0</v>
      </c>
      <c r="AJ293" s="8">
        <f t="shared" si="19"/>
        <v>0</v>
      </c>
      <c r="AK293" s="50"/>
      <c r="AL293" s="10"/>
    </row>
    <row r="294" spans="1:38" ht="36.75" customHeight="1">
      <c r="A294" s="8"/>
      <c r="B294" s="5">
        <f>IF(H294=0,"",SUBTOTAL(3,$H$6:H294))</f>
        <v>279</v>
      </c>
      <c r="C294" s="5" t="s">
        <v>1148</v>
      </c>
      <c r="D294" s="5" t="s">
        <v>2563</v>
      </c>
      <c r="E294" s="147" t="s">
        <v>3358</v>
      </c>
      <c r="F294" s="40" t="s">
        <v>302</v>
      </c>
      <c r="G294" s="3" t="s">
        <v>303</v>
      </c>
      <c r="H294" s="27" t="s">
        <v>6</v>
      </c>
      <c r="I294" s="77" t="s">
        <v>682</v>
      </c>
      <c r="J294" s="8">
        <v>330000</v>
      </c>
      <c r="K294" s="8"/>
      <c r="L294" s="4">
        <v>330000</v>
      </c>
      <c r="M294" s="12">
        <v>0</v>
      </c>
      <c r="N294" s="12">
        <v>0</v>
      </c>
      <c r="O294" s="12">
        <v>0</v>
      </c>
      <c r="P294" s="12">
        <v>0</v>
      </c>
      <c r="Q294" s="12">
        <v>0</v>
      </c>
      <c r="R294" s="12">
        <v>0</v>
      </c>
      <c r="S294" s="12">
        <v>0</v>
      </c>
      <c r="T294" s="12">
        <v>0</v>
      </c>
      <c r="U294" s="12">
        <v>0</v>
      </c>
      <c r="V294" s="12">
        <v>0</v>
      </c>
      <c r="W294" s="12">
        <v>20</v>
      </c>
      <c r="X294" s="12">
        <v>0</v>
      </c>
      <c r="Y294" s="12">
        <v>0</v>
      </c>
      <c r="Z294" s="12">
        <v>0</v>
      </c>
      <c r="AA294" s="12">
        <v>0</v>
      </c>
      <c r="AB294" s="12">
        <v>0</v>
      </c>
      <c r="AC294" s="12">
        <v>0</v>
      </c>
      <c r="AD294" s="12">
        <v>0</v>
      </c>
      <c r="AE294" s="12">
        <v>0</v>
      </c>
      <c r="AF294" s="12">
        <v>0</v>
      </c>
      <c r="AG294" s="12"/>
      <c r="AH294" s="11"/>
      <c r="AI294" s="4">
        <f t="shared" si="18"/>
        <v>20</v>
      </c>
      <c r="AJ294" s="8">
        <f t="shared" si="19"/>
        <v>6600000</v>
      </c>
      <c r="AK294" s="50">
        <f t="shared" ref="AK294:AK309" si="22">L294</f>
        <v>330000</v>
      </c>
      <c r="AL294" s="14" t="e">
        <f>AK294*#REF!</f>
        <v>#REF!</v>
      </c>
    </row>
    <row r="295" spans="1:38" ht="28.5" customHeight="1">
      <c r="A295" s="8"/>
      <c r="B295" s="5">
        <f>IF(H295=0,"",SUBTOTAL(3,$H$6:H295))</f>
        <v>280</v>
      </c>
      <c r="C295" s="5" t="s">
        <v>1149</v>
      </c>
      <c r="D295" s="5" t="s">
        <v>2564</v>
      </c>
      <c r="E295" s="147" t="s">
        <v>3359</v>
      </c>
      <c r="F295" s="40" t="s">
        <v>304</v>
      </c>
      <c r="G295" s="3" t="s">
        <v>128</v>
      </c>
      <c r="H295" s="27" t="s">
        <v>6</v>
      </c>
      <c r="I295" s="77" t="s">
        <v>682</v>
      </c>
      <c r="J295" s="8">
        <v>44000</v>
      </c>
      <c r="K295" s="8"/>
      <c r="L295" s="4">
        <v>170000</v>
      </c>
      <c r="M295" s="12">
        <v>0</v>
      </c>
      <c r="N295" s="12">
        <v>20</v>
      </c>
      <c r="O295" s="12">
        <v>0</v>
      </c>
      <c r="P295" s="12">
        <v>210</v>
      </c>
      <c r="Q295" s="12">
        <v>0</v>
      </c>
      <c r="R295" s="12">
        <v>0</v>
      </c>
      <c r="S295" s="12">
        <v>100</v>
      </c>
      <c r="T295" s="12">
        <v>20</v>
      </c>
      <c r="U295" s="12">
        <v>0</v>
      </c>
      <c r="V295" s="12">
        <v>11</v>
      </c>
      <c r="W295" s="12">
        <v>20</v>
      </c>
      <c r="X295" s="12">
        <v>0</v>
      </c>
      <c r="Y295" s="12">
        <v>0</v>
      </c>
      <c r="Z295" s="12">
        <v>10</v>
      </c>
      <c r="AA295" s="12">
        <v>4</v>
      </c>
      <c r="AB295" s="12">
        <v>0</v>
      </c>
      <c r="AC295" s="12">
        <v>0</v>
      </c>
      <c r="AD295" s="12">
        <v>6</v>
      </c>
      <c r="AE295" s="12">
        <v>0</v>
      </c>
      <c r="AF295" s="12">
        <v>0</v>
      </c>
      <c r="AG295" s="12"/>
      <c r="AH295" s="11"/>
      <c r="AI295" s="4">
        <f t="shared" si="18"/>
        <v>401</v>
      </c>
      <c r="AJ295" s="8">
        <f t="shared" si="19"/>
        <v>68170000</v>
      </c>
      <c r="AK295" s="50">
        <f t="shared" si="22"/>
        <v>170000</v>
      </c>
      <c r="AL295" s="14" t="e">
        <f>AK295*#REF!</f>
        <v>#REF!</v>
      </c>
    </row>
    <row r="296" spans="1:38" ht="28.5" customHeight="1">
      <c r="A296" s="8"/>
      <c r="B296" s="5">
        <f>IF(H296=0,"",SUBTOTAL(3,$H$6:H296))</f>
        <v>281</v>
      </c>
      <c r="C296" s="5" t="s">
        <v>1150</v>
      </c>
      <c r="D296" s="5" t="s">
        <v>2565</v>
      </c>
      <c r="E296" s="147" t="s">
        <v>3360</v>
      </c>
      <c r="F296" s="40" t="s">
        <v>304</v>
      </c>
      <c r="G296" s="3" t="s">
        <v>305</v>
      </c>
      <c r="H296" s="27" t="s">
        <v>6</v>
      </c>
      <c r="I296" s="77" t="s">
        <v>682</v>
      </c>
      <c r="J296" s="8">
        <v>44000</v>
      </c>
      <c r="K296" s="8"/>
      <c r="L296" s="4">
        <v>170000</v>
      </c>
      <c r="M296" s="12">
        <v>0</v>
      </c>
      <c r="N296" s="12">
        <v>30</v>
      </c>
      <c r="O296" s="12">
        <v>0</v>
      </c>
      <c r="P296" s="12">
        <v>0</v>
      </c>
      <c r="Q296" s="12">
        <v>0</v>
      </c>
      <c r="R296" s="12">
        <v>0</v>
      </c>
      <c r="S296" s="12">
        <v>0</v>
      </c>
      <c r="T296" s="12">
        <v>20</v>
      </c>
      <c r="U296" s="12">
        <v>0</v>
      </c>
      <c r="V296" s="12">
        <v>0</v>
      </c>
      <c r="W296" s="12">
        <v>10</v>
      </c>
      <c r="X296" s="12">
        <v>0</v>
      </c>
      <c r="Y296" s="12">
        <v>0</v>
      </c>
      <c r="Z296" s="12">
        <v>0</v>
      </c>
      <c r="AA296" s="12">
        <v>0</v>
      </c>
      <c r="AB296" s="12">
        <v>0</v>
      </c>
      <c r="AC296" s="12">
        <v>0</v>
      </c>
      <c r="AD296" s="12">
        <v>6</v>
      </c>
      <c r="AE296" s="12">
        <v>0</v>
      </c>
      <c r="AF296" s="12">
        <v>5</v>
      </c>
      <c r="AG296" s="12"/>
      <c r="AH296" s="11"/>
      <c r="AI296" s="4">
        <f t="shared" si="18"/>
        <v>71</v>
      </c>
      <c r="AJ296" s="8">
        <f t="shared" si="19"/>
        <v>12070000</v>
      </c>
      <c r="AK296" s="50">
        <f t="shared" si="22"/>
        <v>170000</v>
      </c>
      <c r="AL296" s="14" t="e">
        <f>AK296*#REF!</f>
        <v>#REF!</v>
      </c>
    </row>
    <row r="297" spans="1:38" ht="28.5" customHeight="1">
      <c r="A297" s="8"/>
      <c r="B297" s="5">
        <f>IF(H297=0,"",SUBTOTAL(3,$H$6:H297))</f>
        <v>282</v>
      </c>
      <c r="C297" s="5" t="s">
        <v>1151</v>
      </c>
      <c r="D297" s="5" t="s">
        <v>2566</v>
      </c>
      <c r="E297" s="147" t="s">
        <v>3361</v>
      </c>
      <c r="F297" s="40" t="s">
        <v>306</v>
      </c>
      <c r="G297" s="3" t="s">
        <v>824</v>
      </c>
      <c r="H297" s="27" t="s">
        <v>6</v>
      </c>
      <c r="I297" s="77" t="s">
        <v>682</v>
      </c>
      <c r="J297" s="8">
        <v>44000</v>
      </c>
      <c r="K297" s="8"/>
      <c r="L297" s="4">
        <v>290000</v>
      </c>
      <c r="M297" s="12">
        <v>6</v>
      </c>
      <c r="N297" s="12">
        <v>0</v>
      </c>
      <c r="O297" s="12">
        <v>0</v>
      </c>
      <c r="P297" s="12">
        <v>0</v>
      </c>
      <c r="Q297" s="12">
        <v>0</v>
      </c>
      <c r="R297" s="12">
        <v>0</v>
      </c>
      <c r="S297" s="12">
        <v>0</v>
      </c>
      <c r="T297" s="12">
        <v>0</v>
      </c>
      <c r="U297" s="12">
        <v>0</v>
      </c>
      <c r="V297" s="12">
        <v>62</v>
      </c>
      <c r="W297" s="12">
        <v>0</v>
      </c>
      <c r="X297" s="12">
        <v>0</v>
      </c>
      <c r="Y297" s="12">
        <v>0</v>
      </c>
      <c r="Z297" s="12">
        <v>10</v>
      </c>
      <c r="AA297" s="12">
        <v>0</v>
      </c>
      <c r="AB297" s="12">
        <v>0</v>
      </c>
      <c r="AC297" s="12">
        <v>0</v>
      </c>
      <c r="AD297" s="12">
        <v>6</v>
      </c>
      <c r="AE297" s="12">
        <v>0</v>
      </c>
      <c r="AF297" s="12">
        <v>0</v>
      </c>
      <c r="AG297" s="12"/>
      <c r="AH297" s="11"/>
      <c r="AI297" s="4">
        <f t="shared" si="18"/>
        <v>84</v>
      </c>
      <c r="AJ297" s="8">
        <f t="shared" si="19"/>
        <v>24360000</v>
      </c>
      <c r="AK297" s="50">
        <f t="shared" si="22"/>
        <v>290000</v>
      </c>
      <c r="AL297" s="14" t="e">
        <f>AK297*#REF!</f>
        <v>#REF!</v>
      </c>
    </row>
    <row r="298" spans="1:38" ht="42" customHeight="1">
      <c r="A298" s="8"/>
      <c r="B298" s="5">
        <f>IF(H298=0,"",SUBTOTAL(3,$H$6:H298))</f>
        <v>283</v>
      </c>
      <c r="C298" s="5" t="s">
        <v>1152</v>
      </c>
      <c r="D298" s="5" t="s">
        <v>2567</v>
      </c>
      <c r="E298" s="147" t="s">
        <v>3362</v>
      </c>
      <c r="F298" s="40" t="s">
        <v>307</v>
      </c>
      <c r="G298" s="3" t="s">
        <v>308</v>
      </c>
      <c r="H298" s="27" t="s">
        <v>6</v>
      </c>
      <c r="I298" s="77" t="s">
        <v>682</v>
      </c>
      <c r="J298" s="8">
        <v>44000</v>
      </c>
      <c r="K298" s="8"/>
      <c r="L298" s="4">
        <v>130000</v>
      </c>
      <c r="M298" s="12">
        <v>0</v>
      </c>
      <c r="N298" s="12">
        <v>0</v>
      </c>
      <c r="O298" s="12">
        <v>0</v>
      </c>
      <c r="P298" s="12">
        <v>370</v>
      </c>
      <c r="Q298" s="12">
        <v>0</v>
      </c>
      <c r="R298" s="12">
        <v>0</v>
      </c>
      <c r="S298" s="12">
        <v>90</v>
      </c>
      <c r="T298" s="12">
        <v>10</v>
      </c>
      <c r="U298" s="12">
        <v>0</v>
      </c>
      <c r="V298" s="12">
        <v>0</v>
      </c>
      <c r="W298" s="12">
        <v>0</v>
      </c>
      <c r="X298" s="12">
        <v>0</v>
      </c>
      <c r="Y298" s="12">
        <v>0</v>
      </c>
      <c r="Z298" s="12">
        <v>10</v>
      </c>
      <c r="AA298" s="12">
        <v>0</v>
      </c>
      <c r="AB298" s="12">
        <v>0</v>
      </c>
      <c r="AC298" s="12">
        <v>0</v>
      </c>
      <c r="AD298" s="12">
        <v>4</v>
      </c>
      <c r="AE298" s="12">
        <v>0</v>
      </c>
      <c r="AF298" s="12">
        <v>0</v>
      </c>
      <c r="AG298" s="12"/>
      <c r="AH298" s="11"/>
      <c r="AI298" s="4">
        <f t="shared" si="18"/>
        <v>484</v>
      </c>
      <c r="AJ298" s="8">
        <f t="shared" si="19"/>
        <v>62920000</v>
      </c>
      <c r="AK298" s="50">
        <f t="shared" si="22"/>
        <v>130000</v>
      </c>
      <c r="AL298" s="14" t="e">
        <f>AK298*#REF!</f>
        <v>#REF!</v>
      </c>
    </row>
    <row r="299" spans="1:38" ht="42" customHeight="1">
      <c r="A299" s="8"/>
      <c r="B299" s="5">
        <f>IF(H299=0,"",SUBTOTAL(3,$H$6:H299))</f>
        <v>284</v>
      </c>
      <c r="C299" s="5" t="s">
        <v>1153</v>
      </c>
      <c r="D299" s="5" t="s">
        <v>2568</v>
      </c>
      <c r="E299" s="147" t="s">
        <v>3363</v>
      </c>
      <c r="F299" s="40" t="s">
        <v>309</v>
      </c>
      <c r="G299" s="3" t="s">
        <v>1622</v>
      </c>
      <c r="H299" s="27" t="s">
        <v>6</v>
      </c>
      <c r="I299" s="77" t="s">
        <v>682</v>
      </c>
      <c r="J299" s="8">
        <v>94500</v>
      </c>
      <c r="K299" s="8"/>
      <c r="L299" s="4">
        <v>180000</v>
      </c>
      <c r="M299" s="12">
        <v>0</v>
      </c>
      <c r="N299" s="12">
        <v>0</v>
      </c>
      <c r="O299" s="12">
        <v>0</v>
      </c>
      <c r="P299" s="12">
        <v>354</v>
      </c>
      <c r="Q299" s="12">
        <v>0</v>
      </c>
      <c r="R299" s="12">
        <v>0</v>
      </c>
      <c r="S299" s="12">
        <v>200</v>
      </c>
      <c r="T299" s="12">
        <v>0</v>
      </c>
      <c r="U299" s="12">
        <v>10</v>
      </c>
      <c r="V299" s="12">
        <v>0</v>
      </c>
      <c r="W299" s="12">
        <v>10</v>
      </c>
      <c r="X299" s="12">
        <v>0</v>
      </c>
      <c r="Y299" s="12">
        <v>0</v>
      </c>
      <c r="Z299" s="12">
        <v>20</v>
      </c>
      <c r="AA299" s="12">
        <v>2</v>
      </c>
      <c r="AB299" s="12">
        <v>0</v>
      </c>
      <c r="AC299" s="12">
        <v>0</v>
      </c>
      <c r="AD299" s="12">
        <v>5</v>
      </c>
      <c r="AE299" s="12">
        <v>0</v>
      </c>
      <c r="AF299" s="12">
        <v>0</v>
      </c>
      <c r="AG299" s="12"/>
      <c r="AH299" s="11"/>
      <c r="AI299" s="4">
        <f t="shared" si="18"/>
        <v>601</v>
      </c>
      <c r="AJ299" s="8">
        <f t="shared" si="19"/>
        <v>108180000</v>
      </c>
      <c r="AK299" s="50">
        <f t="shared" si="22"/>
        <v>180000</v>
      </c>
      <c r="AL299" s="14" t="e">
        <f>AK299*#REF!</f>
        <v>#REF!</v>
      </c>
    </row>
    <row r="300" spans="1:38" ht="42" customHeight="1">
      <c r="A300" s="8"/>
      <c r="B300" s="5">
        <f>IF(H300=0,"",SUBTOTAL(3,$H$6:H300))</f>
        <v>285</v>
      </c>
      <c r="C300" s="5" t="s">
        <v>1154</v>
      </c>
      <c r="D300" s="5" t="s">
        <v>2569</v>
      </c>
      <c r="E300" s="147" t="s">
        <v>3364</v>
      </c>
      <c r="F300" s="40" t="s">
        <v>310</v>
      </c>
      <c r="G300" s="3" t="s">
        <v>1622</v>
      </c>
      <c r="H300" s="27" t="s">
        <v>6</v>
      </c>
      <c r="I300" s="77" t="s">
        <v>682</v>
      </c>
      <c r="J300" s="8">
        <v>160000</v>
      </c>
      <c r="K300" s="8"/>
      <c r="L300" s="4">
        <v>200000</v>
      </c>
      <c r="M300" s="12">
        <v>0</v>
      </c>
      <c r="N300" s="12">
        <v>0</v>
      </c>
      <c r="O300" s="12">
        <v>0</v>
      </c>
      <c r="P300" s="12">
        <v>0</v>
      </c>
      <c r="Q300" s="12">
        <v>0</v>
      </c>
      <c r="R300" s="12">
        <v>0</v>
      </c>
      <c r="S300" s="12">
        <v>100</v>
      </c>
      <c r="T300" s="12">
        <v>20</v>
      </c>
      <c r="U300" s="12">
        <v>10</v>
      </c>
      <c r="V300" s="12">
        <v>0</v>
      </c>
      <c r="W300" s="12">
        <v>0</v>
      </c>
      <c r="X300" s="12">
        <v>0</v>
      </c>
      <c r="Y300" s="12">
        <v>0</v>
      </c>
      <c r="Z300" s="12">
        <v>20</v>
      </c>
      <c r="AA300" s="12">
        <v>2</v>
      </c>
      <c r="AB300" s="12">
        <v>0</v>
      </c>
      <c r="AC300" s="12">
        <v>0</v>
      </c>
      <c r="AD300" s="12">
        <v>5</v>
      </c>
      <c r="AE300" s="12">
        <v>0</v>
      </c>
      <c r="AF300" s="12">
        <v>0</v>
      </c>
      <c r="AG300" s="12"/>
      <c r="AH300" s="11"/>
      <c r="AI300" s="4">
        <f t="shared" si="18"/>
        <v>157</v>
      </c>
      <c r="AJ300" s="8">
        <f t="shared" si="19"/>
        <v>31400000</v>
      </c>
      <c r="AK300" s="50">
        <f t="shared" si="22"/>
        <v>200000</v>
      </c>
      <c r="AL300" s="14" t="e">
        <f>AK300*#REF!</f>
        <v>#REF!</v>
      </c>
    </row>
    <row r="301" spans="1:38" ht="42" customHeight="1">
      <c r="A301" s="8"/>
      <c r="B301" s="5">
        <f>IF(H301=0,"",SUBTOTAL(3,$H$6:H301))</f>
        <v>286</v>
      </c>
      <c r="C301" s="5" t="s">
        <v>1155</v>
      </c>
      <c r="D301" s="5" t="s">
        <v>2570</v>
      </c>
      <c r="E301" s="147" t="s">
        <v>3365</v>
      </c>
      <c r="F301" s="40" t="s">
        <v>311</v>
      </c>
      <c r="G301" s="3" t="s">
        <v>312</v>
      </c>
      <c r="H301" s="27" t="s">
        <v>6</v>
      </c>
      <c r="I301" s="77" t="s">
        <v>682</v>
      </c>
      <c r="J301" s="8">
        <v>63000</v>
      </c>
      <c r="K301" s="8"/>
      <c r="L301" s="4">
        <v>88599</v>
      </c>
      <c r="M301" s="12">
        <v>0</v>
      </c>
      <c r="N301" s="12">
        <v>0</v>
      </c>
      <c r="O301" s="12">
        <v>0</v>
      </c>
      <c r="P301" s="12">
        <v>0</v>
      </c>
      <c r="Q301" s="12">
        <v>0</v>
      </c>
      <c r="R301" s="12">
        <v>0</v>
      </c>
      <c r="S301" s="12">
        <v>200</v>
      </c>
      <c r="T301" s="12">
        <v>0</v>
      </c>
      <c r="U301" s="12">
        <v>0</v>
      </c>
      <c r="V301" s="12">
        <v>0</v>
      </c>
      <c r="W301" s="12">
        <v>0</v>
      </c>
      <c r="X301" s="12">
        <v>0</v>
      </c>
      <c r="Y301" s="12">
        <v>0</v>
      </c>
      <c r="Z301" s="12">
        <v>0</v>
      </c>
      <c r="AA301" s="12">
        <v>1</v>
      </c>
      <c r="AB301" s="12">
        <v>0</v>
      </c>
      <c r="AC301" s="12">
        <v>0</v>
      </c>
      <c r="AD301" s="12">
        <v>9</v>
      </c>
      <c r="AE301" s="12">
        <v>0</v>
      </c>
      <c r="AF301" s="12">
        <v>10</v>
      </c>
      <c r="AG301" s="12"/>
      <c r="AH301" s="11"/>
      <c r="AI301" s="4">
        <f t="shared" si="18"/>
        <v>220</v>
      </c>
      <c r="AJ301" s="8">
        <f t="shared" si="19"/>
        <v>19491780</v>
      </c>
      <c r="AK301" s="50">
        <f t="shared" si="22"/>
        <v>88599</v>
      </c>
      <c r="AL301" s="14" t="e">
        <f>AK301*#REF!</f>
        <v>#REF!</v>
      </c>
    </row>
    <row r="302" spans="1:38" ht="30" customHeight="1">
      <c r="A302" s="8"/>
      <c r="B302" s="5">
        <f>IF(H302=0,"",SUBTOTAL(3,$H$6:H302))</f>
        <v>287</v>
      </c>
      <c r="C302" s="5" t="s">
        <v>1156</v>
      </c>
      <c r="D302" s="5" t="s">
        <v>2571</v>
      </c>
      <c r="E302" s="147" t="s">
        <v>3366</v>
      </c>
      <c r="F302" s="40" t="s">
        <v>313</v>
      </c>
      <c r="G302" s="3" t="s">
        <v>128</v>
      </c>
      <c r="H302" s="27" t="s">
        <v>6</v>
      </c>
      <c r="I302" s="77" t="s">
        <v>682</v>
      </c>
      <c r="J302" s="8">
        <v>40000</v>
      </c>
      <c r="K302" s="8"/>
      <c r="L302" s="4">
        <v>265000</v>
      </c>
      <c r="M302" s="12">
        <v>0</v>
      </c>
      <c r="N302" s="12">
        <v>0</v>
      </c>
      <c r="O302" s="12">
        <v>0</v>
      </c>
      <c r="P302" s="12">
        <v>0</v>
      </c>
      <c r="Q302" s="12">
        <v>0</v>
      </c>
      <c r="R302" s="12">
        <v>0</v>
      </c>
      <c r="S302" s="12">
        <v>0</v>
      </c>
      <c r="T302" s="12">
        <v>0</v>
      </c>
      <c r="U302" s="12">
        <v>10</v>
      </c>
      <c r="V302" s="12">
        <v>0</v>
      </c>
      <c r="W302" s="12">
        <v>20</v>
      </c>
      <c r="X302" s="12">
        <v>0</v>
      </c>
      <c r="Y302" s="12">
        <v>0</v>
      </c>
      <c r="Z302" s="12">
        <v>20</v>
      </c>
      <c r="AA302" s="12">
        <v>3</v>
      </c>
      <c r="AB302" s="12">
        <v>0</v>
      </c>
      <c r="AC302" s="12">
        <v>0</v>
      </c>
      <c r="AD302" s="12">
        <v>8</v>
      </c>
      <c r="AE302" s="12">
        <v>0</v>
      </c>
      <c r="AF302" s="12">
        <v>0</v>
      </c>
      <c r="AG302" s="12"/>
      <c r="AH302" s="11"/>
      <c r="AI302" s="4">
        <f t="shared" si="18"/>
        <v>61</v>
      </c>
      <c r="AJ302" s="8">
        <f t="shared" si="19"/>
        <v>16165000</v>
      </c>
      <c r="AK302" s="50">
        <f t="shared" si="22"/>
        <v>265000</v>
      </c>
      <c r="AL302" s="14" t="e">
        <f>AK302*#REF!</f>
        <v>#REF!</v>
      </c>
    </row>
    <row r="303" spans="1:38" ht="30" customHeight="1">
      <c r="A303" s="8"/>
      <c r="B303" s="5">
        <f>IF(H303=0,"",SUBTOTAL(3,$H$6:H303))</f>
        <v>288</v>
      </c>
      <c r="C303" s="5" t="s">
        <v>1157</v>
      </c>
      <c r="D303" s="5" t="s">
        <v>2572</v>
      </c>
      <c r="E303" s="147" t="s">
        <v>3367</v>
      </c>
      <c r="F303" s="40" t="s">
        <v>314</v>
      </c>
      <c r="G303" s="3" t="s">
        <v>315</v>
      </c>
      <c r="H303" s="27" t="s">
        <v>6</v>
      </c>
      <c r="I303" s="77" t="s">
        <v>682</v>
      </c>
      <c r="J303" s="8">
        <v>23000</v>
      </c>
      <c r="K303" s="8"/>
      <c r="L303" s="4">
        <v>34650</v>
      </c>
      <c r="M303" s="12">
        <v>0</v>
      </c>
      <c r="N303" s="12">
        <v>0</v>
      </c>
      <c r="O303" s="12">
        <v>0</v>
      </c>
      <c r="P303" s="12">
        <v>0</v>
      </c>
      <c r="Q303" s="12">
        <v>0</v>
      </c>
      <c r="R303" s="12">
        <v>0</v>
      </c>
      <c r="S303" s="12">
        <v>300</v>
      </c>
      <c r="T303" s="12">
        <v>0</v>
      </c>
      <c r="U303" s="12">
        <v>20</v>
      </c>
      <c r="V303" s="12">
        <v>0</v>
      </c>
      <c r="W303" s="12">
        <v>50</v>
      </c>
      <c r="X303" s="12">
        <v>0</v>
      </c>
      <c r="Y303" s="12">
        <v>0</v>
      </c>
      <c r="Z303" s="12">
        <v>30</v>
      </c>
      <c r="AA303" s="12">
        <v>5</v>
      </c>
      <c r="AB303" s="12">
        <v>0</v>
      </c>
      <c r="AC303" s="12">
        <v>0</v>
      </c>
      <c r="AD303" s="12">
        <v>0</v>
      </c>
      <c r="AE303" s="12">
        <v>0</v>
      </c>
      <c r="AF303" s="12">
        <v>0</v>
      </c>
      <c r="AG303" s="12"/>
      <c r="AH303" s="11"/>
      <c r="AI303" s="4">
        <f t="shared" si="18"/>
        <v>405</v>
      </c>
      <c r="AJ303" s="8">
        <f t="shared" si="19"/>
        <v>14033250</v>
      </c>
      <c r="AK303" s="50">
        <f t="shared" si="22"/>
        <v>34650</v>
      </c>
      <c r="AL303" s="14" t="e">
        <f>AK303*#REF!</f>
        <v>#REF!</v>
      </c>
    </row>
    <row r="304" spans="1:38" ht="30" customHeight="1">
      <c r="A304" s="8"/>
      <c r="B304" s="5">
        <f>IF(H304=0,"",SUBTOTAL(3,$H$6:H304))</f>
        <v>289</v>
      </c>
      <c r="C304" s="5" t="s">
        <v>1158</v>
      </c>
      <c r="D304" s="5" t="s">
        <v>2573</v>
      </c>
      <c r="E304" s="147" t="s">
        <v>3368</v>
      </c>
      <c r="F304" s="40" t="s">
        <v>316</v>
      </c>
      <c r="G304" s="3" t="s">
        <v>825</v>
      </c>
      <c r="H304" s="27" t="s">
        <v>6</v>
      </c>
      <c r="I304" s="77" t="s">
        <v>682</v>
      </c>
      <c r="J304" s="8">
        <v>47880</v>
      </c>
      <c r="K304" s="8"/>
      <c r="L304" s="4">
        <v>185000</v>
      </c>
      <c r="M304" s="12">
        <v>0</v>
      </c>
      <c r="N304" s="12">
        <v>0</v>
      </c>
      <c r="O304" s="12">
        <v>0</v>
      </c>
      <c r="P304" s="12">
        <v>0</v>
      </c>
      <c r="Q304" s="12">
        <v>0</v>
      </c>
      <c r="R304" s="12">
        <v>0</v>
      </c>
      <c r="S304" s="12">
        <v>100</v>
      </c>
      <c r="T304" s="12">
        <v>20</v>
      </c>
      <c r="U304" s="12">
        <v>10</v>
      </c>
      <c r="V304" s="12">
        <v>0</v>
      </c>
      <c r="W304" s="12">
        <v>10</v>
      </c>
      <c r="X304" s="12">
        <v>0</v>
      </c>
      <c r="Y304" s="12">
        <v>0</v>
      </c>
      <c r="Z304" s="12">
        <v>30</v>
      </c>
      <c r="AA304" s="12">
        <v>5</v>
      </c>
      <c r="AB304" s="12">
        <v>0</v>
      </c>
      <c r="AC304" s="12">
        <v>0</v>
      </c>
      <c r="AD304" s="12">
        <v>0</v>
      </c>
      <c r="AE304" s="12">
        <v>0</v>
      </c>
      <c r="AF304" s="12">
        <v>0</v>
      </c>
      <c r="AG304" s="12"/>
      <c r="AH304" s="11"/>
      <c r="AI304" s="4">
        <f t="shared" si="18"/>
        <v>175</v>
      </c>
      <c r="AJ304" s="8">
        <f t="shared" si="19"/>
        <v>32375000</v>
      </c>
      <c r="AK304" s="50">
        <f t="shared" si="22"/>
        <v>185000</v>
      </c>
      <c r="AL304" s="14" t="e">
        <f>AK304*#REF!</f>
        <v>#REF!</v>
      </c>
    </row>
    <row r="305" spans="1:38" ht="30" customHeight="1">
      <c r="A305" s="8"/>
      <c r="B305" s="5">
        <f>IF(H305=0,"",SUBTOTAL(3,$H$6:H305))</f>
        <v>290</v>
      </c>
      <c r="C305" s="5" t="s">
        <v>1159</v>
      </c>
      <c r="D305" s="5" t="s">
        <v>2574</v>
      </c>
      <c r="E305" s="147" t="s">
        <v>3369</v>
      </c>
      <c r="F305" s="40" t="s">
        <v>317</v>
      </c>
      <c r="G305" s="3" t="s">
        <v>318</v>
      </c>
      <c r="H305" s="27" t="s">
        <v>6</v>
      </c>
      <c r="I305" s="77" t="s">
        <v>682</v>
      </c>
      <c r="J305" s="8">
        <v>19500</v>
      </c>
      <c r="K305" s="8"/>
      <c r="L305" s="4">
        <v>27300</v>
      </c>
      <c r="M305" s="12">
        <v>9</v>
      </c>
      <c r="N305" s="12">
        <v>127</v>
      </c>
      <c r="O305" s="12">
        <v>0</v>
      </c>
      <c r="P305" s="12">
        <v>450</v>
      </c>
      <c r="Q305" s="12">
        <v>0</v>
      </c>
      <c r="R305" s="12">
        <v>0</v>
      </c>
      <c r="S305" s="12">
        <v>110</v>
      </c>
      <c r="T305" s="12">
        <v>20</v>
      </c>
      <c r="U305" s="12">
        <v>100</v>
      </c>
      <c r="V305" s="12">
        <v>74</v>
      </c>
      <c r="W305" s="12">
        <v>20</v>
      </c>
      <c r="X305" s="12">
        <v>0</v>
      </c>
      <c r="Y305" s="12">
        <v>0</v>
      </c>
      <c r="Z305" s="12">
        <v>0</v>
      </c>
      <c r="AA305" s="12">
        <v>54</v>
      </c>
      <c r="AB305" s="12">
        <v>12</v>
      </c>
      <c r="AC305" s="12">
        <v>0</v>
      </c>
      <c r="AD305" s="12">
        <v>10</v>
      </c>
      <c r="AE305" s="12">
        <v>0</v>
      </c>
      <c r="AF305" s="12">
        <v>10</v>
      </c>
      <c r="AG305" s="12"/>
      <c r="AH305" s="11"/>
      <c r="AI305" s="4">
        <f t="shared" si="18"/>
        <v>996</v>
      </c>
      <c r="AJ305" s="8">
        <f t="shared" si="19"/>
        <v>27190800</v>
      </c>
      <c r="AK305" s="50">
        <f t="shared" si="22"/>
        <v>27300</v>
      </c>
      <c r="AL305" s="14" t="e">
        <f>AK305*#REF!</f>
        <v>#REF!</v>
      </c>
    </row>
    <row r="306" spans="1:38" ht="30" customHeight="1">
      <c r="A306" s="8"/>
      <c r="B306" s="5">
        <f>IF(H306=0,"",SUBTOTAL(3,$H$6:H306))</f>
        <v>291</v>
      </c>
      <c r="C306" s="5" t="s">
        <v>1160</v>
      </c>
      <c r="D306" s="5" t="s">
        <v>2575</v>
      </c>
      <c r="E306" s="147" t="s">
        <v>3370</v>
      </c>
      <c r="F306" s="40" t="s">
        <v>319</v>
      </c>
      <c r="G306" s="3" t="s">
        <v>128</v>
      </c>
      <c r="H306" s="27" t="s">
        <v>6</v>
      </c>
      <c r="I306" s="77" t="s">
        <v>682</v>
      </c>
      <c r="J306" s="8">
        <v>70000</v>
      </c>
      <c r="K306" s="8"/>
      <c r="L306" s="4">
        <v>130000</v>
      </c>
      <c r="M306" s="12">
        <v>3</v>
      </c>
      <c r="N306" s="12">
        <v>20</v>
      </c>
      <c r="O306" s="12">
        <v>0</v>
      </c>
      <c r="P306" s="12">
        <v>150</v>
      </c>
      <c r="Q306" s="12">
        <v>0</v>
      </c>
      <c r="R306" s="12">
        <v>0</v>
      </c>
      <c r="S306" s="12">
        <v>30</v>
      </c>
      <c r="T306" s="12">
        <v>0</v>
      </c>
      <c r="U306" s="12">
        <v>10</v>
      </c>
      <c r="V306" s="12">
        <v>13</v>
      </c>
      <c r="W306" s="12">
        <v>15</v>
      </c>
      <c r="X306" s="12">
        <v>0</v>
      </c>
      <c r="Y306" s="12">
        <v>0</v>
      </c>
      <c r="Z306" s="12">
        <v>15</v>
      </c>
      <c r="AA306" s="12">
        <v>2</v>
      </c>
      <c r="AB306" s="12">
        <v>5</v>
      </c>
      <c r="AC306" s="12">
        <v>0</v>
      </c>
      <c r="AD306" s="12">
        <v>10</v>
      </c>
      <c r="AE306" s="12">
        <v>0</v>
      </c>
      <c r="AF306" s="12">
        <v>2</v>
      </c>
      <c r="AG306" s="12"/>
      <c r="AH306" s="11"/>
      <c r="AI306" s="4">
        <f t="shared" si="18"/>
        <v>275</v>
      </c>
      <c r="AJ306" s="8">
        <f t="shared" si="19"/>
        <v>35750000</v>
      </c>
      <c r="AK306" s="50">
        <f t="shared" si="22"/>
        <v>130000</v>
      </c>
      <c r="AL306" s="14" t="e">
        <f>AK306*#REF!</f>
        <v>#REF!</v>
      </c>
    </row>
    <row r="307" spans="1:38" ht="33.75" customHeight="1">
      <c r="A307" s="8"/>
      <c r="B307" s="5">
        <f>IF(H307=0,"",SUBTOTAL(3,$H$6:H307))</f>
        <v>292</v>
      </c>
      <c r="C307" s="5" t="s">
        <v>1161</v>
      </c>
      <c r="D307" s="5" t="s">
        <v>2576</v>
      </c>
      <c r="E307" s="147" t="s">
        <v>3371</v>
      </c>
      <c r="F307" s="40" t="s">
        <v>320</v>
      </c>
      <c r="G307" s="3" t="s">
        <v>321</v>
      </c>
      <c r="H307" s="27" t="s">
        <v>6</v>
      </c>
      <c r="I307" s="77" t="s">
        <v>682</v>
      </c>
      <c r="J307" s="8">
        <v>25000</v>
      </c>
      <c r="K307" s="8"/>
      <c r="L307" s="4">
        <v>42000</v>
      </c>
      <c r="M307" s="12">
        <v>0</v>
      </c>
      <c r="N307" s="12">
        <v>0</v>
      </c>
      <c r="O307" s="12">
        <v>0</v>
      </c>
      <c r="P307" s="12">
        <v>62</v>
      </c>
      <c r="Q307" s="12">
        <v>0</v>
      </c>
      <c r="R307" s="12">
        <v>0</v>
      </c>
      <c r="S307" s="12">
        <v>100</v>
      </c>
      <c r="T307" s="12">
        <v>0</v>
      </c>
      <c r="U307" s="12">
        <v>0</v>
      </c>
      <c r="V307" s="12">
        <v>0</v>
      </c>
      <c r="W307" s="12">
        <v>0</v>
      </c>
      <c r="X307" s="12">
        <v>0</v>
      </c>
      <c r="Y307" s="12">
        <v>0</v>
      </c>
      <c r="Z307" s="12">
        <v>20</v>
      </c>
      <c r="AA307" s="12">
        <v>2</v>
      </c>
      <c r="AB307" s="12">
        <v>0</v>
      </c>
      <c r="AC307" s="12">
        <v>0</v>
      </c>
      <c r="AD307" s="12">
        <v>10</v>
      </c>
      <c r="AE307" s="12">
        <v>0</v>
      </c>
      <c r="AF307" s="12">
        <v>0</v>
      </c>
      <c r="AG307" s="12"/>
      <c r="AH307" s="11"/>
      <c r="AI307" s="4">
        <f t="shared" si="18"/>
        <v>194</v>
      </c>
      <c r="AJ307" s="8">
        <f t="shared" si="19"/>
        <v>8148000</v>
      </c>
      <c r="AK307" s="50">
        <f t="shared" si="22"/>
        <v>42000</v>
      </c>
      <c r="AL307" s="14" t="e">
        <f>AK307*#REF!</f>
        <v>#REF!</v>
      </c>
    </row>
    <row r="308" spans="1:38" ht="35.25" customHeight="1">
      <c r="A308" s="8"/>
      <c r="B308" s="5">
        <f>IF(H308=0,"",SUBTOTAL(3,$H$6:H308))</f>
        <v>293</v>
      </c>
      <c r="C308" s="5" t="s">
        <v>1162</v>
      </c>
      <c r="D308" s="5" t="s">
        <v>2577</v>
      </c>
      <c r="E308" s="147" t="s">
        <v>3372</v>
      </c>
      <c r="F308" s="40" t="s">
        <v>322</v>
      </c>
      <c r="G308" s="3" t="s">
        <v>1623</v>
      </c>
      <c r="H308" s="27" t="s">
        <v>6</v>
      </c>
      <c r="I308" s="77" t="s">
        <v>682</v>
      </c>
      <c r="J308" s="8">
        <v>63000</v>
      </c>
      <c r="K308" s="8"/>
      <c r="L308" s="4">
        <v>120000</v>
      </c>
      <c r="M308" s="12">
        <v>0</v>
      </c>
      <c r="N308" s="12">
        <v>0</v>
      </c>
      <c r="O308" s="12">
        <v>0</v>
      </c>
      <c r="P308" s="12">
        <v>0</v>
      </c>
      <c r="Q308" s="12">
        <v>0</v>
      </c>
      <c r="R308" s="12">
        <v>0</v>
      </c>
      <c r="S308" s="12">
        <v>50</v>
      </c>
      <c r="T308" s="12">
        <v>0</v>
      </c>
      <c r="U308" s="12">
        <v>0</v>
      </c>
      <c r="V308" s="12">
        <v>0</v>
      </c>
      <c r="W308" s="12">
        <v>0</v>
      </c>
      <c r="X308" s="12">
        <v>0</v>
      </c>
      <c r="Y308" s="12">
        <v>0</v>
      </c>
      <c r="Z308" s="12">
        <v>10</v>
      </c>
      <c r="AA308" s="12">
        <v>3</v>
      </c>
      <c r="AB308" s="12">
        <v>0</v>
      </c>
      <c r="AC308" s="12">
        <v>0</v>
      </c>
      <c r="AD308" s="12">
        <v>0</v>
      </c>
      <c r="AE308" s="12">
        <v>0</v>
      </c>
      <c r="AF308" s="12">
        <v>0</v>
      </c>
      <c r="AG308" s="12"/>
      <c r="AH308" s="11"/>
      <c r="AI308" s="4">
        <f t="shared" si="18"/>
        <v>63</v>
      </c>
      <c r="AJ308" s="8">
        <f t="shared" si="19"/>
        <v>7560000</v>
      </c>
      <c r="AK308" s="50">
        <f t="shared" si="22"/>
        <v>120000</v>
      </c>
      <c r="AL308" s="14" t="e">
        <f>AK308*#REF!</f>
        <v>#REF!</v>
      </c>
    </row>
    <row r="309" spans="1:38" ht="38.25" customHeight="1">
      <c r="A309" s="8"/>
      <c r="B309" s="5">
        <f>IF(H309=0,"",SUBTOTAL(3,$H$6:H309))</f>
        <v>294</v>
      </c>
      <c r="C309" s="5" t="s">
        <v>1163</v>
      </c>
      <c r="D309" s="5" t="s">
        <v>2578</v>
      </c>
      <c r="E309" s="147" t="s">
        <v>3373</v>
      </c>
      <c r="F309" s="40" t="s">
        <v>323</v>
      </c>
      <c r="G309" s="3" t="s">
        <v>324</v>
      </c>
      <c r="H309" s="27" t="s">
        <v>6</v>
      </c>
      <c r="I309" s="77" t="s">
        <v>682</v>
      </c>
      <c r="J309" s="8">
        <v>10000</v>
      </c>
      <c r="K309" s="8"/>
      <c r="L309" s="4">
        <v>10000</v>
      </c>
      <c r="M309" s="12">
        <v>0</v>
      </c>
      <c r="N309" s="12">
        <v>100</v>
      </c>
      <c r="O309" s="12">
        <v>0</v>
      </c>
      <c r="P309" s="12">
        <v>600</v>
      </c>
      <c r="Q309" s="12">
        <v>0</v>
      </c>
      <c r="R309" s="12">
        <v>0</v>
      </c>
      <c r="S309" s="12">
        <v>300</v>
      </c>
      <c r="T309" s="12">
        <v>0</v>
      </c>
      <c r="U309" s="12">
        <v>0</v>
      </c>
      <c r="V309" s="12">
        <v>30</v>
      </c>
      <c r="W309" s="12">
        <v>100</v>
      </c>
      <c r="X309" s="12">
        <v>0</v>
      </c>
      <c r="Y309" s="12">
        <v>0</v>
      </c>
      <c r="Z309" s="12">
        <v>20</v>
      </c>
      <c r="AA309" s="12">
        <v>50</v>
      </c>
      <c r="AB309" s="12">
        <v>0</v>
      </c>
      <c r="AC309" s="12">
        <v>0</v>
      </c>
      <c r="AD309" s="12">
        <v>0</v>
      </c>
      <c r="AE309" s="12">
        <v>0</v>
      </c>
      <c r="AF309" s="12">
        <v>20</v>
      </c>
      <c r="AG309" s="12"/>
      <c r="AH309" s="11"/>
      <c r="AI309" s="4">
        <f t="shared" si="18"/>
        <v>1220</v>
      </c>
      <c r="AJ309" s="8">
        <f t="shared" si="19"/>
        <v>12200000</v>
      </c>
      <c r="AK309" s="50">
        <f t="shared" si="22"/>
        <v>10000</v>
      </c>
      <c r="AL309" s="14" t="e">
        <f>AK309*#REF!</f>
        <v>#REF!</v>
      </c>
    </row>
    <row r="310" spans="1:38">
      <c r="A310" s="9"/>
      <c r="B310" s="5" t="str">
        <f>IF(H310=0,"",SUBTOTAL(3,$H$6:H310))</f>
        <v/>
      </c>
      <c r="C310" s="10" t="s">
        <v>1912</v>
      </c>
      <c r="D310" s="5" t="s">
        <v>1912</v>
      </c>
      <c r="E310" s="147" t="e">
        <v>#N/A</v>
      </c>
      <c r="F310" s="58" t="s">
        <v>2049</v>
      </c>
      <c r="G310" s="9"/>
      <c r="H310" s="9"/>
      <c r="I310" s="10"/>
      <c r="J310" s="80"/>
      <c r="K310" s="59"/>
      <c r="L310" s="4"/>
      <c r="M310" s="12"/>
      <c r="N310" s="12"/>
      <c r="O310" s="12"/>
      <c r="P310" s="12"/>
      <c r="Q310" s="12"/>
      <c r="R310" s="12"/>
      <c r="S310" s="12"/>
      <c r="T310" s="12"/>
      <c r="U310" s="12"/>
      <c r="V310" s="12"/>
      <c r="W310" s="12"/>
      <c r="X310" s="12"/>
      <c r="Y310" s="12"/>
      <c r="Z310" s="12"/>
      <c r="AA310" s="12"/>
      <c r="AB310" s="12"/>
      <c r="AC310" s="12"/>
      <c r="AD310" s="12"/>
      <c r="AE310" s="12"/>
      <c r="AF310" s="12"/>
      <c r="AG310" s="12"/>
      <c r="AH310" s="10"/>
      <c r="AI310" s="4">
        <f t="shared" si="18"/>
        <v>0</v>
      </c>
      <c r="AJ310" s="8">
        <f t="shared" si="19"/>
        <v>0</v>
      </c>
      <c r="AK310" s="50"/>
      <c r="AL310" s="10"/>
    </row>
    <row r="311" spans="1:38" ht="51">
      <c r="A311" s="9"/>
      <c r="B311" s="5">
        <f>IF(H311=0,"",SUBTOTAL(3,$H$6:H311))</f>
        <v>295</v>
      </c>
      <c r="C311" s="2" t="s">
        <v>1805</v>
      </c>
      <c r="D311" s="5" t="s">
        <v>2579</v>
      </c>
      <c r="E311" s="147" t="s">
        <v>3374</v>
      </c>
      <c r="F311" s="45" t="s">
        <v>1670</v>
      </c>
      <c r="G311" s="11" t="s">
        <v>2180</v>
      </c>
      <c r="H311" s="11" t="s">
        <v>6</v>
      </c>
      <c r="I311" s="9">
        <v>3</v>
      </c>
      <c r="J311" s="32"/>
      <c r="K311" s="33"/>
      <c r="L311" s="4">
        <v>2600829</v>
      </c>
      <c r="M311" s="12">
        <v>0</v>
      </c>
      <c r="N311" s="12">
        <v>0</v>
      </c>
      <c r="O311" s="12">
        <v>0</v>
      </c>
      <c r="P311" s="12">
        <v>30</v>
      </c>
      <c r="Q311" s="12">
        <v>0</v>
      </c>
      <c r="R311" s="12">
        <v>0</v>
      </c>
      <c r="S311" s="12">
        <v>0</v>
      </c>
      <c r="T311" s="12">
        <v>0</v>
      </c>
      <c r="U311" s="12">
        <v>0</v>
      </c>
      <c r="V311" s="12">
        <v>0</v>
      </c>
      <c r="W311" s="12">
        <v>0</v>
      </c>
      <c r="X311" s="12">
        <v>0</v>
      </c>
      <c r="Y311" s="12">
        <v>0</v>
      </c>
      <c r="Z311" s="12">
        <v>0</v>
      </c>
      <c r="AA311" s="12">
        <v>0</v>
      </c>
      <c r="AB311" s="12">
        <v>0</v>
      </c>
      <c r="AC311" s="12">
        <v>0</v>
      </c>
      <c r="AD311" s="12">
        <v>0</v>
      </c>
      <c r="AE311" s="12">
        <v>0</v>
      </c>
      <c r="AF311" s="12">
        <v>0</v>
      </c>
      <c r="AG311" s="12"/>
      <c r="AH311" s="2" t="s">
        <v>1961</v>
      </c>
      <c r="AI311" s="4">
        <f t="shared" si="18"/>
        <v>30</v>
      </c>
      <c r="AJ311" s="8">
        <f t="shared" si="19"/>
        <v>78024870</v>
      </c>
      <c r="AK311" s="50">
        <f t="shared" ref="AK311:AK332" si="23">L311</f>
        <v>2600829</v>
      </c>
      <c r="AL311" s="14" t="e">
        <f>AK311*#REF!</f>
        <v>#REF!</v>
      </c>
    </row>
    <row r="312" spans="1:38" ht="79.5" customHeight="1">
      <c r="A312" s="9"/>
      <c r="B312" s="5">
        <f>IF(H312=0,"",SUBTOTAL(3,$H$6:H312))</f>
        <v>296</v>
      </c>
      <c r="C312" s="2" t="s">
        <v>1164</v>
      </c>
      <c r="D312" s="5" t="s">
        <v>2580</v>
      </c>
      <c r="E312" s="147" t="s">
        <v>3375</v>
      </c>
      <c r="F312" s="45" t="s">
        <v>325</v>
      </c>
      <c r="G312" s="11" t="s">
        <v>326</v>
      </c>
      <c r="H312" s="11" t="s">
        <v>0</v>
      </c>
      <c r="I312" s="11" t="s">
        <v>685</v>
      </c>
      <c r="J312" s="32">
        <v>607949</v>
      </c>
      <c r="K312" s="33">
        <v>607860</v>
      </c>
      <c r="L312" s="4">
        <v>607949</v>
      </c>
      <c r="M312" s="12">
        <v>0</v>
      </c>
      <c r="N312" s="12">
        <v>0</v>
      </c>
      <c r="O312" s="12">
        <v>0</v>
      </c>
      <c r="P312" s="12">
        <v>43</v>
      </c>
      <c r="Q312" s="12">
        <v>0</v>
      </c>
      <c r="R312" s="12">
        <v>0</v>
      </c>
      <c r="S312" s="12">
        <v>0</v>
      </c>
      <c r="T312" s="12">
        <v>0</v>
      </c>
      <c r="U312" s="12">
        <v>0</v>
      </c>
      <c r="V312" s="12">
        <v>0</v>
      </c>
      <c r="W312" s="12">
        <v>0</v>
      </c>
      <c r="X312" s="12">
        <v>0</v>
      </c>
      <c r="Y312" s="12">
        <v>0</v>
      </c>
      <c r="Z312" s="12">
        <v>0</v>
      </c>
      <c r="AA312" s="12">
        <v>0</v>
      </c>
      <c r="AB312" s="12">
        <v>0</v>
      </c>
      <c r="AC312" s="12">
        <v>0</v>
      </c>
      <c r="AD312" s="12">
        <v>0</v>
      </c>
      <c r="AE312" s="12">
        <v>0</v>
      </c>
      <c r="AF312" s="12">
        <v>0</v>
      </c>
      <c r="AG312" s="12"/>
      <c r="AH312" s="2"/>
      <c r="AI312" s="4">
        <f t="shared" si="18"/>
        <v>43</v>
      </c>
      <c r="AJ312" s="8">
        <f t="shared" si="19"/>
        <v>26141807</v>
      </c>
      <c r="AK312" s="50">
        <f t="shared" si="23"/>
        <v>607949</v>
      </c>
      <c r="AL312" s="14" t="e">
        <f>AK312*#REF!</f>
        <v>#REF!</v>
      </c>
    </row>
    <row r="313" spans="1:38" ht="67.5" customHeight="1">
      <c r="A313" s="9"/>
      <c r="B313" s="5">
        <f>IF(H313=0,"",SUBTOTAL(3,$H$6:H313))</f>
        <v>297</v>
      </c>
      <c r="C313" s="2" t="s">
        <v>1165</v>
      </c>
      <c r="D313" s="5" t="s">
        <v>2581</v>
      </c>
      <c r="E313" s="147" t="s">
        <v>3376</v>
      </c>
      <c r="F313" s="45" t="s">
        <v>715</v>
      </c>
      <c r="G313" s="11" t="s">
        <v>1624</v>
      </c>
      <c r="H313" s="11" t="s">
        <v>11</v>
      </c>
      <c r="I313" s="9">
        <v>1</v>
      </c>
      <c r="J313" s="32">
        <v>750000</v>
      </c>
      <c r="K313" s="33">
        <v>750000</v>
      </c>
      <c r="L313" s="4">
        <v>690000</v>
      </c>
      <c r="M313" s="12">
        <v>0</v>
      </c>
      <c r="N313" s="12">
        <v>0</v>
      </c>
      <c r="O313" s="12">
        <v>0</v>
      </c>
      <c r="P313" s="12">
        <v>200</v>
      </c>
      <c r="Q313" s="12">
        <v>0</v>
      </c>
      <c r="R313" s="12">
        <v>0</v>
      </c>
      <c r="S313" s="12">
        <v>0</v>
      </c>
      <c r="T313" s="12">
        <v>0</v>
      </c>
      <c r="U313" s="12">
        <v>0</v>
      </c>
      <c r="V313" s="12">
        <v>0</v>
      </c>
      <c r="W313" s="12">
        <v>0</v>
      </c>
      <c r="X313" s="12">
        <v>0</v>
      </c>
      <c r="Y313" s="12">
        <v>0</v>
      </c>
      <c r="Z313" s="12">
        <v>0</v>
      </c>
      <c r="AA313" s="12">
        <v>0</v>
      </c>
      <c r="AB313" s="12">
        <v>0</v>
      </c>
      <c r="AC313" s="12">
        <v>0</v>
      </c>
      <c r="AD313" s="12">
        <v>0</v>
      </c>
      <c r="AE313" s="12">
        <v>0</v>
      </c>
      <c r="AF313" s="12">
        <v>0</v>
      </c>
      <c r="AG313" s="12"/>
      <c r="AH313" s="2"/>
      <c r="AI313" s="4">
        <f t="shared" si="18"/>
        <v>200</v>
      </c>
      <c r="AJ313" s="8">
        <f t="shared" si="19"/>
        <v>138000000</v>
      </c>
      <c r="AK313" s="50">
        <f t="shared" si="23"/>
        <v>690000</v>
      </c>
      <c r="AL313" s="14" t="e">
        <f>AK313*#REF!</f>
        <v>#REF!</v>
      </c>
    </row>
    <row r="314" spans="1:38" ht="92.25" customHeight="1">
      <c r="A314" s="9"/>
      <c r="B314" s="5">
        <f>IF(H314=0,"",SUBTOTAL(3,$H$6:H314))</f>
        <v>298</v>
      </c>
      <c r="C314" s="2" t="s">
        <v>1166</v>
      </c>
      <c r="D314" s="5" t="s">
        <v>2582</v>
      </c>
      <c r="E314" s="147" t="s">
        <v>3377</v>
      </c>
      <c r="F314" s="45" t="s">
        <v>327</v>
      </c>
      <c r="G314" s="11" t="s">
        <v>1625</v>
      </c>
      <c r="H314" s="11" t="s">
        <v>11</v>
      </c>
      <c r="I314" s="11" t="s">
        <v>681</v>
      </c>
      <c r="J314" s="32">
        <v>90500</v>
      </c>
      <c r="K314" s="33">
        <v>90000</v>
      </c>
      <c r="L314" s="4">
        <v>80000</v>
      </c>
      <c r="M314" s="12">
        <v>0</v>
      </c>
      <c r="N314" s="12">
        <v>0</v>
      </c>
      <c r="O314" s="12">
        <v>0</v>
      </c>
      <c r="P314" s="12">
        <v>0</v>
      </c>
      <c r="Q314" s="12">
        <v>0</v>
      </c>
      <c r="R314" s="12">
        <v>0</v>
      </c>
      <c r="S314" s="12">
        <v>0</v>
      </c>
      <c r="T314" s="12">
        <v>0</v>
      </c>
      <c r="U314" s="12">
        <v>0</v>
      </c>
      <c r="V314" s="12">
        <v>0</v>
      </c>
      <c r="W314" s="12">
        <v>0</v>
      </c>
      <c r="X314" s="12">
        <v>0</v>
      </c>
      <c r="Y314" s="12">
        <v>0</v>
      </c>
      <c r="Z314" s="12">
        <v>0</v>
      </c>
      <c r="AA314" s="12">
        <v>0</v>
      </c>
      <c r="AB314" s="12">
        <v>0</v>
      </c>
      <c r="AC314" s="12">
        <v>0</v>
      </c>
      <c r="AD314" s="12">
        <v>0</v>
      </c>
      <c r="AE314" s="12">
        <v>200</v>
      </c>
      <c r="AF314" s="12">
        <v>0</v>
      </c>
      <c r="AG314" s="12"/>
      <c r="AH314" s="2"/>
      <c r="AI314" s="4">
        <f t="shared" si="18"/>
        <v>200</v>
      </c>
      <c r="AJ314" s="8">
        <f t="shared" si="19"/>
        <v>16000000</v>
      </c>
      <c r="AK314" s="50">
        <f t="shared" si="23"/>
        <v>80000</v>
      </c>
      <c r="AL314" s="14" t="e">
        <f>AK314*#REF!</f>
        <v>#REF!</v>
      </c>
    </row>
    <row r="315" spans="1:38" ht="36" customHeight="1">
      <c r="A315" s="9"/>
      <c r="B315" s="5">
        <f>IF(H315=0,"",SUBTOTAL(3,$H$6:H315))</f>
        <v>299</v>
      </c>
      <c r="C315" s="2" t="s">
        <v>1167</v>
      </c>
      <c r="D315" s="5" t="s">
        <v>2583</v>
      </c>
      <c r="E315" s="147" t="s">
        <v>3378</v>
      </c>
      <c r="F315" s="45" t="s">
        <v>2189</v>
      </c>
      <c r="G315" s="11" t="s">
        <v>328</v>
      </c>
      <c r="H315" s="11" t="s">
        <v>6</v>
      </c>
      <c r="I315" s="11" t="s">
        <v>683</v>
      </c>
      <c r="J315" s="32">
        <v>4830</v>
      </c>
      <c r="K315" s="33">
        <v>4830</v>
      </c>
      <c r="L315" s="4">
        <v>5250</v>
      </c>
      <c r="M315" s="12">
        <v>0</v>
      </c>
      <c r="N315" s="12">
        <v>0</v>
      </c>
      <c r="O315" s="12">
        <v>0</v>
      </c>
      <c r="P315" s="12">
        <v>0</v>
      </c>
      <c r="Q315" s="12">
        <v>0</v>
      </c>
      <c r="R315" s="12">
        <v>0</v>
      </c>
      <c r="S315" s="12">
        <v>0</v>
      </c>
      <c r="T315" s="12">
        <v>0</v>
      </c>
      <c r="U315" s="12">
        <v>0</v>
      </c>
      <c r="V315" s="12">
        <v>0</v>
      </c>
      <c r="W315" s="12">
        <v>0</v>
      </c>
      <c r="X315" s="12">
        <v>0</v>
      </c>
      <c r="Y315" s="12">
        <v>0</v>
      </c>
      <c r="Z315" s="12">
        <v>0</v>
      </c>
      <c r="AA315" s="12">
        <v>0</v>
      </c>
      <c r="AB315" s="12">
        <v>0</v>
      </c>
      <c r="AC315" s="12">
        <v>0</v>
      </c>
      <c r="AD315" s="12">
        <v>0</v>
      </c>
      <c r="AE315" s="12">
        <v>900</v>
      </c>
      <c r="AF315" s="12">
        <v>0</v>
      </c>
      <c r="AG315" s="12"/>
      <c r="AH315" s="2"/>
      <c r="AI315" s="4">
        <f t="shared" si="18"/>
        <v>900</v>
      </c>
      <c r="AJ315" s="8">
        <f t="shared" si="19"/>
        <v>4725000</v>
      </c>
      <c r="AK315" s="50">
        <f t="shared" si="23"/>
        <v>5250</v>
      </c>
      <c r="AL315" s="14" t="e">
        <f>AK315*#REF!</f>
        <v>#REF!</v>
      </c>
    </row>
    <row r="316" spans="1:38" ht="40.5" customHeight="1">
      <c r="A316" s="9"/>
      <c r="B316" s="5">
        <f>IF(H316=0,"",SUBTOTAL(3,$H$6:H316))</f>
        <v>300</v>
      </c>
      <c r="C316" s="2" t="s">
        <v>1168</v>
      </c>
      <c r="D316" s="5" t="s">
        <v>2584</v>
      </c>
      <c r="E316" s="147" t="s">
        <v>3379</v>
      </c>
      <c r="F316" s="45" t="s">
        <v>329</v>
      </c>
      <c r="G316" s="11" t="s">
        <v>1962</v>
      </c>
      <c r="H316" s="11" t="s">
        <v>6</v>
      </c>
      <c r="I316" s="11" t="s">
        <v>683</v>
      </c>
      <c r="J316" s="32">
        <v>180000</v>
      </c>
      <c r="K316" s="33">
        <v>175000</v>
      </c>
      <c r="L316" s="4">
        <v>165000</v>
      </c>
      <c r="M316" s="12">
        <v>0</v>
      </c>
      <c r="N316" s="12">
        <v>0</v>
      </c>
      <c r="O316" s="12">
        <v>0</v>
      </c>
      <c r="P316" s="12">
        <v>35</v>
      </c>
      <c r="Q316" s="12">
        <v>0</v>
      </c>
      <c r="R316" s="12">
        <v>0</v>
      </c>
      <c r="S316" s="12">
        <v>0</v>
      </c>
      <c r="T316" s="12">
        <v>0</v>
      </c>
      <c r="U316" s="12">
        <v>0</v>
      </c>
      <c r="V316" s="12">
        <v>0</v>
      </c>
      <c r="W316" s="12">
        <v>0</v>
      </c>
      <c r="X316" s="12">
        <v>0</v>
      </c>
      <c r="Y316" s="12">
        <v>0</v>
      </c>
      <c r="Z316" s="12">
        <v>0</v>
      </c>
      <c r="AA316" s="12">
        <v>0</v>
      </c>
      <c r="AB316" s="12">
        <v>0</v>
      </c>
      <c r="AC316" s="12">
        <v>0</v>
      </c>
      <c r="AD316" s="12">
        <v>0</v>
      </c>
      <c r="AE316" s="12">
        <v>0</v>
      </c>
      <c r="AF316" s="12">
        <v>0</v>
      </c>
      <c r="AG316" s="12"/>
      <c r="AH316" s="2"/>
      <c r="AI316" s="4">
        <f t="shared" si="18"/>
        <v>35</v>
      </c>
      <c r="AJ316" s="8">
        <f t="shared" si="19"/>
        <v>5775000</v>
      </c>
      <c r="AK316" s="50">
        <f t="shared" si="23"/>
        <v>165000</v>
      </c>
      <c r="AL316" s="14" t="e">
        <f>AK316*#REF!</f>
        <v>#REF!</v>
      </c>
    </row>
    <row r="317" spans="1:38" ht="40.5" customHeight="1">
      <c r="A317" s="9"/>
      <c r="B317" s="5">
        <f>IF(H317=0,"",SUBTOTAL(3,$H$6:H317))</f>
        <v>301</v>
      </c>
      <c r="C317" s="2" t="s">
        <v>1169</v>
      </c>
      <c r="D317" s="5" t="s">
        <v>2585</v>
      </c>
      <c r="E317" s="147" t="s">
        <v>3380</v>
      </c>
      <c r="F317" s="45" t="s">
        <v>330</v>
      </c>
      <c r="G317" s="11" t="s">
        <v>686</v>
      </c>
      <c r="H317" s="11" t="s">
        <v>6</v>
      </c>
      <c r="I317" s="11" t="s">
        <v>683</v>
      </c>
      <c r="J317" s="32">
        <v>79800</v>
      </c>
      <c r="K317" s="33">
        <v>78000</v>
      </c>
      <c r="L317" s="4">
        <v>71000</v>
      </c>
      <c r="M317" s="12">
        <v>0</v>
      </c>
      <c r="N317" s="12">
        <v>0</v>
      </c>
      <c r="O317" s="12">
        <v>0</v>
      </c>
      <c r="P317" s="12">
        <v>30</v>
      </c>
      <c r="Q317" s="12">
        <v>0</v>
      </c>
      <c r="R317" s="12">
        <v>0</v>
      </c>
      <c r="S317" s="12">
        <v>0</v>
      </c>
      <c r="T317" s="12">
        <v>0</v>
      </c>
      <c r="U317" s="12">
        <v>0</v>
      </c>
      <c r="V317" s="12">
        <v>0</v>
      </c>
      <c r="W317" s="12">
        <v>0</v>
      </c>
      <c r="X317" s="12">
        <v>0</v>
      </c>
      <c r="Y317" s="12">
        <v>0</v>
      </c>
      <c r="Z317" s="12">
        <v>0</v>
      </c>
      <c r="AA317" s="12">
        <v>0</v>
      </c>
      <c r="AB317" s="12">
        <v>0</v>
      </c>
      <c r="AC317" s="12">
        <v>0</v>
      </c>
      <c r="AD317" s="12">
        <v>0</v>
      </c>
      <c r="AE317" s="12">
        <v>0</v>
      </c>
      <c r="AF317" s="12">
        <v>0</v>
      </c>
      <c r="AG317" s="12"/>
      <c r="AH317" s="2"/>
      <c r="AI317" s="4">
        <f t="shared" si="18"/>
        <v>30</v>
      </c>
      <c r="AJ317" s="8">
        <f t="shared" si="19"/>
        <v>2130000</v>
      </c>
      <c r="AK317" s="50">
        <f t="shared" si="23"/>
        <v>71000</v>
      </c>
      <c r="AL317" s="14" t="e">
        <f>AK317*#REF!</f>
        <v>#REF!</v>
      </c>
    </row>
    <row r="318" spans="1:38" ht="51">
      <c r="A318" s="9"/>
      <c r="B318" s="5">
        <f>IF(H318=0,"",SUBTOTAL(3,$H$6:H318))</f>
        <v>302</v>
      </c>
      <c r="C318" s="2" t="s">
        <v>1170</v>
      </c>
      <c r="D318" s="5" t="s">
        <v>2586</v>
      </c>
      <c r="E318" s="147" t="s">
        <v>3381</v>
      </c>
      <c r="F318" s="45" t="s">
        <v>331</v>
      </c>
      <c r="G318" s="11" t="s">
        <v>1626</v>
      </c>
      <c r="H318" s="11" t="s">
        <v>12</v>
      </c>
      <c r="I318" s="11" t="s">
        <v>683</v>
      </c>
      <c r="J318" s="32">
        <v>220000</v>
      </c>
      <c r="K318" s="33">
        <v>215000</v>
      </c>
      <c r="L318" s="4">
        <v>260000</v>
      </c>
      <c r="M318" s="12">
        <v>0</v>
      </c>
      <c r="N318" s="12">
        <v>0</v>
      </c>
      <c r="O318" s="12">
        <v>0</v>
      </c>
      <c r="P318" s="12">
        <v>0</v>
      </c>
      <c r="Q318" s="12">
        <v>0</v>
      </c>
      <c r="R318" s="12">
        <v>0</v>
      </c>
      <c r="S318" s="12">
        <v>0</v>
      </c>
      <c r="T318" s="12">
        <v>0</v>
      </c>
      <c r="U318" s="12">
        <v>0</v>
      </c>
      <c r="V318" s="12">
        <v>0</v>
      </c>
      <c r="W318" s="12">
        <v>0</v>
      </c>
      <c r="X318" s="12">
        <v>0</v>
      </c>
      <c r="Y318" s="12">
        <v>0</v>
      </c>
      <c r="Z318" s="12">
        <v>0</v>
      </c>
      <c r="AA318" s="12">
        <v>0</v>
      </c>
      <c r="AB318" s="12">
        <v>0</v>
      </c>
      <c r="AC318" s="12">
        <v>0</v>
      </c>
      <c r="AD318" s="12">
        <v>0</v>
      </c>
      <c r="AE318" s="12">
        <v>50</v>
      </c>
      <c r="AF318" s="12">
        <v>0</v>
      </c>
      <c r="AG318" s="12"/>
      <c r="AH318" s="2"/>
      <c r="AI318" s="4">
        <f t="shared" si="18"/>
        <v>50</v>
      </c>
      <c r="AJ318" s="8">
        <f t="shared" si="19"/>
        <v>13000000</v>
      </c>
      <c r="AK318" s="50">
        <f t="shared" si="23"/>
        <v>260000</v>
      </c>
      <c r="AL318" s="14" t="e">
        <f>AK318*#REF!</f>
        <v>#REF!</v>
      </c>
    </row>
    <row r="319" spans="1:38" ht="54" customHeight="1">
      <c r="A319" s="9"/>
      <c r="B319" s="5">
        <f>IF(H319=0,"",SUBTOTAL(3,$H$6:H319))</f>
        <v>303</v>
      </c>
      <c r="C319" s="2" t="s">
        <v>1171</v>
      </c>
      <c r="D319" s="5" t="s">
        <v>2587</v>
      </c>
      <c r="E319" s="147" t="s">
        <v>3382</v>
      </c>
      <c r="F319" s="45" t="s">
        <v>332</v>
      </c>
      <c r="G319" s="11" t="s">
        <v>333</v>
      </c>
      <c r="H319" s="11" t="s">
        <v>11</v>
      </c>
      <c r="I319" s="11" t="s">
        <v>681</v>
      </c>
      <c r="J319" s="32">
        <v>126000</v>
      </c>
      <c r="K319" s="33">
        <v>126000</v>
      </c>
      <c r="L319" s="4">
        <v>126000</v>
      </c>
      <c r="M319" s="12">
        <v>0</v>
      </c>
      <c r="N319" s="12">
        <v>0</v>
      </c>
      <c r="O319" s="12">
        <v>0</v>
      </c>
      <c r="P319" s="12">
        <v>0</v>
      </c>
      <c r="Q319" s="12">
        <v>0</v>
      </c>
      <c r="R319" s="12">
        <v>0</v>
      </c>
      <c r="S319" s="12">
        <v>0</v>
      </c>
      <c r="T319" s="12">
        <v>0</v>
      </c>
      <c r="U319" s="12">
        <v>0</v>
      </c>
      <c r="V319" s="12">
        <v>0</v>
      </c>
      <c r="W319" s="12">
        <v>0</v>
      </c>
      <c r="X319" s="12">
        <v>0</v>
      </c>
      <c r="Y319" s="12">
        <v>0</v>
      </c>
      <c r="Z319" s="12">
        <v>0</v>
      </c>
      <c r="AA319" s="12">
        <v>0</v>
      </c>
      <c r="AB319" s="12">
        <v>0</v>
      </c>
      <c r="AC319" s="12">
        <v>0</v>
      </c>
      <c r="AD319" s="12">
        <v>0</v>
      </c>
      <c r="AE319" s="12">
        <v>110</v>
      </c>
      <c r="AF319" s="12">
        <v>0</v>
      </c>
      <c r="AG319" s="12"/>
      <c r="AH319" s="2"/>
      <c r="AI319" s="4">
        <f t="shared" si="18"/>
        <v>110</v>
      </c>
      <c r="AJ319" s="8">
        <f t="shared" si="19"/>
        <v>13860000</v>
      </c>
      <c r="AK319" s="50">
        <f t="shared" si="23"/>
        <v>126000</v>
      </c>
      <c r="AL319" s="14" t="e">
        <f>AK319*#REF!</f>
        <v>#REF!</v>
      </c>
    </row>
    <row r="320" spans="1:38" ht="147.75" customHeight="1">
      <c r="A320" s="9"/>
      <c r="B320" s="5">
        <f>IF(H320=0,"",SUBTOTAL(3,$H$6:H320))</f>
        <v>304</v>
      </c>
      <c r="C320" s="2" t="s">
        <v>1172</v>
      </c>
      <c r="D320" s="5" t="s">
        <v>2588</v>
      </c>
      <c r="E320" s="147" t="s">
        <v>3383</v>
      </c>
      <c r="F320" s="45" t="s">
        <v>334</v>
      </c>
      <c r="G320" s="43" t="s">
        <v>2194</v>
      </c>
      <c r="H320" s="11" t="s">
        <v>6</v>
      </c>
      <c r="I320" s="11" t="s">
        <v>685</v>
      </c>
      <c r="J320" s="32">
        <v>3490000</v>
      </c>
      <c r="K320" s="33">
        <v>3490000</v>
      </c>
      <c r="L320" s="4">
        <v>3492000</v>
      </c>
      <c r="M320" s="12">
        <v>0</v>
      </c>
      <c r="N320" s="12">
        <v>0</v>
      </c>
      <c r="O320" s="12">
        <v>0</v>
      </c>
      <c r="P320" s="12">
        <v>20</v>
      </c>
      <c r="Q320" s="12">
        <v>0</v>
      </c>
      <c r="R320" s="12">
        <v>0</v>
      </c>
      <c r="S320" s="12">
        <v>0</v>
      </c>
      <c r="T320" s="12">
        <v>0</v>
      </c>
      <c r="U320" s="12">
        <v>0</v>
      </c>
      <c r="V320" s="12">
        <v>0</v>
      </c>
      <c r="W320" s="12">
        <v>0</v>
      </c>
      <c r="X320" s="12">
        <v>0</v>
      </c>
      <c r="Y320" s="12">
        <v>0</v>
      </c>
      <c r="Z320" s="12">
        <v>0</v>
      </c>
      <c r="AA320" s="12">
        <v>0</v>
      </c>
      <c r="AB320" s="12">
        <v>0</v>
      </c>
      <c r="AC320" s="12">
        <v>0</v>
      </c>
      <c r="AD320" s="12">
        <v>0</v>
      </c>
      <c r="AE320" s="12">
        <v>0</v>
      </c>
      <c r="AF320" s="12">
        <v>0</v>
      </c>
      <c r="AG320" s="12"/>
      <c r="AH320" s="2"/>
      <c r="AI320" s="4">
        <f t="shared" si="18"/>
        <v>20</v>
      </c>
      <c r="AJ320" s="8">
        <f t="shared" si="19"/>
        <v>69840000</v>
      </c>
      <c r="AK320" s="50">
        <f t="shared" si="23"/>
        <v>3492000</v>
      </c>
      <c r="AL320" s="14" t="e">
        <f>AK320*#REF!</f>
        <v>#REF!</v>
      </c>
    </row>
    <row r="321" spans="1:38" ht="177.75" customHeight="1">
      <c r="A321" s="9"/>
      <c r="B321" s="5">
        <f>IF(H321=0,"",SUBTOTAL(3,$H$6:H321))</f>
        <v>305</v>
      </c>
      <c r="C321" s="2" t="s">
        <v>1173</v>
      </c>
      <c r="D321" s="5" t="s">
        <v>2589</v>
      </c>
      <c r="E321" s="147" t="s">
        <v>3384</v>
      </c>
      <c r="F321" s="45" t="s">
        <v>335</v>
      </c>
      <c r="G321" s="43" t="s">
        <v>2195</v>
      </c>
      <c r="H321" s="11" t="s">
        <v>0</v>
      </c>
      <c r="I321" s="11" t="s">
        <v>687</v>
      </c>
      <c r="J321" s="32">
        <v>3320000</v>
      </c>
      <c r="K321" s="33">
        <v>3315000</v>
      </c>
      <c r="L321" s="4">
        <v>3315000</v>
      </c>
      <c r="M321" s="12">
        <v>0</v>
      </c>
      <c r="N321" s="12">
        <v>0</v>
      </c>
      <c r="O321" s="12">
        <v>0</v>
      </c>
      <c r="P321" s="12">
        <v>200</v>
      </c>
      <c r="Q321" s="12">
        <v>0</v>
      </c>
      <c r="R321" s="12">
        <v>0</v>
      </c>
      <c r="S321" s="12">
        <v>0</v>
      </c>
      <c r="T321" s="12">
        <v>0</v>
      </c>
      <c r="U321" s="12">
        <v>0</v>
      </c>
      <c r="V321" s="12">
        <v>0</v>
      </c>
      <c r="W321" s="12">
        <v>0</v>
      </c>
      <c r="X321" s="12">
        <v>0</v>
      </c>
      <c r="Y321" s="12">
        <v>0</v>
      </c>
      <c r="Z321" s="12">
        <v>0</v>
      </c>
      <c r="AA321" s="12">
        <v>0</v>
      </c>
      <c r="AB321" s="12">
        <v>0</v>
      </c>
      <c r="AC321" s="12">
        <v>0</v>
      </c>
      <c r="AD321" s="12">
        <v>0</v>
      </c>
      <c r="AE321" s="12">
        <v>0</v>
      </c>
      <c r="AF321" s="12">
        <v>0</v>
      </c>
      <c r="AG321" s="12"/>
      <c r="AH321" s="2"/>
      <c r="AI321" s="4">
        <f t="shared" si="18"/>
        <v>200</v>
      </c>
      <c r="AJ321" s="8">
        <f t="shared" si="19"/>
        <v>663000000</v>
      </c>
      <c r="AK321" s="50">
        <f t="shared" si="23"/>
        <v>3315000</v>
      </c>
      <c r="AL321" s="14" t="e">
        <f>AK321*#REF!</f>
        <v>#REF!</v>
      </c>
    </row>
    <row r="322" spans="1:38" ht="73.5" customHeight="1">
      <c r="A322" s="9"/>
      <c r="B322" s="5">
        <f>IF(H322=0,"",SUBTOTAL(3,$H$6:H322))</f>
        <v>306</v>
      </c>
      <c r="C322" s="2" t="s">
        <v>1174</v>
      </c>
      <c r="D322" s="5" t="s">
        <v>2590</v>
      </c>
      <c r="E322" s="147" t="s">
        <v>3385</v>
      </c>
      <c r="F322" s="45" t="s">
        <v>336</v>
      </c>
      <c r="G322" s="43" t="s">
        <v>2181</v>
      </c>
      <c r="H322" s="11" t="s">
        <v>6</v>
      </c>
      <c r="I322" s="11" t="s">
        <v>685</v>
      </c>
      <c r="J322" s="32">
        <v>3800000</v>
      </c>
      <c r="K322" s="33">
        <v>3800000</v>
      </c>
      <c r="L322" s="4">
        <v>3500000</v>
      </c>
      <c r="M322" s="12">
        <v>0</v>
      </c>
      <c r="N322" s="12">
        <v>0</v>
      </c>
      <c r="O322" s="12">
        <v>0</v>
      </c>
      <c r="P322" s="12">
        <v>15</v>
      </c>
      <c r="Q322" s="12">
        <v>0</v>
      </c>
      <c r="R322" s="12">
        <v>0</v>
      </c>
      <c r="S322" s="12">
        <v>0</v>
      </c>
      <c r="T322" s="12">
        <v>0</v>
      </c>
      <c r="U322" s="12">
        <v>0</v>
      </c>
      <c r="V322" s="12">
        <v>0</v>
      </c>
      <c r="W322" s="12">
        <v>0</v>
      </c>
      <c r="X322" s="12">
        <v>0</v>
      </c>
      <c r="Y322" s="12">
        <v>0</v>
      </c>
      <c r="Z322" s="12">
        <v>0</v>
      </c>
      <c r="AA322" s="12">
        <v>0</v>
      </c>
      <c r="AB322" s="12">
        <v>0</v>
      </c>
      <c r="AC322" s="12">
        <v>0</v>
      </c>
      <c r="AD322" s="12">
        <v>0</v>
      </c>
      <c r="AE322" s="12">
        <v>0</v>
      </c>
      <c r="AF322" s="12">
        <v>0</v>
      </c>
      <c r="AG322" s="12"/>
      <c r="AH322" s="2"/>
      <c r="AI322" s="4">
        <f t="shared" si="18"/>
        <v>15</v>
      </c>
      <c r="AJ322" s="8">
        <f t="shared" si="19"/>
        <v>52500000</v>
      </c>
      <c r="AK322" s="50">
        <f t="shared" si="23"/>
        <v>3500000</v>
      </c>
      <c r="AL322" s="14" t="e">
        <f>AK322*#REF!</f>
        <v>#REF!</v>
      </c>
    </row>
    <row r="323" spans="1:38" ht="134.25" customHeight="1">
      <c r="A323" s="9"/>
      <c r="B323" s="5">
        <f>IF(H323=0,"",SUBTOTAL(3,$H$6:H323))</f>
        <v>307</v>
      </c>
      <c r="C323" s="2" t="s">
        <v>1175</v>
      </c>
      <c r="D323" s="5" t="s">
        <v>2591</v>
      </c>
      <c r="E323" s="147" t="s">
        <v>3386</v>
      </c>
      <c r="F323" s="45" t="s">
        <v>337</v>
      </c>
      <c r="G323" s="43" t="s">
        <v>2196</v>
      </c>
      <c r="H323" s="11" t="s">
        <v>6</v>
      </c>
      <c r="I323" s="11" t="s">
        <v>687</v>
      </c>
      <c r="J323" s="32">
        <v>2980000</v>
      </c>
      <c r="K323" s="33">
        <v>2975000</v>
      </c>
      <c r="L323" s="4">
        <v>2960000</v>
      </c>
      <c r="M323" s="12">
        <v>0</v>
      </c>
      <c r="N323" s="12">
        <v>0</v>
      </c>
      <c r="O323" s="12">
        <v>0</v>
      </c>
      <c r="P323" s="12">
        <v>15</v>
      </c>
      <c r="Q323" s="12">
        <v>0</v>
      </c>
      <c r="R323" s="12">
        <v>0</v>
      </c>
      <c r="S323" s="12">
        <v>0</v>
      </c>
      <c r="T323" s="12">
        <v>0</v>
      </c>
      <c r="U323" s="12">
        <v>0</v>
      </c>
      <c r="V323" s="12">
        <v>0</v>
      </c>
      <c r="W323" s="12">
        <v>0</v>
      </c>
      <c r="X323" s="12">
        <v>0</v>
      </c>
      <c r="Y323" s="12">
        <v>0</v>
      </c>
      <c r="Z323" s="12">
        <v>0</v>
      </c>
      <c r="AA323" s="12">
        <v>0</v>
      </c>
      <c r="AB323" s="12">
        <v>0</v>
      </c>
      <c r="AC323" s="12">
        <v>0</v>
      </c>
      <c r="AD323" s="12">
        <v>0</v>
      </c>
      <c r="AE323" s="12">
        <v>0</v>
      </c>
      <c r="AF323" s="12">
        <v>0</v>
      </c>
      <c r="AG323" s="12"/>
      <c r="AH323" s="2"/>
      <c r="AI323" s="4">
        <f t="shared" si="18"/>
        <v>15</v>
      </c>
      <c r="AJ323" s="8">
        <f t="shared" si="19"/>
        <v>44400000</v>
      </c>
      <c r="AK323" s="50">
        <f t="shared" si="23"/>
        <v>2960000</v>
      </c>
      <c r="AL323" s="14" t="e">
        <f>AK323*#REF!</f>
        <v>#REF!</v>
      </c>
    </row>
    <row r="324" spans="1:38" ht="38.25">
      <c r="A324" s="9"/>
      <c r="B324" s="5">
        <f>IF(H324=0,"",SUBTOTAL(3,$H$6:H324))</f>
        <v>308</v>
      </c>
      <c r="C324" s="2" t="s">
        <v>1176</v>
      </c>
      <c r="D324" s="5" t="s">
        <v>2592</v>
      </c>
      <c r="E324" s="147" t="s">
        <v>3387</v>
      </c>
      <c r="F324" s="45" t="s">
        <v>717</v>
      </c>
      <c r="G324" s="11" t="s">
        <v>872</v>
      </c>
      <c r="H324" s="11" t="s">
        <v>6</v>
      </c>
      <c r="I324" s="11" t="s">
        <v>685</v>
      </c>
      <c r="J324" s="32">
        <v>3200000</v>
      </c>
      <c r="K324" s="33">
        <v>3000000</v>
      </c>
      <c r="L324" s="4">
        <v>3000000</v>
      </c>
      <c r="M324" s="12">
        <v>0</v>
      </c>
      <c r="N324" s="12">
        <v>0</v>
      </c>
      <c r="O324" s="12">
        <v>0</v>
      </c>
      <c r="P324" s="12">
        <v>0</v>
      </c>
      <c r="Q324" s="12">
        <v>0</v>
      </c>
      <c r="R324" s="12">
        <v>0</v>
      </c>
      <c r="S324" s="12">
        <v>0</v>
      </c>
      <c r="T324" s="12">
        <v>0</v>
      </c>
      <c r="U324" s="12">
        <v>0</v>
      </c>
      <c r="V324" s="12">
        <v>0</v>
      </c>
      <c r="W324" s="12">
        <v>0</v>
      </c>
      <c r="X324" s="12">
        <v>0</v>
      </c>
      <c r="Y324" s="12">
        <v>0</v>
      </c>
      <c r="Z324" s="12">
        <v>0</v>
      </c>
      <c r="AA324" s="12">
        <v>0</v>
      </c>
      <c r="AB324" s="12">
        <v>0</v>
      </c>
      <c r="AC324" s="12">
        <v>0</v>
      </c>
      <c r="AD324" s="12">
        <v>0</v>
      </c>
      <c r="AE324" s="12">
        <v>100</v>
      </c>
      <c r="AF324" s="12">
        <v>0</v>
      </c>
      <c r="AG324" s="12"/>
      <c r="AH324" s="2"/>
      <c r="AI324" s="4">
        <f t="shared" si="18"/>
        <v>100</v>
      </c>
      <c r="AJ324" s="8">
        <f t="shared" si="19"/>
        <v>300000000</v>
      </c>
      <c r="AK324" s="50">
        <f t="shared" si="23"/>
        <v>3000000</v>
      </c>
      <c r="AL324" s="14" t="e">
        <f>AK324*#REF!</f>
        <v>#REF!</v>
      </c>
    </row>
    <row r="325" spans="1:38" ht="55.5" customHeight="1">
      <c r="A325" s="9"/>
      <c r="B325" s="5">
        <f>IF(H325=0,"",SUBTOTAL(3,$H$6:H325))</f>
        <v>309</v>
      </c>
      <c r="C325" s="2" t="s">
        <v>1177</v>
      </c>
      <c r="D325" s="5" t="s">
        <v>2593</v>
      </c>
      <c r="E325" s="147" t="s">
        <v>3388</v>
      </c>
      <c r="F325" s="45" t="s">
        <v>717</v>
      </c>
      <c r="G325" s="11" t="s">
        <v>1627</v>
      </c>
      <c r="H325" s="11" t="s">
        <v>6</v>
      </c>
      <c r="I325" s="11" t="s">
        <v>685</v>
      </c>
      <c r="J325" s="32">
        <v>3500000</v>
      </c>
      <c r="K325" s="33"/>
      <c r="L325" s="4">
        <v>3200000</v>
      </c>
      <c r="M325" s="12">
        <v>0</v>
      </c>
      <c r="N325" s="12">
        <v>0</v>
      </c>
      <c r="O325" s="12">
        <v>0</v>
      </c>
      <c r="P325" s="12">
        <v>0</v>
      </c>
      <c r="Q325" s="12">
        <v>0</v>
      </c>
      <c r="R325" s="12">
        <v>0</v>
      </c>
      <c r="S325" s="12">
        <v>0</v>
      </c>
      <c r="T325" s="12">
        <v>0</v>
      </c>
      <c r="U325" s="12">
        <v>0</v>
      </c>
      <c r="V325" s="12">
        <v>0</v>
      </c>
      <c r="W325" s="12">
        <v>0</v>
      </c>
      <c r="X325" s="12">
        <v>0</v>
      </c>
      <c r="Y325" s="12">
        <v>0</v>
      </c>
      <c r="Z325" s="12">
        <v>0</v>
      </c>
      <c r="AA325" s="12">
        <v>0</v>
      </c>
      <c r="AB325" s="12">
        <v>0</v>
      </c>
      <c r="AC325" s="12">
        <v>0</v>
      </c>
      <c r="AD325" s="12">
        <v>0</v>
      </c>
      <c r="AE325" s="12">
        <v>100</v>
      </c>
      <c r="AF325" s="12">
        <v>0</v>
      </c>
      <c r="AG325" s="12"/>
      <c r="AH325" s="2"/>
      <c r="AI325" s="4">
        <f t="shared" si="18"/>
        <v>100</v>
      </c>
      <c r="AJ325" s="8">
        <f t="shared" si="19"/>
        <v>320000000</v>
      </c>
      <c r="AK325" s="50">
        <f t="shared" si="23"/>
        <v>3200000</v>
      </c>
      <c r="AL325" s="14" t="e">
        <f>AK325*#REF!</f>
        <v>#REF!</v>
      </c>
    </row>
    <row r="326" spans="1:38" ht="112.5" customHeight="1">
      <c r="A326" s="9"/>
      <c r="B326" s="5">
        <f>IF(H326=0,"",SUBTOTAL(3,$H$6:H326))</f>
        <v>310</v>
      </c>
      <c r="C326" s="2" t="s">
        <v>1178</v>
      </c>
      <c r="D326" s="5" t="s">
        <v>2594</v>
      </c>
      <c r="E326" s="147" t="s">
        <v>3389</v>
      </c>
      <c r="F326" s="45" t="s">
        <v>338</v>
      </c>
      <c r="G326" s="11" t="s">
        <v>2235</v>
      </c>
      <c r="H326" s="11" t="s">
        <v>13</v>
      </c>
      <c r="I326" s="9">
        <v>1</v>
      </c>
      <c r="J326" s="32">
        <v>3000000</v>
      </c>
      <c r="K326" s="33">
        <v>2990000</v>
      </c>
      <c r="L326" s="4">
        <v>2500000</v>
      </c>
      <c r="M326" s="12">
        <v>0</v>
      </c>
      <c r="N326" s="12">
        <v>0</v>
      </c>
      <c r="O326" s="12">
        <v>0</v>
      </c>
      <c r="P326" s="12">
        <v>15</v>
      </c>
      <c r="Q326" s="12">
        <v>0</v>
      </c>
      <c r="R326" s="12">
        <v>0</v>
      </c>
      <c r="S326" s="12">
        <v>0</v>
      </c>
      <c r="T326" s="12">
        <v>0</v>
      </c>
      <c r="U326" s="12">
        <v>0</v>
      </c>
      <c r="V326" s="12">
        <v>0</v>
      </c>
      <c r="W326" s="12">
        <v>0</v>
      </c>
      <c r="X326" s="12">
        <v>0</v>
      </c>
      <c r="Y326" s="12">
        <v>0</v>
      </c>
      <c r="Z326" s="12">
        <v>0</v>
      </c>
      <c r="AA326" s="12">
        <v>0</v>
      </c>
      <c r="AB326" s="12">
        <v>0</v>
      </c>
      <c r="AC326" s="12">
        <v>0</v>
      </c>
      <c r="AD326" s="12">
        <v>0</v>
      </c>
      <c r="AE326" s="12">
        <v>0</v>
      </c>
      <c r="AF326" s="12">
        <v>0</v>
      </c>
      <c r="AG326" s="12"/>
      <c r="AH326" s="2"/>
      <c r="AI326" s="4">
        <f t="shared" si="18"/>
        <v>15</v>
      </c>
      <c r="AJ326" s="8">
        <f t="shared" si="19"/>
        <v>37500000</v>
      </c>
      <c r="AK326" s="50">
        <f t="shared" si="23"/>
        <v>2500000</v>
      </c>
      <c r="AL326" s="14" t="e">
        <f>AK326*#REF!</f>
        <v>#REF!</v>
      </c>
    </row>
    <row r="327" spans="1:38" ht="63.75" customHeight="1">
      <c r="A327" s="9"/>
      <c r="B327" s="5">
        <f>IF(H327=0,"",SUBTOTAL(3,$H$6:H327))</f>
        <v>311</v>
      </c>
      <c r="C327" s="2" t="s">
        <v>1179</v>
      </c>
      <c r="D327" s="5" t="s">
        <v>2595</v>
      </c>
      <c r="E327" s="147" t="s">
        <v>3390</v>
      </c>
      <c r="F327" s="45" t="s">
        <v>717</v>
      </c>
      <c r="G327" s="11" t="s">
        <v>873</v>
      </c>
      <c r="H327" s="11" t="s">
        <v>6</v>
      </c>
      <c r="I327" s="11">
        <v>3</v>
      </c>
      <c r="J327" s="32">
        <v>3500000</v>
      </c>
      <c r="K327" s="33">
        <v>2450000</v>
      </c>
      <c r="L327" s="4">
        <v>2300000</v>
      </c>
      <c r="M327" s="12">
        <v>0</v>
      </c>
      <c r="N327" s="12">
        <v>0</v>
      </c>
      <c r="O327" s="12">
        <v>0</v>
      </c>
      <c r="P327" s="12">
        <v>0</v>
      </c>
      <c r="Q327" s="12">
        <v>0</v>
      </c>
      <c r="R327" s="12">
        <v>0</v>
      </c>
      <c r="S327" s="12">
        <v>0</v>
      </c>
      <c r="T327" s="12">
        <v>0</v>
      </c>
      <c r="U327" s="12">
        <v>0</v>
      </c>
      <c r="V327" s="12">
        <v>0</v>
      </c>
      <c r="W327" s="12">
        <v>0</v>
      </c>
      <c r="X327" s="12">
        <v>0</v>
      </c>
      <c r="Y327" s="12">
        <v>0</v>
      </c>
      <c r="Z327" s="12">
        <v>0</v>
      </c>
      <c r="AA327" s="12">
        <v>0</v>
      </c>
      <c r="AB327" s="12">
        <v>0</v>
      </c>
      <c r="AC327" s="12">
        <v>0</v>
      </c>
      <c r="AD327" s="12">
        <v>0</v>
      </c>
      <c r="AE327" s="12">
        <v>100</v>
      </c>
      <c r="AF327" s="12">
        <v>0</v>
      </c>
      <c r="AG327" s="12"/>
      <c r="AH327" s="2"/>
      <c r="AI327" s="4">
        <f t="shared" ref="AI327:AI390" si="24">SUM(M327:AG327)</f>
        <v>100</v>
      </c>
      <c r="AJ327" s="8">
        <f t="shared" ref="AJ327:AJ390" si="25">L327*AI327</f>
        <v>230000000</v>
      </c>
      <c r="AK327" s="50">
        <f t="shared" si="23"/>
        <v>2300000</v>
      </c>
      <c r="AL327" s="14" t="e">
        <f>AK327*#REF!</f>
        <v>#REF!</v>
      </c>
    </row>
    <row r="328" spans="1:38" ht="54" customHeight="1">
      <c r="A328" s="9"/>
      <c r="B328" s="5">
        <f>IF(H328=0,"",SUBTOTAL(3,$H$6:H328))</f>
        <v>312</v>
      </c>
      <c r="C328" s="2" t="s">
        <v>1180</v>
      </c>
      <c r="D328" s="5" t="s">
        <v>2596</v>
      </c>
      <c r="E328" s="147" t="s">
        <v>3391</v>
      </c>
      <c r="F328" s="45" t="s">
        <v>717</v>
      </c>
      <c r="G328" s="11" t="s">
        <v>874</v>
      </c>
      <c r="H328" s="11" t="s">
        <v>6</v>
      </c>
      <c r="I328" s="11">
        <v>1</v>
      </c>
      <c r="J328" s="32">
        <v>3000000</v>
      </c>
      <c r="K328" s="33">
        <v>2330800</v>
      </c>
      <c r="L328" s="4">
        <v>2200000</v>
      </c>
      <c r="M328" s="12">
        <v>0</v>
      </c>
      <c r="N328" s="12">
        <v>0</v>
      </c>
      <c r="O328" s="12">
        <v>0</v>
      </c>
      <c r="P328" s="12">
        <v>0</v>
      </c>
      <c r="Q328" s="12">
        <v>0</v>
      </c>
      <c r="R328" s="12">
        <v>0</v>
      </c>
      <c r="S328" s="12">
        <v>0</v>
      </c>
      <c r="T328" s="12">
        <v>0</v>
      </c>
      <c r="U328" s="12">
        <v>0</v>
      </c>
      <c r="V328" s="12">
        <v>0</v>
      </c>
      <c r="W328" s="12">
        <v>0</v>
      </c>
      <c r="X328" s="12">
        <v>0</v>
      </c>
      <c r="Y328" s="12">
        <v>0</v>
      </c>
      <c r="Z328" s="12">
        <v>0</v>
      </c>
      <c r="AA328" s="12">
        <v>0</v>
      </c>
      <c r="AB328" s="12">
        <v>0</v>
      </c>
      <c r="AC328" s="12">
        <v>0</v>
      </c>
      <c r="AD328" s="12">
        <v>0</v>
      </c>
      <c r="AE328" s="12">
        <v>100</v>
      </c>
      <c r="AF328" s="12">
        <v>0</v>
      </c>
      <c r="AG328" s="12"/>
      <c r="AH328" s="2"/>
      <c r="AI328" s="4">
        <f t="shared" si="24"/>
        <v>100</v>
      </c>
      <c r="AJ328" s="8">
        <f t="shared" si="25"/>
        <v>220000000</v>
      </c>
      <c r="AK328" s="50">
        <f t="shared" si="23"/>
        <v>2200000</v>
      </c>
      <c r="AL328" s="14" t="e">
        <f>AK328*#REF!</f>
        <v>#REF!</v>
      </c>
    </row>
    <row r="329" spans="1:38" ht="78.75" customHeight="1">
      <c r="A329" s="9"/>
      <c r="B329" s="5">
        <f>IF(H329=0,"",SUBTOTAL(3,$H$6:H329))</f>
        <v>313</v>
      </c>
      <c r="C329" s="2" t="s">
        <v>1181</v>
      </c>
      <c r="D329" s="5" t="s">
        <v>2597</v>
      </c>
      <c r="E329" s="147" t="s">
        <v>3392</v>
      </c>
      <c r="F329" s="45" t="s">
        <v>717</v>
      </c>
      <c r="G329" s="11" t="s">
        <v>875</v>
      </c>
      <c r="H329" s="11" t="s">
        <v>6</v>
      </c>
      <c r="I329" s="11">
        <v>2</v>
      </c>
      <c r="J329" s="32">
        <v>2200000</v>
      </c>
      <c r="K329" s="33">
        <v>2000000</v>
      </c>
      <c r="L329" s="4">
        <v>2450000</v>
      </c>
      <c r="M329" s="12">
        <v>0</v>
      </c>
      <c r="N329" s="12">
        <v>0</v>
      </c>
      <c r="O329" s="12">
        <v>0</v>
      </c>
      <c r="P329" s="12">
        <v>0</v>
      </c>
      <c r="Q329" s="12">
        <v>0</v>
      </c>
      <c r="R329" s="12">
        <v>0</v>
      </c>
      <c r="S329" s="12">
        <v>0</v>
      </c>
      <c r="T329" s="12">
        <v>0</v>
      </c>
      <c r="U329" s="12">
        <v>0</v>
      </c>
      <c r="V329" s="12">
        <v>0</v>
      </c>
      <c r="W329" s="12">
        <v>0</v>
      </c>
      <c r="X329" s="12">
        <v>0</v>
      </c>
      <c r="Y329" s="12">
        <v>0</v>
      </c>
      <c r="Z329" s="12">
        <v>0</v>
      </c>
      <c r="AA329" s="12">
        <v>0</v>
      </c>
      <c r="AB329" s="12">
        <v>0</v>
      </c>
      <c r="AC329" s="12">
        <v>0</v>
      </c>
      <c r="AD329" s="12">
        <v>0</v>
      </c>
      <c r="AE329" s="12">
        <v>350</v>
      </c>
      <c r="AF329" s="12">
        <v>0</v>
      </c>
      <c r="AG329" s="12"/>
      <c r="AH329" s="2"/>
      <c r="AI329" s="4">
        <f t="shared" si="24"/>
        <v>350</v>
      </c>
      <c r="AJ329" s="8">
        <f t="shared" si="25"/>
        <v>857500000</v>
      </c>
      <c r="AK329" s="50">
        <f t="shared" si="23"/>
        <v>2450000</v>
      </c>
      <c r="AL329" s="14" t="e">
        <f>AK329*#REF!</f>
        <v>#REF!</v>
      </c>
    </row>
    <row r="330" spans="1:38" ht="232.5" customHeight="1">
      <c r="A330" s="9"/>
      <c r="B330" s="5">
        <f>IF(H330=0,"",SUBTOTAL(3,$H$6:H330))</f>
        <v>314</v>
      </c>
      <c r="C330" s="2" t="s">
        <v>1182</v>
      </c>
      <c r="D330" s="5" t="s">
        <v>2598</v>
      </c>
      <c r="E330" s="147" t="s">
        <v>3393</v>
      </c>
      <c r="F330" s="45" t="s">
        <v>719</v>
      </c>
      <c r="G330" s="43" t="s">
        <v>2197</v>
      </c>
      <c r="H330" s="11" t="s">
        <v>6</v>
      </c>
      <c r="I330" s="11" t="s">
        <v>683</v>
      </c>
      <c r="J330" s="32">
        <v>5900000</v>
      </c>
      <c r="K330" s="33">
        <v>5900000</v>
      </c>
      <c r="L330" s="4">
        <v>5900000</v>
      </c>
      <c r="M330" s="12">
        <v>0</v>
      </c>
      <c r="N330" s="12">
        <v>0</v>
      </c>
      <c r="O330" s="12">
        <v>0</v>
      </c>
      <c r="P330" s="12">
        <v>15</v>
      </c>
      <c r="Q330" s="12">
        <v>0</v>
      </c>
      <c r="R330" s="12">
        <v>0</v>
      </c>
      <c r="S330" s="12">
        <v>0</v>
      </c>
      <c r="T330" s="12">
        <v>0</v>
      </c>
      <c r="U330" s="12">
        <v>0</v>
      </c>
      <c r="V330" s="12">
        <v>0</v>
      </c>
      <c r="W330" s="12">
        <v>0</v>
      </c>
      <c r="X330" s="12">
        <v>0</v>
      </c>
      <c r="Y330" s="12">
        <v>0</v>
      </c>
      <c r="Z330" s="12">
        <v>0</v>
      </c>
      <c r="AA330" s="12">
        <v>0</v>
      </c>
      <c r="AB330" s="12">
        <v>0</v>
      </c>
      <c r="AC330" s="12">
        <v>0</v>
      </c>
      <c r="AD330" s="12">
        <v>0</v>
      </c>
      <c r="AE330" s="12">
        <v>0</v>
      </c>
      <c r="AF330" s="12">
        <v>0</v>
      </c>
      <c r="AG330" s="12"/>
      <c r="AH330" s="2"/>
      <c r="AI330" s="4">
        <f t="shared" si="24"/>
        <v>15</v>
      </c>
      <c r="AJ330" s="8">
        <f t="shared" si="25"/>
        <v>88500000</v>
      </c>
      <c r="AK330" s="50">
        <f t="shared" si="23"/>
        <v>5900000</v>
      </c>
      <c r="AL330" s="14" t="e">
        <f>AK330*#REF!</f>
        <v>#REF!</v>
      </c>
    </row>
    <row r="331" spans="1:38" ht="231.75" customHeight="1">
      <c r="A331" s="30"/>
      <c r="B331" s="5">
        <f>IF(H331=0,"",SUBTOTAL(3,$H$6:H331))</f>
        <v>315</v>
      </c>
      <c r="C331" s="2" t="s">
        <v>1183</v>
      </c>
      <c r="D331" s="5" t="s">
        <v>2599</v>
      </c>
      <c r="E331" s="147" t="s">
        <v>3394</v>
      </c>
      <c r="F331" s="45" t="s">
        <v>794</v>
      </c>
      <c r="G331" s="43" t="s">
        <v>2230</v>
      </c>
      <c r="H331" s="11" t="s">
        <v>6</v>
      </c>
      <c r="I331" s="9">
        <v>1</v>
      </c>
      <c r="J331" s="32">
        <v>2890000</v>
      </c>
      <c r="K331" s="33">
        <v>2890000</v>
      </c>
      <c r="L331" s="4">
        <v>3000000</v>
      </c>
      <c r="M331" s="12">
        <v>0</v>
      </c>
      <c r="N331" s="12">
        <v>0</v>
      </c>
      <c r="O331" s="12">
        <v>0</v>
      </c>
      <c r="P331" s="12">
        <v>15</v>
      </c>
      <c r="Q331" s="12">
        <v>0</v>
      </c>
      <c r="R331" s="12">
        <v>0</v>
      </c>
      <c r="S331" s="12">
        <v>0</v>
      </c>
      <c r="T331" s="12">
        <v>0</v>
      </c>
      <c r="U331" s="12">
        <v>0</v>
      </c>
      <c r="V331" s="12">
        <v>0</v>
      </c>
      <c r="W331" s="12">
        <v>0</v>
      </c>
      <c r="X331" s="12">
        <v>0</v>
      </c>
      <c r="Y331" s="12">
        <v>0</v>
      </c>
      <c r="Z331" s="12">
        <v>0</v>
      </c>
      <c r="AA331" s="12">
        <v>0</v>
      </c>
      <c r="AB331" s="12">
        <v>0</v>
      </c>
      <c r="AC331" s="12">
        <v>0</v>
      </c>
      <c r="AD331" s="12">
        <v>0</v>
      </c>
      <c r="AE331" s="12">
        <v>0</v>
      </c>
      <c r="AF331" s="12">
        <v>0</v>
      </c>
      <c r="AG331" s="12"/>
      <c r="AH331" s="2" t="s">
        <v>1963</v>
      </c>
      <c r="AI331" s="4">
        <f t="shared" si="24"/>
        <v>15</v>
      </c>
      <c r="AJ331" s="8">
        <f t="shared" si="25"/>
        <v>45000000</v>
      </c>
      <c r="AK331" s="50">
        <f t="shared" si="23"/>
        <v>3000000</v>
      </c>
      <c r="AL331" s="14" t="e">
        <f>AK331*#REF!</f>
        <v>#REF!</v>
      </c>
    </row>
    <row r="332" spans="1:38" ht="149.25" customHeight="1">
      <c r="A332" s="30"/>
      <c r="B332" s="5">
        <f>IF(H332=0,"",SUBTOTAL(3,$H$6:H332))</f>
        <v>316</v>
      </c>
      <c r="C332" s="2" t="s">
        <v>1184</v>
      </c>
      <c r="D332" s="5" t="s">
        <v>2600</v>
      </c>
      <c r="E332" s="147" t="s">
        <v>3395</v>
      </c>
      <c r="F332" s="45" t="s">
        <v>718</v>
      </c>
      <c r="G332" s="43" t="s">
        <v>2198</v>
      </c>
      <c r="H332" s="11" t="s">
        <v>6</v>
      </c>
      <c r="I332" s="9">
        <v>1</v>
      </c>
      <c r="J332" s="32">
        <v>3500000</v>
      </c>
      <c r="K332" s="33">
        <v>3500000</v>
      </c>
      <c r="L332" s="4">
        <v>3500000</v>
      </c>
      <c r="M332" s="12">
        <v>0</v>
      </c>
      <c r="N332" s="12">
        <v>0</v>
      </c>
      <c r="O332" s="12">
        <v>0</v>
      </c>
      <c r="P332" s="12">
        <v>15</v>
      </c>
      <c r="Q332" s="12">
        <v>0</v>
      </c>
      <c r="R332" s="12">
        <v>0</v>
      </c>
      <c r="S332" s="12">
        <v>0</v>
      </c>
      <c r="T332" s="12">
        <v>0</v>
      </c>
      <c r="U332" s="12">
        <v>0</v>
      </c>
      <c r="V332" s="12">
        <v>0</v>
      </c>
      <c r="W332" s="12">
        <v>0</v>
      </c>
      <c r="X332" s="12">
        <v>0</v>
      </c>
      <c r="Y332" s="12">
        <v>0</v>
      </c>
      <c r="Z332" s="12">
        <v>0</v>
      </c>
      <c r="AA332" s="12">
        <v>0</v>
      </c>
      <c r="AB332" s="12">
        <v>0</v>
      </c>
      <c r="AC332" s="12">
        <v>0</v>
      </c>
      <c r="AD332" s="12">
        <v>0</v>
      </c>
      <c r="AE332" s="12">
        <v>0</v>
      </c>
      <c r="AF332" s="12">
        <v>0</v>
      </c>
      <c r="AG332" s="12"/>
      <c r="AH332" s="2" t="s">
        <v>1951</v>
      </c>
      <c r="AI332" s="4">
        <f t="shared" si="24"/>
        <v>15</v>
      </c>
      <c r="AJ332" s="8">
        <f t="shared" si="25"/>
        <v>52500000</v>
      </c>
      <c r="AK332" s="50">
        <f t="shared" si="23"/>
        <v>3500000</v>
      </c>
      <c r="AL332" s="14" t="e">
        <f>AK332*#REF!</f>
        <v>#REF!</v>
      </c>
    </row>
    <row r="333" spans="1:38">
      <c r="A333" s="30"/>
      <c r="B333" s="5" t="str">
        <f>IF(H333=0,"",SUBTOTAL(3,$H$6:H333))</f>
        <v/>
      </c>
      <c r="C333" s="5"/>
      <c r="D333" s="5" t="s">
        <v>1912</v>
      </c>
      <c r="E333" s="147" t="e">
        <v>#N/A</v>
      </c>
      <c r="F333" s="51" t="s">
        <v>2050</v>
      </c>
      <c r="G333" s="3"/>
      <c r="H333" s="6"/>
      <c r="I333" s="10"/>
      <c r="J333" s="30"/>
      <c r="K333" s="31"/>
      <c r="L333" s="4"/>
      <c r="M333" s="12"/>
      <c r="N333" s="12"/>
      <c r="O333" s="12"/>
      <c r="P333" s="12"/>
      <c r="Q333" s="12"/>
      <c r="R333" s="12"/>
      <c r="S333" s="12"/>
      <c r="T333" s="12"/>
      <c r="U333" s="12"/>
      <c r="V333" s="12"/>
      <c r="W333" s="12"/>
      <c r="X333" s="12"/>
      <c r="Y333" s="12"/>
      <c r="Z333" s="12"/>
      <c r="AA333" s="12"/>
      <c r="AB333" s="12"/>
      <c r="AC333" s="12"/>
      <c r="AD333" s="12"/>
      <c r="AE333" s="12"/>
      <c r="AF333" s="12"/>
      <c r="AG333" s="12"/>
      <c r="AH333" s="11"/>
      <c r="AI333" s="4">
        <f t="shared" si="24"/>
        <v>0</v>
      </c>
      <c r="AJ333" s="8">
        <f t="shared" si="25"/>
        <v>0</v>
      </c>
      <c r="AK333" s="50"/>
      <c r="AL333" s="10"/>
    </row>
    <row r="334" spans="1:38" ht="37.5" customHeight="1">
      <c r="A334" s="30"/>
      <c r="B334" s="5">
        <f>IF(H334=0,"",SUBTOTAL(3,$H$6:H334))</f>
        <v>317</v>
      </c>
      <c r="C334" s="5" t="s">
        <v>1185</v>
      </c>
      <c r="D334" s="5" t="s">
        <v>2601</v>
      </c>
      <c r="E334" s="147" t="s">
        <v>3396</v>
      </c>
      <c r="F334" s="39" t="s">
        <v>339</v>
      </c>
      <c r="G334" s="5" t="s">
        <v>340</v>
      </c>
      <c r="H334" s="5" t="s">
        <v>19</v>
      </c>
      <c r="I334" s="122" t="s">
        <v>681</v>
      </c>
      <c r="J334" s="7">
        <v>60000</v>
      </c>
      <c r="K334" s="31">
        <v>59000</v>
      </c>
      <c r="L334" s="4">
        <v>48000</v>
      </c>
      <c r="M334" s="12">
        <v>0</v>
      </c>
      <c r="N334" s="12">
        <v>0</v>
      </c>
      <c r="O334" s="12">
        <v>0</v>
      </c>
      <c r="P334" s="12">
        <v>0</v>
      </c>
      <c r="Q334" s="12">
        <v>0</v>
      </c>
      <c r="R334" s="12">
        <v>0</v>
      </c>
      <c r="S334" s="12">
        <v>0</v>
      </c>
      <c r="T334" s="12">
        <v>0</v>
      </c>
      <c r="U334" s="12">
        <v>2</v>
      </c>
      <c r="V334" s="12">
        <v>54</v>
      </c>
      <c r="W334" s="12">
        <v>5</v>
      </c>
      <c r="X334" s="12">
        <v>0</v>
      </c>
      <c r="Y334" s="12">
        <v>0</v>
      </c>
      <c r="Z334" s="12">
        <v>3</v>
      </c>
      <c r="AA334" s="12">
        <v>0</v>
      </c>
      <c r="AB334" s="12">
        <v>0</v>
      </c>
      <c r="AC334" s="12">
        <v>0</v>
      </c>
      <c r="AD334" s="12">
        <v>3</v>
      </c>
      <c r="AE334" s="12">
        <v>0</v>
      </c>
      <c r="AF334" s="12">
        <v>0</v>
      </c>
      <c r="AG334" s="12"/>
      <c r="AH334" s="2"/>
      <c r="AI334" s="4">
        <f t="shared" si="24"/>
        <v>67</v>
      </c>
      <c r="AJ334" s="8">
        <f t="shared" si="25"/>
        <v>3216000</v>
      </c>
      <c r="AK334" s="50">
        <f t="shared" ref="AK334:AK357" si="26">L334</f>
        <v>48000</v>
      </c>
      <c r="AL334" s="14" t="e">
        <f>AK334*#REF!</f>
        <v>#REF!</v>
      </c>
    </row>
    <row r="335" spans="1:38" ht="39" customHeight="1">
      <c r="A335" s="30"/>
      <c r="B335" s="5">
        <f>IF(H335=0,"",SUBTOTAL(3,$H$6:H335))</f>
        <v>318</v>
      </c>
      <c r="C335" s="5" t="s">
        <v>1284</v>
      </c>
      <c r="D335" s="5" t="s">
        <v>2602</v>
      </c>
      <c r="E335" s="147" t="s">
        <v>3397</v>
      </c>
      <c r="F335" s="40" t="s">
        <v>339</v>
      </c>
      <c r="G335" s="5" t="s">
        <v>2007</v>
      </c>
      <c r="H335" s="27" t="s">
        <v>19</v>
      </c>
      <c r="I335" s="77" t="s">
        <v>681</v>
      </c>
      <c r="J335" s="30">
        <v>75000</v>
      </c>
      <c r="K335" s="31">
        <v>72000</v>
      </c>
      <c r="L335" s="4">
        <v>51975</v>
      </c>
      <c r="M335" s="12">
        <v>0</v>
      </c>
      <c r="N335" s="12">
        <v>6</v>
      </c>
      <c r="O335" s="12">
        <v>0</v>
      </c>
      <c r="P335" s="12">
        <v>0</v>
      </c>
      <c r="Q335" s="12">
        <v>0</v>
      </c>
      <c r="R335" s="12">
        <v>0</v>
      </c>
      <c r="S335" s="12">
        <v>12</v>
      </c>
      <c r="T335" s="12">
        <v>0</v>
      </c>
      <c r="U335" s="12">
        <v>0</v>
      </c>
      <c r="V335" s="12">
        <v>0</v>
      </c>
      <c r="W335" s="12">
        <v>0</v>
      </c>
      <c r="X335" s="12">
        <v>0</v>
      </c>
      <c r="Y335" s="12">
        <v>500</v>
      </c>
      <c r="Z335" s="12">
        <v>3</v>
      </c>
      <c r="AA335" s="12">
        <v>0</v>
      </c>
      <c r="AB335" s="12">
        <v>0</v>
      </c>
      <c r="AC335" s="12">
        <v>2</v>
      </c>
      <c r="AD335" s="12">
        <v>0</v>
      </c>
      <c r="AE335" s="12">
        <v>0</v>
      </c>
      <c r="AF335" s="12">
        <v>0</v>
      </c>
      <c r="AG335" s="12"/>
      <c r="AH335" s="11" t="s">
        <v>1946</v>
      </c>
      <c r="AI335" s="4">
        <f t="shared" si="24"/>
        <v>523</v>
      </c>
      <c r="AJ335" s="8">
        <f t="shared" si="25"/>
        <v>27182925</v>
      </c>
      <c r="AK335" s="50">
        <f t="shared" si="26"/>
        <v>51975</v>
      </c>
      <c r="AL335" s="14" t="e">
        <f>AK335*#REF!</f>
        <v>#REF!</v>
      </c>
    </row>
    <row r="336" spans="1:38" ht="57.75" customHeight="1">
      <c r="A336" s="30"/>
      <c r="B336" s="5">
        <f>IF(H336=0,"",SUBTOTAL(3,$H$6:H336))</f>
        <v>319</v>
      </c>
      <c r="C336" s="5" t="s">
        <v>1187</v>
      </c>
      <c r="D336" s="5" t="s">
        <v>2603</v>
      </c>
      <c r="E336" s="147" t="s">
        <v>3398</v>
      </c>
      <c r="F336" s="40" t="s">
        <v>343</v>
      </c>
      <c r="G336" s="3" t="s">
        <v>344</v>
      </c>
      <c r="H336" s="6" t="s">
        <v>19</v>
      </c>
      <c r="I336" s="77" t="s">
        <v>681</v>
      </c>
      <c r="J336" s="30">
        <v>60000</v>
      </c>
      <c r="K336" s="31">
        <v>59000</v>
      </c>
      <c r="L336" s="4">
        <v>51975</v>
      </c>
      <c r="M336" s="12">
        <v>0</v>
      </c>
      <c r="N336" s="12">
        <v>0</v>
      </c>
      <c r="O336" s="12">
        <v>0</v>
      </c>
      <c r="P336" s="12">
        <v>155</v>
      </c>
      <c r="Q336" s="12">
        <v>0</v>
      </c>
      <c r="R336" s="12">
        <v>0</v>
      </c>
      <c r="S336" s="12">
        <v>0</v>
      </c>
      <c r="T336" s="12">
        <v>0</v>
      </c>
      <c r="U336" s="12">
        <v>0</v>
      </c>
      <c r="V336" s="12">
        <v>0</v>
      </c>
      <c r="W336" s="12">
        <v>0</v>
      </c>
      <c r="X336" s="12">
        <v>0</v>
      </c>
      <c r="Y336" s="12">
        <v>0</v>
      </c>
      <c r="Z336" s="12">
        <v>0</v>
      </c>
      <c r="AA336" s="12">
        <v>0</v>
      </c>
      <c r="AB336" s="12">
        <v>0</v>
      </c>
      <c r="AC336" s="12">
        <v>0</v>
      </c>
      <c r="AD336" s="12">
        <v>4</v>
      </c>
      <c r="AE336" s="12">
        <v>0</v>
      </c>
      <c r="AF336" s="12">
        <v>4</v>
      </c>
      <c r="AG336" s="12"/>
      <c r="AH336" s="11"/>
      <c r="AI336" s="4">
        <f t="shared" si="24"/>
        <v>163</v>
      </c>
      <c r="AJ336" s="8">
        <f t="shared" si="25"/>
        <v>8471925</v>
      </c>
      <c r="AK336" s="50">
        <f t="shared" si="26"/>
        <v>51975</v>
      </c>
      <c r="AL336" s="14" t="e">
        <f>AK336*#REF!</f>
        <v>#REF!</v>
      </c>
    </row>
    <row r="337" spans="1:38" ht="65.25" customHeight="1">
      <c r="A337" s="30"/>
      <c r="B337" s="5">
        <f>IF(H337=0,"",SUBTOTAL(3,$H$6:H337))</f>
        <v>320</v>
      </c>
      <c r="C337" s="5" t="s">
        <v>1186</v>
      </c>
      <c r="D337" s="5" t="s">
        <v>2604</v>
      </c>
      <c r="E337" s="147" t="s">
        <v>3399</v>
      </c>
      <c r="F337" s="45" t="s">
        <v>341</v>
      </c>
      <c r="G337" s="49" t="s">
        <v>2236</v>
      </c>
      <c r="H337" s="6" t="s">
        <v>342</v>
      </c>
      <c r="I337" s="60" t="s">
        <v>685</v>
      </c>
      <c r="J337" s="30">
        <v>1852200</v>
      </c>
      <c r="K337" s="31"/>
      <c r="L337" s="4">
        <v>1850100</v>
      </c>
      <c r="M337" s="12">
        <v>0</v>
      </c>
      <c r="N337" s="12">
        <v>0</v>
      </c>
      <c r="O337" s="12">
        <v>0</v>
      </c>
      <c r="P337" s="12">
        <v>0</v>
      </c>
      <c r="Q337" s="12">
        <v>0</v>
      </c>
      <c r="R337" s="12">
        <v>0</v>
      </c>
      <c r="S337" s="12">
        <v>0</v>
      </c>
      <c r="T337" s="12">
        <v>0</v>
      </c>
      <c r="U337" s="12">
        <v>0</v>
      </c>
      <c r="V337" s="12">
        <v>0</v>
      </c>
      <c r="W337" s="12">
        <v>0</v>
      </c>
      <c r="X337" s="12">
        <v>0</v>
      </c>
      <c r="Y337" s="12">
        <v>100</v>
      </c>
      <c r="Z337" s="12">
        <v>0</v>
      </c>
      <c r="AA337" s="12">
        <v>0</v>
      </c>
      <c r="AB337" s="12">
        <v>0</v>
      </c>
      <c r="AC337" s="12">
        <v>0</v>
      </c>
      <c r="AD337" s="12">
        <v>0</v>
      </c>
      <c r="AE337" s="12">
        <v>0</v>
      </c>
      <c r="AF337" s="12">
        <v>0</v>
      </c>
      <c r="AG337" s="12"/>
      <c r="AH337" s="11" t="s">
        <v>2006</v>
      </c>
      <c r="AI337" s="4">
        <f t="shared" si="24"/>
        <v>100</v>
      </c>
      <c r="AJ337" s="8">
        <f t="shared" si="25"/>
        <v>185010000</v>
      </c>
      <c r="AK337" s="50">
        <f t="shared" si="26"/>
        <v>1850100</v>
      </c>
      <c r="AL337" s="14" t="e">
        <f>AK337*#REF!</f>
        <v>#REF!</v>
      </c>
    </row>
    <row r="338" spans="1:38" ht="36.75" customHeight="1">
      <c r="A338" s="30"/>
      <c r="B338" s="5">
        <f>IF(H338=0,"",SUBTOTAL(3,$H$6:H338))</f>
        <v>321</v>
      </c>
      <c r="C338" s="5" t="s">
        <v>1188</v>
      </c>
      <c r="D338" s="5" t="s">
        <v>2605</v>
      </c>
      <c r="E338" s="147" t="s">
        <v>3400</v>
      </c>
      <c r="F338" s="45" t="s">
        <v>345</v>
      </c>
      <c r="G338" s="49" t="s">
        <v>1629</v>
      </c>
      <c r="H338" s="6" t="s">
        <v>19</v>
      </c>
      <c r="I338" s="60" t="s">
        <v>681</v>
      </c>
      <c r="J338" s="30">
        <v>1520000</v>
      </c>
      <c r="K338" s="31">
        <v>1400000</v>
      </c>
      <c r="L338" s="4">
        <v>1223250</v>
      </c>
      <c r="M338" s="12">
        <v>0</v>
      </c>
      <c r="N338" s="12">
        <v>0</v>
      </c>
      <c r="O338" s="12">
        <v>0</v>
      </c>
      <c r="P338" s="12">
        <v>0</v>
      </c>
      <c r="Q338" s="12">
        <v>0</v>
      </c>
      <c r="R338" s="12">
        <v>0</v>
      </c>
      <c r="S338" s="12">
        <v>0</v>
      </c>
      <c r="T338" s="12">
        <v>0</v>
      </c>
      <c r="U338" s="12">
        <v>0</v>
      </c>
      <c r="V338" s="12">
        <v>0</v>
      </c>
      <c r="W338" s="12">
        <v>0</v>
      </c>
      <c r="X338" s="12">
        <v>0</v>
      </c>
      <c r="Y338" s="12">
        <v>60</v>
      </c>
      <c r="Z338" s="12">
        <v>0</v>
      </c>
      <c r="AA338" s="12">
        <v>0</v>
      </c>
      <c r="AB338" s="12">
        <v>0</v>
      </c>
      <c r="AC338" s="12">
        <v>0</v>
      </c>
      <c r="AD338" s="12">
        <v>0</v>
      </c>
      <c r="AE338" s="12">
        <v>0</v>
      </c>
      <c r="AF338" s="12">
        <v>0</v>
      </c>
      <c r="AG338" s="12"/>
      <c r="AH338" s="11"/>
      <c r="AI338" s="4">
        <f t="shared" si="24"/>
        <v>60</v>
      </c>
      <c r="AJ338" s="8">
        <f t="shared" si="25"/>
        <v>73395000</v>
      </c>
      <c r="AK338" s="50">
        <f t="shared" si="26"/>
        <v>1223250</v>
      </c>
      <c r="AL338" s="14" t="e">
        <f>AK338*#REF!</f>
        <v>#REF!</v>
      </c>
    </row>
    <row r="339" spans="1:38" ht="36.75" customHeight="1">
      <c r="A339" s="30"/>
      <c r="B339" s="5">
        <f>IF(H339=0,"",SUBTOTAL(3,$H$6:H339))</f>
        <v>322</v>
      </c>
      <c r="C339" s="5" t="s">
        <v>1189</v>
      </c>
      <c r="D339" s="5" t="s">
        <v>2606</v>
      </c>
      <c r="E339" s="147" t="s">
        <v>3401</v>
      </c>
      <c r="F339" s="40" t="s">
        <v>345</v>
      </c>
      <c r="G339" s="3" t="s">
        <v>1628</v>
      </c>
      <c r="H339" s="6" t="s">
        <v>19</v>
      </c>
      <c r="I339" s="77" t="s">
        <v>681</v>
      </c>
      <c r="J339" s="30">
        <v>1970000</v>
      </c>
      <c r="K339" s="31">
        <v>1800000</v>
      </c>
      <c r="L339" s="4">
        <v>1459500</v>
      </c>
      <c r="M339" s="12">
        <v>0</v>
      </c>
      <c r="N339" s="12">
        <v>0</v>
      </c>
      <c r="O339" s="12">
        <v>0</v>
      </c>
      <c r="P339" s="12">
        <v>0</v>
      </c>
      <c r="Q339" s="12">
        <v>0</v>
      </c>
      <c r="R339" s="12">
        <v>0</v>
      </c>
      <c r="S339" s="12">
        <v>0</v>
      </c>
      <c r="T339" s="12">
        <v>0</v>
      </c>
      <c r="U339" s="12">
        <v>0</v>
      </c>
      <c r="V339" s="12">
        <v>0</v>
      </c>
      <c r="W339" s="12">
        <v>0</v>
      </c>
      <c r="X339" s="12">
        <v>0</v>
      </c>
      <c r="Y339" s="12">
        <v>20</v>
      </c>
      <c r="Z339" s="12">
        <v>0</v>
      </c>
      <c r="AA339" s="12">
        <v>0</v>
      </c>
      <c r="AB339" s="12">
        <v>0</v>
      </c>
      <c r="AC339" s="12">
        <v>0</v>
      </c>
      <c r="AD339" s="12">
        <v>0</v>
      </c>
      <c r="AE339" s="12">
        <v>0</v>
      </c>
      <c r="AF339" s="12">
        <v>0</v>
      </c>
      <c r="AG339" s="12"/>
      <c r="AH339" s="11"/>
      <c r="AI339" s="4">
        <f t="shared" si="24"/>
        <v>20</v>
      </c>
      <c r="AJ339" s="8">
        <f t="shared" si="25"/>
        <v>29190000</v>
      </c>
      <c r="AK339" s="50">
        <f t="shared" si="26"/>
        <v>1459500</v>
      </c>
      <c r="AL339" s="14" t="e">
        <f>AK339*#REF!</f>
        <v>#REF!</v>
      </c>
    </row>
    <row r="340" spans="1:38" ht="36.75" customHeight="1">
      <c r="A340" s="30"/>
      <c r="B340" s="5">
        <f>IF(H340=0,"",SUBTOTAL(3,$H$6:H340))</f>
        <v>323</v>
      </c>
      <c r="C340" s="5" t="s">
        <v>1190</v>
      </c>
      <c r="D340" s="5" t="s">
        <v>2607</v>
      </c>
      <c r="E340" s="147" t="s">
        <v>3402</v>
      </c>
      <c r="F340" s="40" t="s">
        <v>345</v>
      </c>
      <c r="G340" s="3" t="s">
        <v>1630</v>
      </c>
      <c r="H340" s="6" t="s">
        <v>19</v>
      </c>
      <c r="I340" s="77" t="s">
        <v>681</v>
      </c>
      <c r="J340" s="30">
        <v>800000</v>
      </c>
      <c r="K340" s="31">
        <v>700000</v>
      </c>
      <c r="L340" s="4">
        <v>590100</v>
      </c>
      <c r="M340" s="12">
        <v>0</v>
      </c>
      <c r="N340" s="12">
        <v>0</v>
      </c>
      <c r="O340" s="12">
        <v>0</v>
      </c>
      <c r="P340" s="12">
        <v>0</v>
      </c>
      <c r="Q340" s="12">
        <v>0</v>
      </c>
      <c r="R340" s="12">
        <v>0</v>
      </c>
      <c r="S340" s="12">
        <v>0</v>
      </c>
      <c r="T340" s="12">
        <v>0</v>
      </c>
      <c r="U340" s="12">
        <v>0</v>
      </c>
      <c r="V340" s="12">
        <v>0</v>
      </c>
      <c r="W340" s="12">
        <v>0</v>
      </c>
      <c r="X340" s="12">
        <v>0</v>
      </c>
      <c r="Y340" s="12">
        <v>50</v>
      </c>
      <c r="Z340" s="12">
        <v>0</v>
      </c>
      <c r="AA340" s="12">
        <v>0</v>
      </c>
      <c r="AB340" s="12">
        <v>0</v>
      </c>
      <c r="AC340" s="12">
        <v>0</v>
      </c>
      <c r="AD340" s="12">
        <v>0</v>
      </c>
      <c r="AE340" s="12">
        <v>0</v>
      </c>
      <c r="AF340" s="12">
        <v>0</v>
      </c>
      <c r="AG340" s="12"/>
      <c r="AH340" s="11"/>
      <c r="AI340" s="4">
        <f t="shared" si="24"/>
        <v>50</v>
      </c>
      <c r="AJ340" s="8">
        <f t="shared" si="25"/>
        <v>29505000</v>
      </c>
      <c r="AK340" s="50">
        <f t="shared" si="26"/>
        <v>590100</v>
      </c>
      <c r="AL340" s="14" t="e">
        <f>AK340*#REF!</f>
        <v>#REF!</v>
      </c>
    </row>
    <row r="341" spans="1:38" ht="36.75" customHeight="1">
      <c r="A341" s="30"/>
      <c r="B341" s="5">
        <f>IF(H341=0,"",SUBTOTAL(3,$H$6:H341))</f>
        <v>324</v>
      </c>
      <c r="C341" s="5" t="s">
        <v>1191</v>
      </c>
      <c r="D341" s="5" t="s">
        <v>2608</v>
      </c>
      <c r="E341" s="147" t="s">
        <v>3403</v>
      </c>
      <c r="F341" s="40" t="s">
        <v>345</v>
      </c>
      <c r="G341" s="3" t="s">
        <v>1631</v>
      </c>
      <c r="H341" s="6" t="s">
        <v>19</v>
      </c>
      <c r="I341" s="77" t="s">
        <v>681</v>
      </c>
      <c r="J341" s="30">
        <v>1185000</v>
      </c>
      <c r="K341" s="31">
        <v>1050000</v>
      </c>
      <c r="L341" s="4">
        <v>829500</v>
      </c>
      <c r="M341" s="12">
        <v>0</v>
      </c>
      <c r="N341" s="12">
        <v>0</v>
      </c>
      <c r="O341" s="12">
        <v>0</v>
      </c>
      <c r="P341" s="12">
        <v>0</v>
      </c>
      <c r="Q341" s="12">
        <v>0</v>
      </c>
      <c r="R341" s="12">
        <v>0</v>
      </c>
      <c r="S341" s="12">
        <v>0</v>
      </c>
      <c r="T341" s="12">
        <v>0</v>
      </c>
      <c r="U341" s="12">
        <v>0</v>
      </c>
      <c r="V341" s="12">
        <v>0</v>
      </c>
      <c r="W341" s="12">
        <v>0</v>
      </c>
      <c r="X341" s="12">
        <v>0</v>
      </c>
      <c r="Y341" s="12">
        <v>30</v>
      </c>
      <c r="Z341" s="12">
        <v>0</v>
      </c>
      <c r="AA341" s="12">
        <v>0</v>
      </c>
      <c r="AB341" s="12">
        <v>0</v>
      </c>
      <c r="AC341" s="12">
        <v>0</v>
      </c>
      <c r="AD341" s="12">
        <v>0</v>
      </c>
      <c r="AE341" s="12">
        <v>0</v>
      </c>
      <c r="AF341" s="12">
        <v>0</v>
      </c>
      <c r="AG341" s="12"/>
      <c r="AH341" s="11"/>
      <c r="AI341" s="4">
        <f t="shared" si="24"/>
        <v>30</v>
      </c>
      <c r="AJ341" s="8">
        <f t="shared" si="25"/>
        <v>24885000</v>
      </c>
      <c r="AK341" s="50">
        <f t="shared" si="26"/>
        <v>829500</v>
      </c>
      <c r="AL341" s="14" t="e">
        <f>AK341*#REF!</f>
        <v>#REF!</v>
      </c>
    </row>
    <row r="342" spans="1:38" ht="36.75" customHeight="1">
      <c r="A342" s="30"/>
      <c r="B342" s="5">
        <f>IF(H342=0,"",SUBTOTAL(3,$H$6:H342))</f>
        <v>325</v>
      </c>
      <c r="C342" s="5" t="s">
        <v>1192</v>
      </c>
      <c r="D342" s="5" t="s">
        <v>2609</v>
      </c>
      <c r="E342" s="147" t="s">
        <v>3404</v>
      </c>
      <c r="F342" s="40" t="s">
        <v>345</v>
      </c>
      <c r="G342" s="3" t="s">
        <v>346</v>
      </c>
      <c r="H342" s="6" t="s">
        <v>19</v>
      </c>
      <c r="I342" s="77" t="s">
        <v>681</v>
      </c>
      <c r="J342" s="30">
        <v>630000</v>
      </c>
      <c r="K342" s="31">
        <v>520000</v>
      </c>
      <c r="L342" s="4">
        <v>455700</v>
      </c>
      <c r="M342" s="12">
        <v>0</v>
      </c>
      <c r="N342" s="12">
        <v>0</v>
      </c>
      <c r="O342" s="12">
        <v>0</v>
      </c>
      <c r="P342" s="12">
        <v>0</v>
      </c>
      <c r="Q342" s="12">
        <v>0</v>
      </c>
      <c r="R342" s="12">
        <v>0</v>
      </c>
      <c r="S342" s="12">
        <v>0</v>
      </c>
      <c r="T342" s="12">
        <v>0</v>
      </c>
      <c r="U342" s="12">
        <v>0</v>
      </c>
      <c r="V342" s="12">
        <v>0</v>
      </c>
      <c r="W342" s="12">
        <v>0</v>
      </c>
      <c r="X342" s="12">
        <v>0</v>
      </c>
      <c r="Y342" s="12">
        <v>20</v>
      </c>
      <c r="Z342" s="12">
        <v>0</v>
      </c>
      <c r="AA342" s="12">
        <v>0</v>
      </c>
      <c r="AB342" s="12">
        <v>0</v>
      </c>
      <c r="AC342" s="12">
        <v>0</v>
      </c>
      <c r="AD342" s="12">
        <v>0</v>
      </c>
      <c r="AE342" s="12">
        <v>0</v>
      </c>
      <c r="AF342" s="12">
        <v>2</v>
      </c>
      <c r="AG342" s="12"/>
      <c r="AH342" s="11"/>
      <c r="AI342" s="4">
        <f t="shared" si="24"/>
        <v>22</v>
      </c>
      <c r="AJ342" s="8">
        <f t="shared" si="25"/>
        <v>10025400</v>
      </c>
      <c r="AK342" s="50">
        <f t="shared" si="26"/>
        <v>455700</v>
      </c>
      <c r="AL342" s="14" t="e">
        <f>AK342*#REF!</f>
        <v>#REF!</v>
      </c>
    </row>
    <row r="343" spans="1:38" ht="38.25">
      <c r="A343" s="30"/>
      <c r="B343" s="5">
        <f>IF(H343=0,"",SUBTOTAL(3,$H$6:H343))</f>
        <v>326</v>
      </c>
      <c r="C343" s="5" t="s">
        <v>1193</v>
      </c>
      <c r="D343" s="5" t="s">
        <v>2610</v>
      </c>
      <c r="E343" s="147" t="s">
        <v>3405</v>
      </c>
      <c r="F343" s="40" t="s">
        <v>347</v>
      </c>
      <c r="G343" s="3" t="s">
        <v>2237</v>
      </c>
      <c r="H343" s="6" t="s">
        <v>14</v>
      </c>
      <c r="I343" s="9">
        <v>1</v>
      </c>
      <c r="J343" s="30">
        <v>1960</v>
      </c>
      <c r="K343" s="31"/>
      <c r="L343" s="4">
        <v>2038</v>
      </c>
      <c r="M343" s="12">
        <v>0</v>
      </c>
      <c r="N343" s="12">
        <v>0</v>
      </c>
      <c r="O343" s="12">
        <v>0</v>
      </c>
      <c r="P343" s="12">
        <v>0</v>
      </c>
      <c r="Q343" s="12">
        <v>50</v>
      </c>
      <c r="R343" s="12">
        <v>0</v>
      </c>
      <c r="S343" s="12">
        <v>0</v>
      </c>
      <c r="T343" s="12">
        <v>0</v>
      </c>
      <c r="U343" s="12">
        <v>0</v>
      </c>
      <c r="V343" s="12">
        <v>0</v>
      </c>
      <c r="W343" s="12">
        <v>0</v>
      </c>
      <c r="X343" s="12">
        <v>0</v>
      </c>
      <c r="Y343" s="12">
        <v>0</v>
      </c>
      <c r="Z343" s="12">
        <v>0</v>
      </c>
      <c r="AA343" s="12">
        <v>0</v>
      </c>
      <c r="AB343" s="12">
        <v>0</v>
      </c>
      <c r="AC343" s="12">
        <v>0</v>
      </c>
      <c r="AD343" s="12">
        <v>0</v>
      </c>
      <c r="AE343" s="12">
        <v>0</v>
      </c>
      <c r="AF343" s="12">
        <v>0</v>
      </c>
      <c r="AG343" s="12"/>
      <c r="AH343" s="11"/>
      <c r="AI343" s="4">
        <f t="shared" si="24"/>
        <v>50</v>
      </c>
      <c r="AJ343" s="8">
        <f t="shared" si="25"/>
        <v>101900</v>
      </c>
      <c r="AK343" s="50">
        <f t="shared" si="26"/>
        <v>2038</v>
      </c>
      <c r="AL343" s="14" t="e">
        <f>AK343*#REF!</f>
        <v>#REF!</v>
      </c>
    </row>
    <row r="344" spans="1:38" ht="63.75" customHeight="1">
      <c r="A344" s="30"/>
      <c r="B344" s="5">
        <f>IF(H344=0,"",SUBTOTAL(3,$H$6:H344))</f>
        <v>327</v>
      </c>
      <c r="C344" s="5" t="s">
        <v>1194</v>
      </c>
      <c r="D344" s="5" t="s">
        <v>2611</v>
      </c>
      <c r="E344" s="147" t="s">
        <v>3406</v>
      </c>
      <c r="F344" s="40" t="s">
        <v>348</v>
      </c>
      <c r="G344" s="61" t="s">
        <v>826</v>
      </c>
      <c r="H344" s="6" t="s">
        <v>19</v>
      </c>
      <c r="I344" s="77" t="s">
        <v>681</v>
      </c>
      <c r="J344" s="30">
        <v>1600000</v>
      </c>
      <c r="K344" s="31">
        <v>1600000</v>
      </c>
      <c r="L344" s="4">
        <v>1974000</v>
      </c>
      <c r="M344" s="12">
        <v>0</v>
      </c>
      <c r="N344" s="12">
        <v>0</v>
      </c>
      <c r="O344" s="12">
        <v>0</v>
      </c>
      <c r="P344" s="12">
        <v>0</v>
      </c>
      <c r="Q344" s="12">
        <v>0</v>
      </c>
      <c r="R344" s="12">
        <v>0</v>
      </c>
      <c r="S344" s="12">
        <v>0</v>
      </c>
      <c r="T344" s="12">
        <v>0</v>
      </c>
      <c r="U344" s="12">
        <v>0</v>
      </c>
      <c r="V344" s="12">
        <v>0</v>
      </c>
      <c r="W344" s="12">
        <v>0</v>
      </c>
      <c r="X344" s="12">
        <v>0</v>
      </c>
      <c r="Y344" s="12">
        <v>50</v>
      </c>
      <c r="Z344" s="12">
        <v>0</v>
      </c>
      <c r="AA344" s="12">
        <v>0</v>
      </c>
      <c r="AB344" s="12">
        <v>0</v>
      </c>
      <c r="AC344" s="12">
        <v>0</v>
      </c>
      <c r="AD344" s="12">
        <v>0</v>
      </c>
      <c r="AE344" s="12">
        <v>0</v>
      </c>
      <c r="AF344" s="12">
        <v>0</v>
      </c>
      <c r="AG344" s="12"/>
      <c r="AH344" s="11"/>
      <c r="AI344" s="4">
        <f t="shared" si="24"/>
        <v>50</v>
      </c>
      <c r="AJ344" s="8">
        <f t="shared" si="25"/>
        <v>98700000</v>
      </c>
      <c r="AK344" s="50">
        <f t="shared" si="26"/>
        <v>1974000</v>
      </c>
      <c r="AL344" s="14" t="e">
        <f>AK344*#REF!</f>
        <v>#REF!</v>
      </c>
    </row>
    <row r="345" spans="1:38" ht="51" customHeight="1">
      <c r="A345" s="30"/>
      <c r="B345" s="5">
        <f>IF(H345=0,"",SUBTOTAL(3,$H$6:H345))</f>
        <v>328</v>
      </c>
      <c r="C345" s="5" t="s">
        <v>1195</v>
      </c>
      <c r="D345" s="5" t="s">
        <v>2612</v>
      </c>
      <c r="E345" s="147" t="s">
        <v>3407</v>
      </c>
      <c r="F345" s="40" t="s">
        <v>349</v>
      </c>
      <c r="G345" s="3" t="s">
        <v>2238</v>
      </c>
      <c r="H345" s="6" t="s">
        <v>19</v>
      </c>
      <c r="I345" s="77" t="s">
        <v>682</v>
      </c>
      <c r="J345" s="30">
        <v>380000</v>
      </c>
      <c r="K345" s="31">
        <v>375000</v>
      </c>
      <c r="L345" s="4">
        <v>390000</v>
      </c>
      <c r="M345" s="12">
        <v>0</v>
      </c>
      <c r="N345" s="12">
        <v>7</v>
      </c>
      <c r="O345" s="12">
        <v>0</v>
      </c>
      <c r="P345" s="12">
        <v>130</v>
      </c>
      <c r="Q345" s="12">
        <v>0</v>
      </c>
      <c r="R345" s="12">
        <v>0</v>
      </c>
      <c r="S345" s="12">
        <v>0</v>
      </c>
      <c r="T345" s="12">
        <v>0</v>
      </c>
      <c r="U345" s="12">
        <v>0</v>
      </c>
      <c r="V345" s="12">
        <v>18</v>
      </c>
      <c r="W345" s="12">
        <v>0</v>
      </c>
      <c r="X345" s="12">
        <v>0</v>
      </c>
      <c r="Y345" s="12">
        <v>130</v>
      </c>
      <c r="Z345" s="12">
        <v>0</v>
      </c>
      <c r="AA345" s="12">
        <v>0</v>
      </c>
      <c r="AB345" s="12">
        <v>0</v>
      </c>
      <c r="AC345" s="12">
        <v>0</v>
      </c>
      <c r="AD345" s="12">
        <v>0</v>
      </c>
      <c r="AE345" s="12">
        <v>0</v>
      </c>
      <c r="AF345" s="12">
        <v>4</v>
      </c>
      <c r="AG345" s="12"/>
      <c r="AH345" s="11"/>
      <c r="AI345" s="4">
        <f t="shared" si="24"/>
        <v>289</v>
      </c>
      <c r="AJ345" s="8">
        <f t="shared" si="25"/>
        <v>112710000</v>
      </c>
      <c r="AK345" s="50">
        <f t="shared" si="26"/>
        <v>390000</v>
      </c>
      <c r="AL345" s="14" t="e">
        <f>AK345*#REF!</f>
        <v>#REF!</v>
      </c>
    </row>
    <row r="346" spans="1:38" ht="59.25" customHeight="1">
      <c r="A346" s="30"/>
      <c r="B346" s="5">
        <f>IF(H346=0,"",SUBTOTAL(3,$H$6:H346))</f>
        <v>329</v>
      </c>
      <c r="C346" s="5" t="s">
        <v>1196</v>
      </c>
      <c r="D346" s="5" t="s">
        <v>2613</v>
      </c>
      <c r="E346" s="147" t="s">
        <v>3408</v>
      </c>
      <c r="F346" s="40" t="s">
        <v>349</v>
      </c>
      <c r="G346" s="3" t="s">
        <v>2239</v>
      </c>
      <c r="H346" s="6" t="s">
        <v>19</v>
      </c>
      <c r="I346" s="77" t="s">
        <v>681</v>
      </c>
      <c r="J346" s="30">
        <v>420000</v>
      </c>
      <c r="K346" s="31">
        <v>410000</v>
      </c>
      <c r="L346" s="4">
        <v>334950</v>
      </c>
      <c r="M346" s="12">
        <v>0</v>
      </c>
      <c r="N346" s="12">
        <v>0</v>
      </c>
      <c r="O346" s="12">
        <v>0</v>
      </c>
      <c r="P346" s="12">
        <v>0</v>
      </c>
      <c r="Q346" s="12">
        <v>0</v>
      </c>
      <c r="R346" s="12">
        <v>0</v>
      </c>
      <c r="S346" s="12">
        <v>0</v>
      </c>
      <c r="T346" s="12">
        <v>0</v>
      </c>
      <c r="U346" s="12">
        <v>0</v>
      </c>
      <c r="V346" s="12">
        <v>0</v>
      </c>
      <c r="W346" s="12">
        <v>0</v>
      </c>
      <c r="X346" s="12">
        <v>0</v>
      </c>
      <c r="Y346" s="12">
        <v>0</v>
      </c>
      <c r="Z346" s="12">
        <v>0</v>
      </c>
      <c r="AA346" s="12">
        <v>0</v>
      </c>
      <c r="AB346" s="12">
        <v>0</v>
      </c>
      <c r="AC346" s="12">
        <v>0</v>
      </c>
      <c r="AD346" s="12">
        <v>0</v>
      </c>
      <c r="AE346" s="12">
        <v>0</v>
      </c>
      <c r="AF346" s="12">
        <v>4</v>
      </c>
      <c r="AG346" s="12"/>
      <c r="AH346" s="11"/>
      <c r="AI346" s="4">
        <f t="shared" si="24"/>
        <v>4</v>
      </c>
      <c r="AJ346" s="8">
        <f t="shared" si="25"/>
        <v>1339800</v>
      </c>
      <c r="AK346" s="50">
        <f t="shared" si="26"/>
        <v>334950</v>
      </c>
      <c r="AL346" s="14" t="e">
        <f>AK346*#REF!</f>
        <v>#REF!</v>
      </c>
    </row>
    <row r="347" spans="1:38" ht="59.25" customHeight="1">
      <c r="A347" s="30"/>
      <c r="B347" s="5">
        <f>IF(H347=0,"",SUBTOTAL(3,$H$6:H347))</f>
        <v>330</v>
      </c>
      <c r="C347" s="5" t="s">
        <v>1197</v>
      </c>
      <c r="D347" s="5" t="s">
        <v>2614</v>
      </c>
      <c r="E347" s="147" t="s">
        <v>3409</v>
      </c>
      <c r="F347" s="40" t="s">
        <v>349</v>
      </c>
      <c r="G347" s="3" t="s">
        <v>2240</v>
      </c>
      <c r="H347" s="6" t="s">
        <v>19</v>
      </c>
      <c r="I347" s="77" t="s">
        <v>682</v>
      </c>
      <c r="J347" s="30">
        <v>516000</v>
      </c>
      <c r="K347" s="31">
        <v>500000</v>
      </c>
      <c r="L347" s="4">
        <v>520000</v>
      </c>
      <c r="M347" s="12">
        <v>0</v>
      </c>
      <c r="N347" s="12">
        <v>7</v>
      </c>
      <c r="O347" s="12">
        <v>0</v>
      </c>
      <c r="P347" s="12">
        <v>110</v>
      </c>
      <c r="Q347" s="12">
        <v>0</v>
      </c>
      <c r="R347" s="12">
        <v>0</v>
      </c>
      <c r="S347" s="12">
        <v>6</v>
      </c>
      <c r="T347" s="12">
        <v>0</v>
      </c>
      <c r="U347" s="12">
        <v>0</v>
      </c>
      <c r="V347" s="12">
        <v>10</v>
      </c>
      <c r="W347" s="12">
        <v>0</v>
      </c>
      <c r="X347" s="12">
        <v>0</v>
      </c>
      <c r="Y347" s="12">
        <v>150</v>
      </c>
      <c r="Z347" s="12">
        <v>0</v>
      </c>
      <c r="AA347" s="12">
        <v>0</v>
      </c>
      <c r="AB347" s="12">
        <v>0</v>
      </c>
      <c r="AC347" s="12">
        <v>0</v>
      </c>
      <c r="AD347" s="12">
        <v>0</v>
      </c>
      <c r="AE347" s="12">
        <v>0</v>
      </c>
      <c r="AF347" s="12">
        <v>4</v>
      </c>
      <c r="AG347" s="12"/>
      <c r="AH347" s="11"/>
      <c r="AI347" s="4">
        <f t="shared" si="24"/>
        <v>287</v>
      </c>
      <c r="AJ347" s="8">
        <f t="shared" si="25"/>
        <v>149240000</v>
      </c>
      <c r="AK347" s="50">
        <f t="shared" si="26"/>
        <v>520000</v>
      </c>
      <c r="AL347" s="14" t="e">
        <f>AK347*#REF!</f>
        <v>#REF!</v>
      </c>
    </row>
    <row r="348" spans="1:38" ht="59.25" customHeight="1">
      <c r="A348" s="30"/>
      <c r="B348" s="5">
        <f>IF(H348=0,"",SUBTOTAL(3,$H$6:H348))</f>
        <v>331</v>
      </c>
      <c r="C348" s="5" t="s">
        <v>1198</v>
      </c>
      <c r="D348" s="5" t="s">
        <v>2615</v>
      </c>
      <c r="E348" s="147" t="s">
        <v>3410</v>
      </c>
      <c r="F348" s="40" t="s">
        <v>349</v>
      </c>
      <c r="G348" s="3" t="s">
        <v>2240</v>
      </c>
      <c r="H348" s="6" t="s">
        <v>19</v>
      </c>
      <c r="I348" s="77" t="s">
        <v>681</v>
      </c>
      <c r="J348" s="30">
        <v>576000</v>
      </c>
      <c r="K348" s="31">
        <v>549000</v>
      </c>
      <c r="L348" s="4">
        <v>496965</v>
      </c>
      <c r="M348" s="12">
        <v>0</v>
      </c>
      <c r="N348" s="12">
        <v>0</v>
      </c>
      <c r="O348" s="12">
        <v>0</v>
      </c>
      <c r="P348" s="12">
        <v>0</v>
      </c>
      <c r="Q348" s="12">
        <v>0</v>
      </c>
      <c r="R348" s="12">
        <v>0</v>
      </c>
      <c r="S348" s="12">
        <v>6</v>
      </c>
      <c r="T348" s="12">
        <v>0</v>
      </c>
      <c r="U348" s="12">
        <v>0</v>
      </c>
      <c r="V348" s="12">
        <v>4</v>
      </c>
      <c r="W348" s="12">
        <v>0</v>
      </c>
      <c r="X348" s="12">
        <v>0</v>
      </c>
      <c r="Y348" s="12">
        <v>0</v>
      </c>
      <c r="Z348" s="12">
        <v>0</v>
      </c>
      <c r="AA348" s="12">
        <v>0</v>
      </c>
      <c r="AB348" s="12">
        <v>0</v>
      </c>
      <c r="AC348" s="12">
        <v>2</v>
      </c>
      <c r="AD348" s="12">
        <v>0</v>
      </c>
      <c r="AE348" s="12">
        <v>0</v>
      </c>
      <c r="AF348" s="12">
        <v>4</v>
      </c>
      <c r="AG348" s="12"/>
      <c r="AH348" s="11"/>
      <c r="AI348" s="4">
        <f t="shared" si="24"/>
        <v>16</v>
      </c>
      <c r="AJ348" s="8">
        <f t="shared" si="25"/>
        <v>7951440</v>
      </c>
      <c r="AK348" s="50">
        <f t="shared" si="26"/>
        <v>496965</v>
      </c>
      <c r="AL348" s="14" t="e">
        <f>AK348*#REF!</f>
        <v>#REF!</v>
      </c>
    </row>
    <row r="349" spans="1:38" ht="59.25" customHeight="1">
      <c r="A349" s="30"/>
      <c r="B349" s="5">
        <f>IF(H349=0,"",SUBTOTAL(3,$H$6:H349))</f>
        <v>332</v>
      </c>
      <c r="C349" s="5" t="s">
        <v>1199</v>
      </c>
      <c r="D349" s="5" t="s">
        <v>2616</v>
      </c>
      <c r="E349" s="147" t="s">
        <v>3411</v>
      </c>
      <c r="F349" s="40" t="s">
        <v>349</v>
      </c>
      <c r="G349" s="3" t="s">
        <v>2241</v>
      </c>
      <c r="H349" s="6" t="s">
        <v>19</v>
      </c>
      <c r="I349" s="9">
        <v>5</v>
      </c>
      <c r="J349" s="30">
        <v>695000</v>
      </c>
      <c r="K349" s="31"/>
      <c r="L349" s="4">
        <v>850000</v>
      </c>
      <c r="M349" s="12">
        <v>0</v>
      </c>
      <c r="N349" s="12">
        <v>1</v>
      </c>
      <c r="O349" s="12">
        <v>0</v>
      </c>
      <c r="P349" s="12">
        <v>9</v>
      </c>
      <c r="Q349" s="12">
        <v>0</v>
      </c>
      <c r="R349" s="12">
        <v>0</v>
      </c>
      <c r="S349" s="12">
        <v>2</v>
      </c>
      <c r="T349" s="12">
        <v>0</v>
      </c>
      <c r="U349" s="12">
        <v>0</v>
      </c>
      <c r="V349" s="12">
        <v>0</v>
      </c>
      <c r="W349" s="12">
        <v>0</v>
      </c>
      <c r="X349" s="12">
        <v>0</v>
      </c>
      <c r="Y349" s="12">
        <v>70</v>
      </c>
      <c r="Z349" s="12">
        <v>0</v>
      </c>
      <c r="AA349" s="12">
        <v>0</v>
      </c>
      <c r="AB349" s="12">
        <v>0</v>
      </c>
      <c r="AC349" s="12">
        <v>0</v>
      </c>
      <c r="AD349" s="12">
        <v>0</v>
      </c>
      <c r="AE349" s="12">
        <v>0</v>
      </c>
      <c r="AF349" s="12">
        <v>4</v>
      </c>
      <c r="AG349" s="12"/>
      <c r="AH349" s="11"/>
      <c r="AI349" s="4">
        <f t="shared" si="24"/>
        <v>86</v>
      </c>
      <c r="AJ349" s="8">
        <f t="shared" si="25"/>
        <v>73100000</v>
      </c>
      <c r="AK349" s="50">
        <f t="shared" si="26"/>
        <v>850000</v>
      </c>
      <c r="AL349" s="14" t="e">
        <f>AK349*#REF!</f>
        <v>#REF!</v>
      </c>
    </row>
    <row r="350" spans="1:38" ht="59.25" customHeight="1">
      <c r="A350" s="30"/>
      <c r="B350" s="5">
        <f>IF(H350=0,"",SUBTOTAL(3,$H$6:H350))</f>
        <v>333</v>
      </c>
      <c r="C350" s="5" t="s">
        <v>1200</v>
      </c>
      <c r="D350" s="5" t="s">
        <v>2617</v>
      </c>
      <c r="E350" s="147" t="s">
        <v>3412</v>
      </c>
      <c r="F350" s="40" t="s">
        <v>349</v>
      </c>
      <c r="G350" s="3" t="s">
        <v>2241</v>
      </c>
      <c r="H350" s="6" t="s">
        <v>19</v>
      </c>
      <c r="I350" s="77" t="s">
        <v>681</v>
      </c>
      <c r="J350" s="30">
        <v>794000</v>
      </c>
      <c r="K350" s="31">
        <v>790000</v>
      </c>
      <c r="L350" s="4">
        <v>731850</v>
      </c>
      <c r="M350" s="12">
        <v>0</v>
      </c>
      <c r="N350" s="12">
        <v>0</v>
      </c>
      <c r="O350" s="12">
        <v>0</v>
      </c>
      <c r="P350" s="12">
        <v>0</v>
      </c>
      <c r="Q350" s="12">
        <v>0</v>
      </c>
      <c r="R350" s="12">
        <v>0</v>
      </c>
      <c r="S350" s="12">
        <v>6</v>
      </c>
      <c r="T350" s="12">
        <v>0</v>
      </c>
      <c r="U350" s="12">
        <v>0</v>
      </c>
      <c r="V350" s="12">
        <v>7</v>
      </c>
      <c r="W350" s="12">
        <v>0</v>
      </c>
      <c r="X350" s="12">
        <v>0</v>
      </c>
      <c r="Y350" s="12">
        <v>0</v>
      </c>
      <c r="Z350" s="12">
        <v>0</v>
      </c>
      <c r="AA350" s="12">
        <v>0</v>
      </c>
      <c r="AB350" s="12">
        <v>0</v>
      </c>
      <c r="AC350" s="12">
        <v>2</v>
      </c>
      <c r="AD350" s="12">
        <v>0</v>
      </c>
      <c r="AE350" s="12">
        <v>0</v>
      </c>
      <c r="AF350" s="12">
        <v>4</v>
      </c>
      <c r="AG350" s="12"/>
      <c r="AH350" s="11"/>
      <c r="AI350" s="4">
        <f t="shared" si="24"/>
        <v>19</v>
      </c>
      <c r="AJ350" s="8">
        <f t="shared" si="25"/>
        <v>13905150</v>
      </c>
      <c r="AK350" s="50">
        <f t="shared" si="26"/>
        <v>731850</v>
      </c>
      <c r="AL350" s="14" t="e">
        <f>AK350*#REF!</f>
        <v>#REF!</v>
      </c>
    </row>
    <row r="351" spans="1:38" ht="59.25" customHeight="1">
      <c r="A351" s="30"/>
      <c r="B351" s="5">
        <f>IF(H351=0,"",SUBTOTAL(3,$H$6:H351))</f>
        <v>334</v>
      </c>
      <c r="C351" s="5" t="s">
        <v>1201</v>
      </c>
      <c r="D351" s="5" t="s">
        <v>2618</v>
      </c>
      <c r="E351" s="147" t="s">
        <v>3413</v>
      </c>
      <c r="F351" s="40" t="s">
        <v>349</v>
      </c>
      <c r="G351" s="3" t="s">
        <v>2242</v>
      </c>
      <c r="H351" s="6" t="s">
        <v>19</v>
      </c>
      <c r="I351" s="77" t="s">
        <v>682</v>
      </c>
      <c r="J351" s="30">
        <v>245000</v>
      </c>
      <c r="K351" s="31"/>
      <c r="L351" s="4">
        <v>260000</v>
      </c>
      <c r="M351" s="12">
        <v>0</v>
      </c>
      <c r="N351" s="12">
        <v>1</v>
      </c>
      <c r="O351" s="12">
        <v>0</v>
      </c>
      <c r="P351" s="12">
        <v>100</v>
      </c>
      <c r="Q351" s="12">
        <v>0</v>
      </c>
      <c r="R351" s="12">
        <v>0</v>
      </c>
      <c r="S351" s="12">
        <v>0</v>
      </c>
      <c r="T351" s="12">
        <v>0</v>
      </c>
      <c r="U351" s="12">
        <v>0</v>
      </c>
      <c r="V351" s="12">
        <v>6</v>
      </c>
      <c r="W351" s="12">
        <v>0</v>
      </c>
      <c r="X351" s="12">
        <v>0</v>
      </c>
      <c r="Y351" s="12">
        <v>100</v>
      </c>
      <c r="Z351" s="12">
        <v>0</v>
      </c>
      <c r="AA351" s="12">
        <v>0</v>
      </c>
      <c r="AB351" s="12">
        <v>0</v>
      </c>
      <c r="AC351" s="12">
        <v>0</v>
      </c>
      <c r="AD351" s="12">
        <v>0</v>
      </c>
      <c r="AE351" s="12">
        <v>0</v>
      </c>
      <c r="AF351" s="12">
        <v>3</v>
      </c>
      <c r="AG351" s="12"/>
      <c r="AH351" s="11"/>
      <c r="AI351" s="4">
        <f t="shared" si="24"/>
        <v>210</v>
      </c>
      <c r="AJ351" s="8">
        <f t="shared" si="25"/>
        <v>54600000</v>
      </c>
      <c r="AK351" s="50">
        <f t="shared" si="26"/>
        <v>260000</v>
      </c>
      <c r="AL351" s="14" t="e">
        <f>AK351*#REF!</f>
        <v>#REF!</v>
      </c>
    </row>
    <row r="352" spans="1:38" ht="59.25" customHeight="1">
      <c r="A352" s="30"/>
      <c r="B352" s="5">
        <f>IF(H352=0,"",SUBTOTAL(3,$H$6:H352))</f>
        <v>335</v>
      </c>
      <c r="C352" s="5" t="s">
        <v>1202</v>
      </c>
      <c r="D352" s="5" t="s">
        <v>2619</v>
      </c>
      <c r="E352" s="147" t="s">
        <v>3414</v>
      </c>
      <c r="F352" s="40" t="s">
        <v>349</v>
      </c>
      <c r="G352" s="3" t="s">
        <v>2242</v>
      </c>
      <c r="H352" s="6" t="s">
        <v>19</v>
      </c>
      <c r="I352" s="77" t="s">
        <v>681</v>
      </c>
      <c r="J352" s="30">
        <v>289000</v>
      </c>
      <c r="K352" s="31">
        <v>285000</v>
      </c>
      <c r="L352" s="4">
        <v>400000</v>
      </c>
      <c r="M352" s="12">
        <v>0</v>
      </c>
      <c r="N352" s="12">
        <v>0</v>
      </c>
      <c r="O352" s="12">
        <v>0</v>
      </c>
      <c r="P352" s="12">
        <v>0</v>
      </c>
      <c r="Q352" s="12">
        <v>0</v>
      </c>
      <c r="R352" s="12">
        <v>0</v>
      </c>
      <c r="S352" s="12">
        <v>2</v>
      </c>
      <c r="T352" s="12">
        <v>0</v>
      </c>
      <c r="U352" s="12">
        <v>0</v>
      </c>
      <c r="V352" s="12">
        <v>6</v>
      </c>
      <c r="W352" s="12">
        <v>0</v>
      </c>
      <c r="X352" s="12">
        <v>0</v>
      </c>
      <c r="Y352" s="12">
        <v>0</v>
      </c>
      <c r="Z352" s="12">
        <v>0</v>
      </c>
      <c r="AA352" s="12">
        <v>0</v>
      </c>
      <c r="AB352" s="12">
        <v>0</v>
      </c>
      <c r="AC352" s="12">
        <v>2</v>
      </c>
      <c r="AD352" s="12">
        <v>0</v>
      </c>
      <c r="AE352" s="12">
        <v>0</v>
      </c>
      <c r="AF352" s="12">
        <v>3</v>
      </c>
      <c r="AG352" s="12"/>
      <c r="AH352" s="11"/>
      <c r="AI352" s="4">
        <f t="shared" si="24"/>
        <v>13</v>
      </c>
      <c r="AJ352" s="8">
        <f t="shared" si="25"/>
        <v>5200000</v>
      </c>
      <c r="AK352" s="50">
        <f t="shared" si="26"/>
        <v>400000</v>
      </c>
      <c r="AL352" s="14" t="e">
        <f>AK352*#REF!</f>
        <v>#REF!</v>
      </c>
    </row>
    <row r="353" spans="1:38" ht="59.25" customHeight="1">
      <c r="A353" s="30"/>
      <c r="B353" s="5">
        <f>IF(H353=0,"",SUBTOTAL(3,$H$6:H353))</f>
        <v>336</v>
      </c>
      <c r="C353" s="5" t="s">
        <v>1203</v>
      </c>
      <c r="D353" s="5" t="s">
        <v>2620</v>
      </c>
      <c r="E353" s="147" t="s">
        <v>3415</v>
      </c>
      <c r="F353" s="40" t="s">
        <v>349</v>
      </c>
      <c r="G353" s="3" t="s">
        <v>2243</v>
      </c>
      <c r="H353" s="6" t="s">
        <v>19</v>
      </c>
      <c r="I353" s="77" t="s">
        <v>682</v>
      </c>
      <c r="J353" s="30">
        <v>220000</v>
      </c>
      <c r="K353" s="31">
        <v>217000</v>
      </c>
      <c r="L353" s="4">
        <v>225000</v>
      </c>
      <c r="M353" s="12">
        <v>0</v>
      </c>
      <c r="N353" s="12">
        <v>0</v>
      </c>
      <c r="O353" s="12">
        <v>0</v>
      </c>
      <c r="P353" s="12">
        <v>24</v>
      </c>
      <c r="Q353" s="12">
        <v>0</v>
      </c>
      <c r="R353" s="12">
        <v>0</v>
      </c>
      <c r="S353" s="12">
        <v>0</v>
      </c>
      <c r="T353" s="12">
        <v>0</v>
      </c>
      <c r="U353" s="12">
        <v>0</v>
      </c>
      <c r="V353" s="12">
        <v>0</v>
      </c>
      <c r="W353" s="12">
        <v>0</v>
      </c>
      <c r="X353" s="12">
        <v>0</v>
      </c>
      <c r="Y353" s="12">
        <v>0</v>
      </c>
      <c r="Z353" s="12">
        <v>0</v>
      </c>
      <c r="AA353" s="12">
        <v>0</v>
      </c>
      <c r="AB353" s="12">
        <v>0</v>
      </c>
      <c r="AC353" s="12">
        <v>0</v>
      </c>
      <c r="AD353" s="12">
        <v>0</v>
      </c>
      <c r="AE353" s="12">
        <v>0</v>
      </c>
      <c r="AF353" s="12">
        <v>2</v>
      </c>
      <c r="AG353" s="12"/>
      <c r="AH353" s="11"/>
      <c r="AI353" s="4">
        <f t="shared" si="24"/>
        <v>26</v>
      </c>
      <c r="AJ353" s="8">
        <f t="shared" si="25"/>
        <v>5850000</v>
      </c>
      <c r="AK353" s="50">
        <f t="shared" si="26"/>
        <v>225000</v>
      </c>
      <c r="AL353" s="14" t="e">
        <f>AK353*#REF!</f>
        <v>#REF!</v>
      </c>
    </row>
    <row r="354" spans="1:38" ht="59.25" customHeight="1">
      <c r="A354" s="30"/>
      <c r="B354" s="5">
        <f>IF(H354=0,"",SUBTOTAL(3,$H$6:H354))</f>
        <v>337</v>
      </c>
      <c r="C354" s="5" t="s">
        <v>1204</v>
      </c>
      <c r="D354" s="5" t="s">
        <v>2621</v>
      </c>
      <c r="E354" s="147" t="s">
        <v>3416</v>
      </c>
      <c r="F354" s="40" t="s">
        <v>349</v>
      </c>
      <c r="G354" s="3" t="s">
        <v>2244</v>
      </c>
      <c r="H354" s="6" t="s">
        <v>19</v>
      </c>
      <c r="I354" s="77" t="s">
        <v>682</v>
      </c>
      <c r="J354" s="30">
        <v>130000</v>
      </c>
      <c r="K354" s="31"/>
      <c r="L354" s="4">
        <v>175000</v>
      </c>
      <c r="M354" s="12">
        <v>0</v>
      </c>
      <c r="N354" s="12">
        <v>0</v>
      </c>
      <c r="O354" s="12">
        <v>0</v>
      </c>
      <c r="P354" s="12">
        <v>4</v>
      </c>
      <c r="Q354" s="12">
        <v>0</v>
      </c>
      <c r="R354" s="12">
        <v>0</v>
      </c>
      <c r="S354" s="12">
        <v>0</v>
      </c>
      <c r="T354" s="12">
        <v>0</v>
      </c>
      <c r="U354" s="12">
        <v>0</v>
      </c>
      <c r="V354" s="12">
        <v>0</v>
      </c>
      <c r="W354" s="12">
        <v>0</v>
      </c>
      <c r="X354" s="12">
        <v>0</v>
      </c>
      <c r="Y354" s="12">
        <v>0</v>
      </c>
      <c r="Z354" s="12">
        <v>0</v>
      </c>
      <c r="AA354" s="12">
        <v>0</v>
      </c>
      <c r="AB354" s="12">
        <v>0</v>
      </c>
      <c r="AC354" s="12">
        <v>0</v>
      </c>
      <c r="AD354" s="12">
        <v>0</v>
      </c>
      <c r="AE354" s="12">
        <v>0</v>
      </c>
      <c r="AF354" s="12">
        <v>0</v>
      </c>
      <c r="AG354" s="12"/>
      <c r="AH354" s="11"/>
      <c r="AI354" s="4">
        <f t="shared" si="24"/>
        <v>4</v>
      </c>
      <c r="AJ354" s="8">
        <f t="shared" si="25"/>
        <v>700000</v>
      </c>
      <c r="AK354" s="50">
        <f t="shared" si="26"/>
        <v>175000</v>
      </c>
      <c r="AL354" s="14" t="e">
        <f>AK354*#REF!</f>
        <v>#REF!</v>
      </c>
    </row>
    <row r="355" spans="1:38" ht="40.5" customHeight="1">
      <c r="A355" s="30"/>
      <c r="B355" s="5">
        <f>IF(H355=0,"",SUBTOTAL(3,$H$6:H355))</f>
        <v>338</v>
      </c>
      <c r="C355" s="5" t="s">
        <v>1205</v>
      </c>
      <c r="D355" s="5" t="s">
        <v>2622</v>
      </c>
      <c r="E355" s="147" t="s">
        <v>3417</v>
      </c>
      <c r="F355" s="40" t="s">
        <v>350</v>
      </c>
      <c r="G355" s="3" t="s">
        <v>351</v>
      </c>
      <c r="H355" s="6" t="s">
        <v>19</v>
      </c>
      <c r="I355" s="77" t="s">
        <v>681</v>
      </c>
      <c r="J355" s="30">
        <v>175000</v>
      </c>
      <c r="K355" s="31"/>
      <c r="L355" s="4">
        <v>380000</v>
      </c>
      <c r="M355" s="12">
        <v>0</v>
      </c>
      <c r="N355" s="12">
        <v>0</v>
      </c>
      <c r="O355" s="12">
        <v>0</v>
      </c>
      <c r="P355" s="12">
        <v>20</v>
      </c>
      <c r="Q355" s="12">
        <v>0</v>
      </c>
      <c r="R355" s="12">
        <v>0</v>
      </c>
      <c r="S355" s="12">
        <v>0</v>
      </c>
      <c r="T355" s="12">
        <v>0</v>
      </c>
      <c r="U355" s="12">
        <v>0</v>
      </c>
      <c r="V355" s="12">
        <v>0</v>
      </c>
      <c r="W355" s="12">
        <v>0</v>
      </c>
      <c r="X355" s="12">
        <v>0</v>
      </c>
      <c r="Y355" s="12">
        <v>150</v>
      </c>
      <c r="Z355" s="12">
        <v>0</v>
      </c>
      <c r="AA355" s="12">
        <v>0</v>
      </c>
      <c r="AB355" s="12">
        <v>0</v>
      </c>
      <c r="AC355" s="12">
        <v>0</v>
      </c>
      <c r="AD355" s="12">
        <v>0</v>
      </c>
      <c r="AE355" s="12">
        <v>0</v>
      </c>
      <c r="AF355" s="12">
        <v>0</v>
      </c>
      <c r="AG355" s="12"/>
      <c r="AH355" s="11"/>
      <c r="AI355" s="4">
        <f t="shared" si="24"/>
        <v>170</v>
      </c>
      <c r="AJ355" s="8">
        <f t="shared" si="25"/>
        <v>64600000</v>
      </c>
      <c r="AK355" s="50">
        <f t="shared" si="26"/>
        <v>380000</v>
      </c>
      <c r="AL355" s="14" t="e">
        <f>AK355*#REF!</f>
        <v>#REF!</v>
      </c>
    </row>
    <row r="356" spans="1:38" ht="40.5" customHeight="1">
      <c r="A356" s="30"/>
      <c r="B356" s="5">
        <f>IF(H356=0,"",SUBTOTAL(3,$H$6:H356))</f>
        <v>339</v>
      </c>
      <c r="C356" s="5" t="s">
        <v>1206</v>
      </c>
      <c r="D356" s="5" t="s">
        <v>2623</v>
      </c>
      <c r="E356" s="147" t="s">
        <v>3418</v>
      </c>
      <c r="F356" s="40" t="s">
        <v>350</v>
      </c>
      <c r="G356" s="3" t="s">
        <v>352</v>
      </c>
      <c r="H356" s="6" t="s">
        <v>19</v>
      </c>
      <c r="I356" s="77" t="s">
        <v>681</v>
      </c>
      <c r="J356" s="30">
        <v>400000</v>
      </c>
      <c r="K356" s="31"/>
      <c r="L356" s="4">
        <v>620000</v>
      </c>
      <c r="M356" s="12">
        <v>0</v>
      </c>
      <c r="N356" s="12">
        <v>0</v>
      </c>
      <c r="O356" s="12">
        <v>0</v>
      </c>
      <c r="P356" s="12">
        <v>28</v>
      </c>
      <c r="Q356" s="12">
        <v>0</v>
      </c>
      <c r="R356" s="12">
        <v>0</v>
      </c>
      <c r="S356" s="12">
        <v>0</v>
      </c>
      <c r="T356" s="12">
        <v>0</v>
      </c>
      <c r="U356" s="12">
        <v>0</v>
      </c>
      <c r="V356" s="12">
        <v>0</v>
      </c>
      <c r="W356" s="12">
        <v>0</v>
      </c>
      <c r="X356" s="12">
        <v>0</v>
      </c>
      <c r="Y356" s="12">
        <v>90</v>
      </c>
      <c r="Z356" s="12">
        <v>0</v>
      </c>
      <c r="AA356" s="12">
        <v>0</v>
      </c>
      <c r="AB356" s="12">
        <v>0</v>
      </c>
      <c r="AC356" s="12">
        <v>0</v>
      </c>
      <c r="AD356" s="12">
        <v>0</v>
      </c>
      <c r="AE356" s="12">
        <v>0</v>
      </c>
      <c r="AF356" s="12">
        <v>0</v>
      </c>
      <c r="AG356" s="12"/>
      <c r="AH356" s="11"/>
      <c r="AI356" s="4">
        <f t="shared" si="24"/>
        <v>118</v>
      </c>
      <c r="AJ356" s="8">
        <f t="shared" si="25"/>
        <v>73160000</v>
      </c>
      <c r="AK356" s="50">
        <f t="shared" si="26"/>
        <v>620000</v>
      </c>
      <c r="AL356" s="14" t="e">
        <f>AK356*#REF!</f>
        <v>#REF!</v>
      </c>
    </row>
    <row r="357" spans="1:38" ht="40.5" customHeight="1">
      <c r="A357" s="30"/>
      <c r="B357" s="5">
        <f>IF(H357=0,"",SUBTOTAL(3,$H$6:H357))</f>
        <v>340</v>
      </c>
      <c r="C357" s="5" t="s">
        <v>1207</v>
      </c>
      <c r="D357" s="5" t="s">
        <v>2624</v>
      </c>
      <c r="E357" s="147" t="s">
        <v>3419</v>
      </c>
      <c r="F357" s="40" t="s">
        <v>350</v>
      </c>
      <c r="G357" s="3" t="s">
        <v>353</v>
      </c>
      <c r="H357" s="6" t="s">
        <v>19</v>
      </c>
      <c r="I357" s="77" t="s">
        <v>681</v>
      </c>
      <c r="J357" s="30">
        <v>630000</v>
      </c>
      <c r="K357" s="31"/>
      <c r="L357" s="4">
        <v>900000</v>
      </c>
      <c r="M357" s="12">
        <v>0</v>
      </c>
      <c r="N357" s="12">
        <v>0</v>
      </c>
      <c r="O357" s="12">
        <v>0</v>
      </c>
      <c r="P357" s="12">
        <v>6</v>
      </c>
      <c r="Q357" s="12">
        <v>0</v>
      </c>
      <c r="R357" s="12">
        <v>0</v>
      </c>
      <c r="S357" s="12">
        <v>0</v>
      </c>
      <c r="T357" s="12">
        <v>0</v>
      </c>
      <c r="U357" s="12">
        <v>0</v>
      </c>
      <c r="V357" s="12">
        <v>0</v>
      </c>
      <c r="W357" s="12">
        <v>0</v>
      </c>
      <c r="X357" s="12">
        <v>0</v>
      </c>
      <c r="Y357" s="12">
        <v>0</v>
      </c>
      <c r="Z357" s="12">
        <v>0</v>
      </c>
      <c r="AA357" s="12">
        <v>0</v>
      </c>
      <c r="AB357" s="12">
        <v>0</v>
      </c>
      <c r="AC357" s="12">
        <v>0</v>
      </c>
      <c r="AD357" s="12">
        <v>0</v>
      </c>
      <c r="AE357" s="12">
        <v>0</v>
      </c>
      <c r="AF357" s="12">
        <v>0</v>
      </c>
      <c r="AG357" s="12"/>
      <c r="AH357" s="11"/>
      <c r="AI357" s="4">
        <f t="shared" si="24"/>
        <v>6</v>
      </c>
      <c r="AJ357" s="8">
        <f t="shared" si="25"/>
        <v>5400000</v>
      </c>
      <c r="AK357" s="50">
        <f t="shared" si="26"/>
        <v>900000</v>
      </c>
      <c r="AL357" s="14" t="e">
        <f>AK357*#REF!</f>
        <v>#REF!</v>
      </c>
    </row>
    <row r="358" spans="1:38">
      <c r="A358" s="8"/>
      <c r="B358" s="5" t="str">
        <f>IF(H358=0,"",SUBTOTAL(3,$H$6:H358))</f>
        <v/>
      </c>
      <c r="C358" s="5"/>
      <c r="D358" s="5" t="s">
        <v>1912</v>
      </c>
      <c r="E358" s="147" t="e">
        <v>#N/A</v>
      </c>
      <c r="F358" s="51" t="s">
        <v>2051</v>
      </c>
      <c r="G358" s="3"/>
      <c r="H358" s="27"/>
      <c r="I358" s="10"/>
      <c r="J358" s="8"/>
      <c r="K358" s="8"/>
      <c r="L358" s="4"/>
      <c r="M358" s="12"/>
      <c r="N358" s="12"/>
      <c r="O358" s="12"/>
      <c r="P358" s="12"/>
      <c r="Q358" s="12"/>
      <c r="R358" s="12"/>
      <c r="S358" s="12"/>
      <c r="T358" s="12"/>
      <c r="U358" s="12"/>
      <c r="V358" s="12"/>
      <c r="W358" s="12"/>
      <c r="X358" s="12"/>
      <c r="Y358" s="12"/>
      <c r="Z358" s="12"/>
      <c r="AA358" s="12"/>
      <c r="AB358" s="12"/>
      <c r="AC358" s="12"/>
      <c r="AD358" s="12"/>
      <c r="AE358" s="12"/>
      <c r="AF358" s="12"/>
      <c r="AG358" s="12"/>
      <c r="AH358" s="11"/>
      <c r="AI358" s="4">
        <f t="shared" si="24"/>
        <v>0</v>
      </c>
      <c r="AJ358" s="8">
        <f t="shared" si="25"/>
        <v>0</v>
      </c>
      <c r="AK358" s="50"/>
      <c r="AL358" s="13"/>
    </row>
    <row r="359" spans="1:38" ht="57" customHeight="1">
      <c r="A359" s="8"/>
      <c r="B359" s="5">
        <f>IF(H359=0,"",SUBTOTAL(3,$H$6:H359))</f>
        <v>341</v>
      </c>
      <c r="C359" s="5" t="s">
        <v>1208</v>
      </c>
      <c r="D359" s="5" t="s">
        <v>2625</v>
      </c>
      <c r="E359" s="147" t="s">
        <v>3420</v>
      </c>
      <c r="F359" s="40" t="s">
        <v>354</v>
      </c>
      <c r="G359" s="3" t="s">
        <v>694</v>
      </c>
      <c r="H359" s="27" t="s">
        <v>1</v>
      </c>
      <c r="I359" s="77" t="s">
        <v>681</v>
      </c>
      <c r="J359" s="8">
        <v>312400</v>
      </c>
      <c r="K359" s="8">
        <v>300000</v>
      </c>
      <c r="L359" s="4">
        <v>360000</v>
      </c>
      <c r="M359" s="12">
        <v>0</v>
      </c>
      <c r="N359" s="12">
        <v>0</v>
      </c>
      <c r="O359" s="12">
        <v>0</v>
      </c>
      <c r="P359" s="12">
        <v>202</v>
      </c>
      <c r="Q359" s="12">
        <v>0</v>
      </c>
      <c r="R359" s="12">
        <v>0</v>
      </c>
      <c r="S359" s="12">
        <v>0</v>
      </c>
      <c r="T359" s="12">
        <v>0</v>
      </c>
      <c r="U359" s="12">
        <v>0</v>
      </c>
      <c r="V359" s="12">
        <v>0</v>
      </c>
      <c r="W359" s="12">
        <v>0</v>
      </c>
      <c r="X359" s="12">
        <v>0</v>
      </c>
      <c r="Y359" s="12">
        <v>0</v>
      </c>
      <c r="Z359" s="12">
        <v>0</v>
      </c>
      <c r="AA359" s="12">
        <v>0</v>
      </c>
      <c r="AB359" s="12">
        <v>0</v>
      </c>
      <c r="AC359" s="12">
        <v>0</v>
      </c>
      <c r="AD359" s="12">
        <v>0</v>
      </c>
      <c r="AE359" s="12">
        <v>0</v>
      </c>
      <c r="AF359" s="12">
        <v>2</v>
      </c>
      <c r="AG359" s="12"/>
      <c r="AH359" s="11"/>
      <c r="AI359" s="4">
        <f t="shared" si="24"/>
        <v>204</v>
      </c>
      <c r="AJ359" s="8">
        <f t="shared" si="25"/>
        <v>73440000</v>
      </c>
      <c r="AK359" s="50">
        <f t="shared" ref="AK359:AK378" si="27">L359</f>
        <v>360000</v>
      </c>
      <c r="AL359" s="14" t="e">
        <f>AK359*#REF!</f>
        <v>#REF!</v>
      </c>
    </row>
    <row r="360" spans="1:38" ht="57" customHeight="1">
      <c r="A360" s="8"/>
      <c r="B360" s="5">
        <f>IF(H360=0,"",SUBTOTAL(3,$H$6:H360))</f>
        <v>342</v>
      </c>
      <c r="C360" s="5" t="s">
        <v>1209</v>
      </c>
      <c r="D360" s="5" t="s">
        <v>2626</v>
      </c>
      <c r="E360" s="147" t="s">
        <v>3421</v>
      </c>
      <c r="F360" s="40" t="s">
        <v>355</v>
      </c>
      <c r="G360" s="3" t="s">
        <v>356</v>
      </c>
      <c r="H360" s="27" t="s">
        <v>1</v>
      </c>
      <c r="I360" s="77" t="s">
        <v>684</v>
      </c>
      <c r="J360" s="8">
        <v>47187</v>
      </c>
      <c r="K360" s="8"/>
      <c r="L360" s="4">
        <v>68000</v>
      </c>
      <c r="M360" s="12">
        <v>0</v>
      </c>
      <c r="N360" s="12">
        <v>0</v>
      </c>
      <c r="O360" s="12">
        <v>0</v>
      </c>
      <c r="P360" s="12">
        <v>2000</v>
      </c>
      <c r="Q360" s="12">
        <v>0</v>
      </c>
      <c r="R360" s="12">
        <v>0</v>
      </c>
      <c r="S360" s="12">
        <v>0</v>
      </c>
      <c r="T360" s="12">
        <v>0</v>
      </c>
      <c r="U360" s="12">
        <v>0</v>
      </c>
      <c r="V360" s="12">
        <v>0</v>
      </c>
      <c r="W360" s="12">
        <v>0</v>
      </c>
      <c r="X360" s="12">
        <v>0</v>
      </c>
      <c r="Y360" s="12">
        <v>0</v>
      </c>
      <c r="Z360" s="12">
        <v>0</v>
      </c>
      <c r="AA360" s="12">
        <v>0</v>
      </c>
      <c r="AB360" s="12">
        <v>0</v>
      </c>
      <c r="AC360" s="12">
        <v>0</v>
      </c>
      <c r="AD360" s="12">
        <v>0</v>
      </c>
      <c r="AE360" s="12">
        <v>0</v>
      </c>
      <c r="AF360" s="12">
        <v>0</v>
      </c>
      <c r="AG360" s="12"/>
      <c r="AH360" s="11"/>
      <c r="AI360" s="4">
        <f t="shared" si="24"/>
        <v>2000</v>
      </c>
      <c r="AJ360" s="8">
        <f t="shared" si="25"/>
        <v>136000000</v>
      </c>
      <c r="AK360" s="50">
        <f t="shared" si="27"/>
        <v>68000</v>
      </c>
      <c r="AL360" s="14" t="e">
        <f>AK360*#REF!</f>
        <v>#REF!</v>
      </c>
    </row>
    <row r="361" spans="1:38" ht="116.25" customHeight="1">
      <c r="A361" s="8"/>
      <c r="B361" s="5">
        <f>IF(H361=0,"",SUBTOTAL(3,$H$6:H361))</f>
        <v>343</v>
      </c>
      <c r="C361" s="5" t="s">
        <v>1210</v>
      </c>
      <c r="D361" s="5" t="s">
        <v>2627</v>
      </c>
      <c r="E361" s="147" t="s">
        <v>3422</v>
      </c>
      <c r="F361" s="40" t="s">
        <v>357</v>
      </c>
      <c r="G361" s="3" t="s">
        <v>2199</v>
      </c>
      <c r="H361" s="27" t="s">
        <v>1</v>
      </c>
      <c r="I361" s="9">
        <v>4</v>
      </c>
      <c r="J361" s="8">
        <v>47150</v>
      </c>
      <c r="K361" s="8"/>
      <c r="L361" s="4">
        <v>68000</v>
      </c>
      <c r="M361" s="12">
        <v>0</v>
      </c>
      <c r="N361" s="12">
        <v>0</v>
      </c>
      <c r="O361" s="12">
        <v>0</v>
      </c>
      <c r="P361" s="12">
        <v>2000</v>
      </c>
      <c r="Q361" s="12">
        <v>0</v>
      </c>
      <c r="R361" s="12">
        <v>0</v>
      </c>
      <c r="S361" s="12">
        <v>0</v>
      </c>
      <c r="T361" s="12">
        <v>0</v>
      </c>
      <c r="U361" s="12">
        <v>0</v>
      </c>
      <c r="V361" s="12">
        <v>176</v>
      </c>
      <c r="W361" s="12">
        <v>0</v>
      </c>
      <c r="X361" s="12">
        <v>0</v>
      </c>
      <c r="Y361" s="12">
        <v>0</v>
      </c>
      <c r="Z361" s="12">
        <v>0</v>
      </c>
      <c r="AA361" s="12">
        <v>0</v>
      </c>
      <c r="AB361" s="12">
        <v>0</v>
      </c>
      <c r="AC361" s="12">
        <v>0</v>
      </c>
      <c r="AD361" s="12">
        <v>0</v>
      </c>
      <c r="AE361" s="12">
        <v>0</v>
      </c>
      <c r="AF361" s="12">
        <v>700</v>
      </c>
      <c r="AG361" s="12"/>
      <c r="AH361" s="11"/>
      <c r="AI361" s="4">
        <f t="shared" si="24"/>
        <v>2876</v>
      </c>
      <c r="AJ361" s="8">
        <f t="shared" si="25"/>
        <v>195568000</v>
      </c>
      <c r="AK361" s="50">
        <f t="shared" si="27"/>
        <v>68000</v>
      </c>
      <c r="AL361" s="14" t="e">
        <f>AK361*#REF!</f>
        <v>#REF!</v>
      </c>
    </row>
    <row r="362" spans="1:38" ht="114" customHeight="1">
      <c r="A362" s="8"/>
      <c r="B362" s="5">
        <f>IF(H362=0,"",SUBTOTAL(3,$H$6:H362))</f>
        <v>344</v>
      </c>
      <c r="C362" s="5" t="s">
        <v>1211</v>
      </c>
      <c r="D362" s="5" t="s">
        <v>2628</v>
      </c>
      <c r="E362" s="147" t="s">
        <v>3423</v>
      </c>
      <c r="F362" s="40" t="s">
        <v>357</v>
      </c>
      <c r="G362" s="3" t="s">
        <v>2199</v>
      </c>
      <c r="H362" s="27" t="s">
        <v>1</v>
      </c>
      <c r="I362" s="77" t="s">
        <v>681</v>
      </c>
      <c r="J362" s="8">
        <v>69190</v>
      </c>
      <c r="K362" s="8">
        <v>68000</v>
      </c>
      <c r="L362" s="4">
        <v>59500</v>
      </c>
      <c r="M362" s="12">
        <v>0</v>
      </c>
      <c r="N362" s="12">
        <v>0</v>
      </c>
      <c r="O362" s="12">
        <v>0</v>
      </c>
      <c r="P362" s="12">
        <v>2000</v>
      </c>
      <c r="Q362" s="12">
        <v>0</v>
      </c>
      <c r="R362" s="12">
        <v>0</v>
      </c>
      <c r="S362" s="12">
        <v>1200</v>
      </c>
      <c r="T362" s="12">
        <v>0</v>
      </c>
      <c r="U362" s="12">
        <v>0</v>
      </c>
      <c r="V362" s="12">
        <v>400</v>
      </c>
      <c r="W362" s="12">
        <v>0</v>
      </c>
      <c r="X362" s="12">
        <v>0</v>
      </c>
      <c r="Y362" s="12">
        <v>0</v>
      </c>
      <c r="Z362" s="12">
        <v>0</v>
      </c>
      <c r="AA362" s="12">
        <v>0</v>
      </c>
      <c r="AB362" s="12">
        <v>0</v>
      </c>
      <c r="AC362" s="12">
        <v>0</v>
      </c>
      <c r="AD362" s="12">
        <v>0</v>
      </c>
      <c r="AE362" s="12">
        <v>0</v>
      </c>
      <c r="AF362" s="12">
        <v>700</v>
      </c>
      <c r="AG362" s="12"/>
      <c r="AH362" s="11"/>
      <c r="AI362" s="4">
        <f t="shared" si="24"/>
        <v>4300</v>
      </c>
      <c r="AJ362" s="8">
        <f t="shared" si="25"/>
        <v>255850000</v>
      </c>
      <c r="AK362" s="50">
        <f t="shared" si="27"/>
        <v>59500</v>
      </c>
      <c r="AL362" s="14" t="e">
        <f>AK362*#REF!</f>
        <v>#REF!</v>
      </c>
    </row>
    <row r="363" spans="1:38" ht="43.5" customHeight="1">
      <c r="A363" s="8"/>
      <c r="B363" s="5">
        <f>IF(H363=0,"",SUBTOTAL(3,$H$6:H363))</f>
        <v>345</v>
      </c>
      <c r="C363" s="5" t="s">
        <v>1212</v>
      </c>
      <c r="D363" s="5" t="s">
        <v>2629</v>
      </c>
      <c r="E363" s="147" t="s">
        <v>3424</v>
      </c>
      <c r="F363" s="40" t="s">
        <v>358</v>
      </c>
      <c r="G363" s="7" t="s">
        <v>2183</v>
      </c>
      <c r="H363" s="27" t="s">
        <v>1</v>
      </c>
      <c r="I363" s="9" t="s">
        <v>682</v>
      </c>
      <c r="J363" s="8">
        <v>47187</v>
      </c>
      <c r="K363" s="8"/>
      <c r="L363" s="4">
        <v>54000</v>
      </c>
      <c r="M363" s="12">
        <v>0</v>
      </c>
      <c r="N363" s="12">
        <v>0</v>
      </c>
      <c r="O363" s="12">
        <v>0</v>
      </c>
      <c r="P363" s="12">
        <v>4000</v>
      </c>
      <c r="Q363" s="12">
        <v>0</v>
      </c>
      <c r="R363" s="12">
        <v>0</v>
      </c>
      <c r="S363" s="12">
        <v>0</v>
      </c>
      <c r="T363" s="12">
        <v>0</v>
      </c>
      <c r="U363" s="12">
        <v>0</v>
      </c>
      <c r="V363" s="12">
        <v>0</v>
      </c>
      <c r="W363" s="12">
        <v>0</v>
      </c>
      <c r="X363" s="12">
        <v>0</v>
      </c>
      <c r="Y363" s="12">
        <v>0</v>
      </c>
      <c r="Z363" s="12">
        <v>0</v>
      </c>
      <c r="AA363" s="12">
        <v>0</v>
      </c>
      <c r="AB363" s="12">
        <v>0</v>
      </c>
      <c r="AC363" s="12">
        <v>0</v>
      </c>
      <c r="AD363" s="12">
        <v>0</v>
      </c>
      <c r="AE363" s="12">
        <v>0</v>
      </c>
      <c r="AF363" s="12">
        <v>700</v>
      </c>
      <c r="AG363" s="12"/>
      <c r="AH363" s="11"/>
      <c r="AI363" s="4">
        <f t="shared" si="24"/>
        <v>4700</v>
      </c>
      <c r="AJ363" s="8">
        <f t="shared" si="25"/>
        <v>253800000</v>
      </c>
      <c r="AK363" s="50">
        <f t="shared" si="27"/>
        <v>54000</v>
      </c>
      <c r="AL363" s="14" t="e">
        <f>AK363*#REF!</f>
        <v>#REF!</v>
      </c>
    </row>
    <row r="364" spans="1:38" ht="97.5" customHeight="1">
      <c r="A364" s="8"/>
      <c r="B364" s="5">
        <f>IF(H364=0,"",SUBTOTAL(3,$H$6:H364))</f>
        <v>346</v>
      </c>
      <c r="C364" s="5" t="s">
        <v>1213</v>
      </c>
      <c r="D364" s="5" t="s">
        <v>2630</v>
      </c>
      <c r="E364" s="147" t="s">
        <v>3425</v>
      </c>
      <c r="F364" s="40" t="s">
        <v>359</v>
      </c>
      <c r="G364" s="3" t="s">
        <v>827</v>
      </c>
      <c r="H364" s="27" t="s">
        <v>92</v>
      </c>
      <c r="I364" s="77" t="s">
        <v>687</v>
      </c>
      <c r="J364" s="8">
        <v>245000</v>
      </c>
      <c r="K364" s="8">
        <v>245000</v>
      </c>
      <c r="L364" s="4">
        <v>270000</v>
      </c>
      <c r="M364" s="12">
        <v>0</v>
      </c>
      <c r="N364" s="12">
        <v>0</v>
      </c>
      <c r="O364" s="12">
        <v>0</v>
      </c>
      <c r="P364" s="12">
        <v>1600</v>
      </c>
      <c r="Q364" s="12">
        <v>0</v>
      </c>
      <c r="R364" s="12">
        <v>0</v>
      </c>
      <c r="S364" s="12">
        <v>0</v>
      </c>
      <c r="T364" s="12">
        <v>0</v>
      </c>
      <c r="U364" s="12">
        <v>0</v>
      </c>
      <c r="V364" s="12">
        <v>0</v>
      </c>
      <c r="W364" s="12">
        <v>0</v>
      </c>
      <c r="X364" s="12">
        <v>0</v>
      </c>
      <c r="Y364" s="12">
        <v>0</v>
      </c>
      <c r="Z364" s="12">
        <v>0</v>
      </c>
      <c r="AA364" s="12">
        <v>0</v>
      </c>
      <c r="AB364" s="12">
        <v>0</v>
      </c>
      <c r="AC364" s="12">
        <v>0</v>
      </c>
      <c r="AD364" s="12">
        <v>0</v>
      </c>
      <c r="AE364" s="12">
        <v>0</v>
      </c>
      <c r="AF364" s="12">
        <v>0</v>
      </c>
      <c r="AG364" s="12"/>
      <c r="AH364" s="11"/>
      <c r="AI364" s="4">
        <f t="shared" si="24"/>
        <v>1600</v>
      </c>
      <c r="AJ364" s="8">
        <f t="shared" si="25"/>
        <v>432000000</v>
      </c>
      <c r="AK364" s="50">
        <f t="shared" si="27"/>
        <v>270000</v>
      </c>
      <c r="AL364" s="14" t="e">
        <f>AK364*#REF!</f>
        <v>#REF!</v>
      </c>
    </row>
    <row r="365" spans="1:38" ht="48.75" customHeight="1">
      <c r="A365" s="8"/>
      <c r="B365" s="5">
        <f>IF(H365=0,"",SUBTOTAL(3,$H$6:H365))</f>
        <v>347</v>
      </c>
      <c r="C365" s="5" t="s">
        <v>1214</v>
      </c>
      <c r="D365" s="5" t="s">
        <v>2631</v>
      </c>
      <c r="E365" s="147" t="s">
        <v>3426</v>
      </c>
      <c r="F365" s="40" t="s">
        <v>213</v>
      </c>
      <c r="G365" s="3" t="s">
        <v>2200</v>
      </c>
      <c r="H365" s="27" t="s">
        <v>6</v>
      </c>
      <c r="I365" s="77" t="s">
        <v>684</v>
      </c>
      <c r="J365" s="8">
        <v>5145</v>
      </c>
      <c r="K365" s="8"/>
      <c r="L365" s="4">
        <v>6600</v>
      </c>
      <c r="M365" s="12">
        <v>0</v>
      </c>
      <c r="N365" s="12">
        <v>0</v>
      </c>
      <c r="O365" s="12">
        <v>0</v>
      </c>
      <c r="P365" s="12">
        <v>30000</v>
      </c>
      <c r="Q365" s="12">
        <v>0</v>
      </c>
      <c r="R365" s="12">
        <v>0</v>
      </c>
      <c r="S365" s="12">
        <v>17000</v>
      </c>
      <c r="T365" s="12">
        <v>0</v>
      </c>
      <c r="U365" s="12">
        <v>0</v>
      </c>
      <c r="V365" s="12">
        <v>3920</v>
      </c>
      <c r="W365" s="12">
        <v>0</v>
      </c>
      <c r="X365" s="12">
        <v>0</v>
      </c>
      <c r="Y365" s="12">
        <v>0</v>
      </c>
      <c r="Z365" s="12">
        <v>0</v>
      </c>
      <c r="AA365" s="12">
        <v>0</v>
      </c>
      <c r="AB365" s="12">
        <v>0</v>
      </c>
      <c r="AC365" s="12">
        <v>0</v>
      </c>
      <c r="AD365" s="12">
        <v>0</v>
      </c>
      <c r="AE365" s="12">
        <v>0</v>
      </c>
      <c r="AF365" s="12">
        <v>10000</v>
      </c>
      <c r="AG365" s="12"/>
      <c r="AH365" s="11"/>
      <c r="AI365" s="4">
        <f t="shared" si="24"/>
        <v>60920</v>
      </c>
      <c r="AJ365" s="8">
        <f t="shared" si="25"/>
        <v>402072000</v>
      </c>
      <c r="AK365" s="50">
        <f t="shared" si="27"/>
        <v>6600</v>
      </c>
      <c r="AL365" s="14" t="e">
        <f>AK365*#REF!</f>
        <v>#REF!</v>
      </c>
    </row>
    <row r="366" spans="1:38" ht="68.25" customHeight="1">
      <c r="A366" s="8"/>
      <c r="B366" s="5">
        <f>IF(H366=0,"",SUBTOTAL(3,$H$6:H366))</f>
        <v>348</v>
      </c>
      <c r="C366" s="5" t="s">
        <v>1215</v>
      </c>
      <c r="D366" s="5" t="s">
        <v>2632</v>
      </c>
      <c r="E366" s="147" t="s">
        <v>3427</v>
      </c>
      <c r="F366" s="40" t="s">
        <v>360</v>
      </c>
      <c r="G366" s="3" t="s">
        <v>2201</v>
      </c>
      <c r="H366" s="27" t="s">
        <v>6</v>
      </c>
      <c r="I366" s="77" t="s">
        <v>684</v>
      </c>
      <c r="J366" s="8">
        <v>5145</v>
      </c>
      <c r="K366" s="8"/>
      <c r="L366" s="4">
        <v>6600</v>
      </c>
      <c r="M366" s="12">
        <v>0</v>
      </c>
      <c r="N366" s="12">
        <v>0</v>
      </c>
      <c r="O366" s="12">
        <v>0</v>
      </c>
      <c r="P366" s="12">
        <v>30000</v>
      </c>
      <c r="Q366" s="12">
        <v>0</v>
      </c>
      <c r="R366" s="12">
        <v>0</v>
      </c>
      <c r="S366" s="12">
        <v>0</v>
      </c>
      <c r="T366" s="12">
        <v>0</v>
      </c>
      <c r="U366" s="12">
        <v>0</v>
      </c>
      <c r="V366" s="12">
        <v>1000</v>
      </c>
      <c r="W366" s="12">
        <v>0</v>
      </c>
      <c r="X366" s="12">
        <v>0</v>
      </c>
      <c r="Y366" s="12">
        <v>0</v>
      </c>
      <c r="Z366" s="12">
        <v>0</v>
      </c>
      <c r="AA366" s="12">
        <v>0</v>
      </c>
      <c r="AB366" s="12">
        <v>0</v>
      </c>
      <c r="AC366" s="12">
        <v>0</v>
      </c>
      <c r="AD366" s="12">
        <v>0</v>
      </c>
      <c r="AE366" s="12">
        <v>0</v>
      </c>
      <c r="AF366" s="12">
        <v>10000</v>
      </c>
      <c r="AG366" s="12"/>
      <c r="AH366" s="11"/>
      <c r="AI366" s="4">
        <f t="shared" si="24"/>
        <v>41000</v>
      </c>
      <c r="AJ366" s="8">
        <f t="shared" si="25"/>
        <v>270600000</v>
      </c>
      <c r="AK366" s="50">
        <f t="shared" si="27"/>
        <v>6600</v>
      </c>
      <c r="AL366" s="14" t="e">
        <f>AK366*#REF!</f>
        <v>#REF!</v>
      </c>
    </row>
    <row r="367" spans="1:38" ht="42" customHeight="1">
      <c r="A367" s="8"/>
      <c r="B367" s="5">
        <f>IF(H367=0,"",SUBTOTAL(3,$H$6:H367))</f>
        <v>349</v>
      </c>
      <c r="C367" s="5" t="s">
        <v>1216</v>
      </c>
      <c r="D367" s="5" t="s">
        <v>2633</v>
      </c>
      <c r="E367" s="147" t="s">
        <v>3428</v>
      </c>
      <c r="F367" s="40" t="s">
        <v>360</v>
      </c>
      <c r="G367" s="3" t="s">
        <v>2202</v>
      </c>
      <c r="H367" s="27" t="s">
        <v>6</v>
      </c>
      <c r="I367" s="77" t="s">
        <v>684</v>
      </c>
      <c r="J367" s="8">
        <v>4830</v>
      </c>
      <c r="K367" s="8"/>
      <c r="L367" s="4">
        <v>6600</v>
      </c>
      <c r="M367" s="12">
        <v>0</v>
      </c>
      <c r="N367" s="12">
        <v>0</v>
      </c>
      <c r="O367" s="12">
        <v>0</v>
      </c>
      <c r="P367" s="12">
        <v>20000</v>
      </c>
      <c r="Q367" s="12">
        <v>0</v>
      </c>
      <c r="R367" s="12">
        <v>0</v>
      </c>
      <c r="S367" s="12">
        <v>0</v>
      </c>
      <c r="T367" s="12">
        <v>0</v>
      </c>
      <c r="U367" s="12">
        <v>0</v>
      </c>
      <c r="V367" s="12">
        <v>0</v>
      </c>
      <c r="W367" s="12">
        <v>0</v>
      </c>
      <c r="X367" s="12">
        <v>0</v>
      </c>
      <c r="Y367" s="12">
        <v>0</v>
      </c>
      <c r="Z367" s="12">
        <v>0</v>
      </c>
      <c r="AA367" s="12">
        <v>0</v>
      </c>
      <c r="AB367" s="12">
        <v>0</v>
      </c>
      <c r="AC367" s="12">
        <v>0</v>
      </c>
      <c r="AD367" s="12">
        <v>0</v>
      </c>
      <c r="AE367" s="12">
        <v>0</v>
      </c>
      <c r="AF367" s="12">
        <v>10000</v>
      </c>
      <c r="AG367" s="12"/>
      <c r="AH367" s="11"/>
      <c r="AI367" s="4">
        <f t="shared" si="24"/>
        <v>30000</v>
      </c>
      <c r="AJ367" s="8">
        <f t="shared" si="25"/>
        <v>198000000</v>
      </c>
      <c r="AK367" s="50">
        <f t="shared" si="27"/>
        <v>6600</v>
      </c>
      <c r="AL367" s="14" t="e">
        <f>AK367*#REF!</f>
        <v>#REF!</v>
      </c>
    </row>
    <row r="368" spans="1:38" ht="99" customHeight="1">
      <c r="A368" s="8"/>
      <c r="B368" s="5">
        <f>IF(H368=0,"",SUBTOTAL(3,$H$6:H368))</f>
        <v>350</v>
      </c>
      <c r="C368" s="5" t="s">
        <v>1217</v>
      </c>
      <c r="D368" s="5" t="s">
        <v>2634</v>
      </c>
      <c r="E368" s="147" t="s">
        <v>3429</v>
      </c>
      <c r="F368" s="40" t="s">
        <v>361</v>
      </c>
      <c r="G368" s="3" t="s">
        <v>2245</v>
      </c>
      <c r="H368" s="27" t="s">
        <v>6</v>
      </c>
      <c r="I368" s="77" t="s">
        <v>685</v>
      </c>
      <c r="J368" s="8">
        <v>2449650</v>
      </c>
      <c r="K368" s="8"/>
      <c r="L368" s="4">
        <v>2500000</v>
      </c>
      <c r="M368" s="12">
        <v>0</v>
      </c>
      <c r="N368" s="12">
        <v>0</v>
      </c>
      <c r="O368" s="12">
        <v>0</v>
      </c>
      <c r="P368" s="12">
        <v>36</v>
      </c>
      <c r="Q368" s="12">
        <v>0</v>
      </c>
      <c r="R368" s="12">
        <v>0</v>
      </c>
      <c r="S368" s="12">
        <v>0</v>
      </c>
      <c r="T368" s="12">
        <v>0</v>
      </c>
      <c r="U368" s="12">
        <v>0</v>
      </c>
      <c r="V368" s="12">
        <v>0</v>
      </c>
      <c r="W368" s="12">
        <v>0</v>
      </c>
      <c r="X368" s="12">
        <v>0</v>
      </c>
      <c r="Y368" s="12">
        <v>0</v>
      </c>
      <c r="Z368" s="12">
        <v>0</v>
      </c>
      <c r="AA368" s="12">
        <v>0</v>
      </c>
      <c r="AB368" s="12">
        <v>0</v>
      </c>
      <c r="AC368" s="12">
        <v>0</v>
      </c>
      <c r="AD368" s="12">
        <v>0</v>
      </c>
      <c r="AE368" s="12">
        <v>0</v>
      </c>
      <c r="AF368" s="12">
        <v>6</v>
      </c>
      <c r="AG368" s="12"/>
      <c r="AH368" s="11"/>
      <c r="AI368" s="4">
        <f t="shared" si="24"/>
        <v>42</v>
      </c>
      <c r="AJ368" s="8">
        <f t="shared" si="25"/>
        <v>105000000</v>
      </c>
      <c r="AK368" s="50">
        <f t="shared" si="27"/>
        <v>2500000</v>
      </c>
      <c r="AL368" s="14" t="e">
        <f>AK368*#REF!</f>
        <v>#REF!</v>
      </c>
    </row>
    <row r="369" spans="1:38" ht="114.75" customHeight="1">
      <c r="A369" s="8"/>
      <c r="B369" s="5">
        <f>IF(H369=0,"",SUBTOTAL(3,$H$6:H369))</f>
        <v>351</v>
      </c>
      <c r="C369" s="5" t="s">
        <v>1218</v>
      </c>
      <c r="D369" s="5" t="s">
        <v>2635</v>
      </c>
      <c r="E369" s="147" t="s">
        <v>3430</v>
      </c>
      <c r="F369" s="40" t="s">
        <v>363</v>
      </c>
      <c r="G369" s="3" t="s">
        <v>2246</v>
      </c>
      <c r="H369" s="27" t="s">
        <v>362</v>
      </c>
      <c r="I369" s="77" t="s">
        <v>685</v>
      </c>
      <c r="J369" s="8">
        <v>500000</v>
      </c>
      <c r="K369" s="8"/>
      <c r="L369" s="4">
        <v>495000</v>
      </c>
      <c r="M369" s="12">
        <v>0</v>
      </c>
      <c r="N369" s="12">
        <v>0</v>
      </c>
      <c r="O369" s="12">
        <v>0</v>
      </c>
      <c r="P369" s="12">
        <v>1600</v>
      </c>
      <c r="Q369" s="12">
        <v>0</v>
      </c>
      <c r="R369" s="12">
        <v>0</v>
      </c>
      <c r="S369" s="12">
        <v>0</v>
      </c>
      <c r="T369" s="12">
        <v>0</v>
      </c>
      <c r="U369" s="12">
        <v>0</v>
      </c>
      <c r="V369" s="12">
        <v>0</v>
      </c>
      <c r="W369" s="12">
        <v>0</v>
      </c>
      <c r="X369" s="12">
        <v>0</v>
      </c>
      <c r="Y369" s="12">
        <v>0</v>
      </c>
      <c r="Z369" s="12">
        <v>0</v>
      </c>
      <c r="AA369" s="12">
        <v>0</v>
      </c>
      <c r="AB369" s="12">
        <v>0</v>
      </c>
      <c r="AC369" s="12">
        <v>0</v>
      </c>
      <c r="AD369" s="12">
        <v>0</v>
      </c>
      <c r="AE369" s="12">
        <v>0</v>
      </c>
      <c r="AF369" s="12">
        <v>5</v>
      </c>
      <c r="AG369" s="12"/>
      <c r="AH369" s="11"/>
      <c r="AI369" s="4">
        <f t="shared" si="24"/>
        <v>1605</v>
      </c>
      <c r="AJ369" s="8">
        <f t="shared" si="25"/>
        <v>794475000</v>
      </c>
      <c r="AK369" s="50">
        <f t="shared" si="27"/>
        <v>495000</v>
      </c>
      <c r="AL369" s="14" t="e">
        <f>AK369*#REF!</f>
        <v>#REF!</v>
      </c>
    </row>
    <row r="370" spans="1:38" ht="62.25" customHeight="1">
      <c r="A370" s="8"/>
      <c r="B370" s="5">
        <f>IF(H370=0,"",SUBTOTAL(3,$H$6:H370))</f>
        <v>352</v>
      </c>
      <c r="C370" s="5" t="s">
        <v>1219</v>
      </c>
      <c r="D370" s="5" t="s">
        <v>2636</v>
      </c>
      <c r="E370" s="147" t="s">
        <v>3431</v>
      </c>
      <c r="F370" s="40" t="s">
        <v>364</v>
      </c>
      <c r="G370" s="3" t="s">
        <v>365</v>
      </c>
      <c r="H370" s="27" t="s">
        <v>366</v>
      </c>
      <c r="I370" s="77" t="s">
        <v>685</v>
      </c>
      <c r="J370" s="8">
        <v>339000</v>
      </c>
      <c r="K370" s="8">
        <v>339000</v>
      </c>
      <c r="L370" s="4">
        <v>335000</v>
      </c>
      <c r="M370" s="12">
        <v>0</v>
      </c>
      <c r="N370" s="12">
        <v>0</v>
      </c>
      <c r="O370" s="12">
        <v>0</v>
      </c>
      <c r="P370" s="12">
        <v>3000</v>
      </c>
      <c r="Q370" s="12">
        <v>0</v>
      </c>
      <c r="R370" s="12">
        <v>0</v>
      </c>
      <c r="S370" s="12">
        <v>1200</v>
      </c>
      <c r="T370" s="12">
        <v>0</v>
      </c>
      <c r="U370" s="12">
        <v>0</v>
      </c>
      <c r="V370" s="12">
        <v>300</v>
      </c>
      <c r="W370" s="12">
        <v>0</v>
      </c>
      <c r="X370" s="12">
        <v>0</v>
      </c>
      <c r="Y370" s="12">
        <v>0</v>
      </c>
      <c r="Z370" s="12">
        <v>0</v>
      </c>
      <c r="AA370" s="12">
        <v>0</v>
      </c>
      <c r="AB370" s="12">
        <v>0</v>
      </c>
      <c r="AC370" s="12">
        <v>0</v>
      </c>
      <c r="AD370" s="12">
        <v>0</v>
      </c>
      <c r="AE370" s="12">
        <v>0</v>
      </c>
      <c r="AF370" s="12">
        <v>700</v>
      </c>
      <c r="AG370" s="12"/>
      <c r="AH370" s="11"/>
      <c r="AI370" s="4">
        <f t="shared" si="24"/>
        <v>5200</v>
      </c>
      <c r="AJ370" s="8">
        <f t="shared" si="25"/>
        <v>1742000000</v>
      </c>
      <c r="AK370" s="50">
        <f t="shared" si="27"/>
        <v>335000</v>
      </c>
      <c r="AL370" s="14" t="e">
        <f>AK370*#REF!</f>
        <v>#REF!</v>
      </c>
    </row>
    <row r="371" spans="1:38" ht="63.75" customHeight="1">
      <c r="A371" s="8"/>
      <c r="B371" s="5">
        <f>IF(H371=0,"",SUBTOTAL(3,$H$6:H371))</f>
        <v>353</v>
      </c>
      <c r="C371" s="5" t="s">
        <v>1220</v>
      </c>
      <c r="D371" s="5" t="s">
        <v>2637</v>
      </c>
      <c r="E371" s="147" t="s">
        <v>3432</v>
      </c>
      <c r="F371" s="40" t="s">
        <v>364</v>
      </c>
      <c r="G371" s="3" t="s">
        <v>365</v>
      </c>
      <c r="H371" s="27" t="s">
        <v>366</v>
      </c>
      <c r="I371" s="9">
        <v>1</v>
      </c>
      <c r="J371" s="8">
        <v>339000</v>
      </c>
      <c r="K371" s="8">
        <v>339000</v>
      </c>
      <c r="L371" s="4">
        <v>335000</v>
      </c>
      <c r="M371" s="12">
        <v>0</v>
      </c>
      <c r="N371" s="12">
        <v>0</v>
      </c>
      <c r="O371" s="12">
        <v>0</v>
      </c>
      <c r="P371" s="12">
        <v>0</v>
      </c>
      <c r="Q371" s="12">
        <v>0</v>
      </c>
      <c r="R371" s="12">
        <v>0</v>
      </c>
      <c r="S371" s="12">
        <v>0</v>
      </c>
      <c r="T371" s="12">
        <v>0</v>
      </c>
      <c r="U371" s="12">
        <v>0</v>
      </c>
      <c r="V371" s="12">
        <v>176</v>
      </c>
      <c r="W371" s="12">
        <v>0</v>
      </c>
      <c r="X371" s="12">
        <v>0</v>
      </c>
      <c r="Y371" s="12">
        <v>0</v>
      </c>
      <c r="Z371" s="12">
        <v>0</v>
      </c>
      <c r="AA371" s="12">
        <v>0</v>
      </c>
      <c r="AB371" s="12">
        <v>0</v>
      </c>
      <c r="AC371" s="12">
        <v>0</v>
      </c>
      <c r="AD371" s="12">
        <v>0</v>
      </c>
      <c r="AE371" s="12">
        <v>0</v>
      </c>
      <c r="AF371" s="12">
        <v>700</v>
      </c>
      <c r="AG371" s="12"/>
      <c r="AH371" s="11"/>
      <c r="AI371" s="4">
        <f t="shared" si="24"/>
        <v>876</v>
      </c>
      <c r="AJ371" s="8">
        <f t="shared" si="25"/>
        <v>293460000</v>
      </c>
      <c r="AK371" s="50">
        <f t="shared" si="27"/>
        <v>335000</v>
      </c>
      <c r="AL371" s="14" t="e">
        <f>AK371*#REF!</f>
        <v>#REF!</v>
      </c>
    </row>
    <row r="372" spans="1:38" ht="87" customHeight="1">
      <c r="A372" s="8"/>
      <c r="B372" s="5">
        <f>IF(H372=0,"",SUBTOTAL(3,$H$6:H372))</f>
        <v>354</v>
      </c>
      <c r="C372" s="5" t="s">
        <v>1221</v>
      </c>
      <c r="D372" s="5" t="s">
        <v>2638</v>
      </c>
      <c r="E372" s="147" t="s">
        <v>3433</v>
      </c>
      <c r="F372" s="40" t="s">
        <v>367</v>
      </c>
      <c r="G372" s="3" t="s">
        <v>2247</v>
      </c>
      <c r="H372" s="27" t="s">
        <v>6</v>
      </c>
      <c r="I372" s="77" t="s">
        <v>685</v>
      </c>
      <c r="J372" s="8">
        <v>329700</v>
      </c>
      <c r="K372" s="8">
        <v>329700</v>
      </c>
      <c r="L372" s="4">
        <v>352000</v>
      </c>
      <c r="M372" s="12">
        <v>0</v>
      </c>
      <c r="N372" s="12">
        <v>0</v>
      </c>
      <c r="O372" s="12">
        <v>0</v>
      </c>
      <c r="P372" s="12">
        <v>2000</v>
      </c>
      <c r="Q372" s="12">
        <v>0</v>
      </c>
      <c r="R372" s="12">
        <v>0</v>
      </c>
      <c r="S372" s="12">
        <v>0</v>
      </c>
      <c r="T372" s="12">
        <v>0</v>
      </c>
      <c r="U372" s="12">
        <v>0</v>
      </c>
      <c r="V372" s="12">
        <v>0</v>
      </c>
      <c r="W372" s="12">
        <v>0</v>
      </c>
      <c r="X372" s="12">
        <v>0</v>
      </c>
      <c r="Y372" s="12">
        <v>0</v>
      </c>
      <c r="Z372" s="12">
        <v>0</v>
      </c>
      <c r="AA372" s="12">
        <v>0</v>
      </c>
      <c r="AB372" s="12">
        <v>0</v>
      </c>
      <c r="AC372" s="12">
        <v>0</v>
      </c>
      <c r="AD372" s="12">
        <v>0</v>
      </c>
      <c r="AE372" s="12">
        <v>0</v>
      </c>
      <c r="AF372" s="12">
        <v>700</v>
      </c>
      <c r="AG372" s="12"/>
      <c r="AH372" s="11"/>
      <c r="AI372" s="4">
        <f t="shared" si="24"/>
        <v>2700</v>
      </c>
      <c r="AJ372" s="8">
        <f t="shared" si="25"/>
        <v>950400000</v>
      </c>
      <c r="AK372" s="50">
        <f t="shared" si="27"/>
        <v>352000</v>
      </c>
      <c r="AL372" s="14" t="e">
        <f>AK372*#REF!</f>
        <v>#REF!</v>
      </c>
    </row>
    <row r="373" spans="1:38" ht="108.75" customHeight="1">
      <c r="A373" s="8"/>
      <c r="B373" s="5">
        <f>IF(H373=0,"",SUBTOTAL(3,$H$6:H373))</f>
        <v>355</v>
      </c>
      <c r="C373" s="5" t="s">
        <v>1222</v>
      </c>
      <c r="D373" s="5" t="s">
        <v>2639</v>
      </c>
      <c r="E373" s="147" t="s">
        <v>3434</v>
      </c>
      <c r="F373" s="40" t="s">
        <v>368</v>
      </c>
      <c r="G373" s="3" t="s">
        <v>2248</v>
      </c>
      <c r="H373" s="27" t="s">
        <v>366</v>
      </c>
      <c r="I373" s="9">
        <v>1</v>
      </c>
      <c r="J373" s="8">
        <v>372000</v>
      </c>
      <c r="K373" s="8">
        <v>369600</v>
      </c>
      <c r="L373" s="4">
        <v>319200</v>
      </c>
      <c r="M373" s="12">
        <v>0</v>
      </c>
      <c r="N373" s="12">
        <v>0</v>
      </c>
      <c r="O373" s="12">
        <v>0</v>
      </c>
      <c r="P373" s="12">
        <v>1000</v>
      </c>
      <c r="Q373" s="12">
        <v>0</v>
      </c>
      <c r="R373" s="12">
        <v>0</v>
      </c>
      <c r="S373" s="12">
        <v>0</v>
      </c>
      <c r="T373" s="12">
        <v>0</v>
      </c>
      <c r="U373" s="12">
        <v>0</v>
      </c>
      <c r="V373" s="12">
        <v>0</v>
      </c>
      <c r="W373" s="12">
        <v>0</v>
      </c>
      <c r="X373" s="12">
        <v>0</v>
      </c>
      <c r="Y373" s="12">
        <v>0</v>
      </c>
      <c r="Z373" s="12">
        <v>0</v>
      </c>
      <c r="AA373" s="12">
        <v>0</v>
      </c>
      <c r="AB373" s="12">
        <v>0</v>
      </c>
      <c r="AC373" s="12">
        <v>0</v>
      </c>
      <c r="AD373" s="12">
        <v>0</v>
      </c>
      <c r="AE373" s="12">
        <v>0</v>
      </c>
      <c r="AF373" s="12">
        <v>5</v>
      </c>
      <c r="AG373" s="12"/>
      <c r="AH373" s="11"/>
      <c r="AI373" s="4">
        <f t="shared" si="24"/>
        <v>1005</v>
      </c>
      <c r="AJ373" s="8">
        <f t="shared" si="25"/>
        <v>320796000</v>
      </c>
      <c r="AK373" s="50">
        <f t="shared" si="27"/>
        <v>319200</v>
      </c>
      <c r="AL373" s="14" t="e">
        <f>AK373*#REF!</f>
        <v>#REF!</v>
      </c>
    </row>
    <row r="374" spans="1:38" ht="66.75">
      <c r="A374" s="8"/>
      <c r="B374" s="5">
        <f>IF(H374=0,"",SUBTOTAL(3,$H$6:H374))</f>
        <v>356</v>
      </c>
      <c r="C374" s="5" t="s">
        <v>1223</v>
      </c>
      <c r="D374" s="5" t="s">
        <v>2640</v>
      </c>
      <c r="E374" s="147" t="s">
        <v>3435</v>
      </c>
      <c r="F374" s="40" t="s">
        <v>369</v>
      </c>
      <c r="G374" s="3" t="s">
        <v>2249</v>
      </c>
      <c r="H374" s="27" t="s">
        <v>6</v>
      </c>
      <c r="I374" s="77" t="s">
        <v>685</v>
      </c>
      <c r="J374" s="8">
        <v>338000</v>
      </c>
      <c r="K374" s="8">
        <v>338000</v>
      </c>
      <c r="L374" s="4">
        <v>333900</v>
      </c>
      <c r="M374" s="12">
        <v>0</v>
      </c>
      <c r="N374" s="12">
        <v>0</v>
      </c>
      <c r="O374" s="12">
        <v>0</v>
      </c>
      <c r="P374" s="12">
        <v>3000</v>
      </c>
      <c r="Q374" s="12">
        <v>0</v>
      </c>
      <c r="R374" s="12">
        <v>0</v>
      </c>
      <c r="S374" s="12">
        <v>0</v>
      </c>
      <c r="T374" s="12">
        <v>0</v>
      </c>
      <c r="U374" s="12">
        <v>0</v>
      </c>
      <c r="V374" s="12">
        <v>0</v>
      </c>
      <c r="W374" s="12">
        <v>0</v>
      </c>
      <c r="X374" s="12">
        <v>0</v>
      </c>
      <c r="Y374" s="12">
        <v>0</v>
      </c>
      <c r="Z374" s="12">
        <v>0</v>
      </c>
      <c r="AA374" s="12">
        <v>0</v>
      </c>
      <c r="AB374" s="12">
        <v>0</v>
      </c>
      <c r="AC374" s="12">
        <v>0</v>
      </c>
      <c r="AD374" s="12">
        <v>0</v>
      </c>
      <c r="AE374" s="12">
        <v>0</v>
      </c>
      <c r="AF374" s="12">
        <v>0</v>
      </c>
      <c r="AG374" s="12"/>
      <c r="AH374" s="11"/>
      <c r="AI374" s="4">
        <f t="shared" si="24"/>
        <v>3000</v>
      </c>
      <c r="AJ374" s="8">
        <f t="shared" si="25"/>
        <v>1001700000</v>
      </c>
      <c r="AK374" s="50">
        <f t="shared" si="27"/>
        <v>333900</v>
      </c>
      <c r="AL374" s="14" t="e">
        <f>AK374*#REF!</f>
        <v>#REF!</v>
      </c>
    </row>
    <row r="375" spans="1:38" ht="66.75">
      <c r="A375" s="8"/>
      <c r="B375" s="5">
        <f>IF(H375=0,"",SUBTOTAL(3,$H$6:H375))</f>
        <v>357</v>
      </c>
      <c r="C375" s="5" t="s">
        <v>1224</v>
      </c>
      <c r="D375" s="5" t="s">
        <v>2641</v>
      </c>
      <c r="E375" s="147" t="s">
        <v>3436</v>
      </c>
      <c r="F375" s="40" t="s">
        <v>369</v>
      </c>
      <c r="G375" s="3" t="s">
        <v>2249</v>
      </c>
      <c r="H375" s="27" t="s">
        <v>366</v>
      </c>
      <c r="I375" s="9">
        <v>1</v>
      </c>
      <c r="J375" s="8">
        <v>338000</v>
      </c>
      <c r="K375" s="8">
        <v>338000</v>
      </c>
      <c r="L375" s="4">
        <v>333900</v>
      </c>
      <c r="M375" s="12">
        <v>0</v>
      </c>
      <c r="N375" s="12">
        <v>0</v>
      </c>
      <c r="O375" s="12">
        <v>0</v>
      </c>
      <c r="P375" s="12">
        <v>1000</v>
      </c>
      <c r="Q375" s="12">
        <v>0</v>
      </c>
      <c r="R375" s="12">
        <v>0</v>
      </c>
      <c r="S375" s="12">
        <v>0</v>
      </c>
      <c r="T375" s="12">
        <v>0</v>
      </c>
      <c r="U375" s="12">
        <v>0</v>
      </c>
      <c r="V375" s="12">
        <v>0</v>
      </c>
      <c r="W375" s="12">
        <v>0</v>
      </c>
      <c r="X375" s="12">
        <v>0</v>
      </c>
      <c r="Y375" s="12">
        <v>0</v>
      </c>
      <c r="Z375" s="12">
        <v>0</v>
      </c>
      <c r="AA375" s="12">
        <v>0</v>
      </c>
      <c r="AB375" s="12">
        <v>0</v>
      </c>
      <c r="AC375" s="12">
        <v>0</v>
      </c>
      <c r="AD375" s="12">
        <v>0</v>
      </c>
      <c r="AE375" s="12">
        <v>0</v>
      </c>
      <c r="AF375" s="12">
        <v>0</v>
      </c>
      <c r="AG375" s="12"/>
      <c r="AH375" s="11"/>
      <c r="AI375" s="4">
        <f t="shared" si="24"/>
        <v>1000</v>
      </c>
      <c r="AJ375" s="8">
        <f t="shared" si="25"/>
        <v>333900000</v>
      </c>
      <c r="AK375" s="50">
        <f t="shared" si="27"/>
        <v>333900</v>
      </c>
      <c r="AL375" s="14" t="e">
        <f>AK375*#REF!</f>
        <v>#REF!</v>
      </c>
    </row>
    <row r="376" spans="1:38" ht="32.25" customHeight="1">
      <c r="A376" s="8"/>
      <c r="B376" s="5">
        <f>IF(H376=0,"",SUBTOTAL(3,$H$6:H376))</f>
        <v>358</v>
      </c>
      <c r="C376" s="5" t="s">
        <v>1225</v>
      </c>
      <c r="D376" s="5" t="s">
        <v>2642</v>
      </c>
      <c r="E376" s="147" t="s">
        <v>3437</v>
      </c>
      <c r="F376" s="40" t="s">
        <v>370</v>
      </c>
      <c r="G376" s="3" t="s">
        <v>371</v>
      </c>
      <c r="H376" s="27" t="s">
        <v>6</v>
      </c>
      <c r="I376" s="77" t="s">
        <v>684</v>
      </c>
      <c r="J376" s="8">
        <v>198000</v>
      </c>
      <c r="K376" s="8"/>
      <c r="L376" s="4">
        <v>249900</v>
      </c>
      <c r="M376" s="12">
        <v>0</v>
      </c>
      <c r="N376" s="12">
        <v>0</v>
      </c>
      <c r="O376" s="12">
        <v>0</v>
      </c>
      <c r="P376" s="12">
        <v>0</v>
      </c>
      <c r="Q376" s="12">
        <v>0</v>
      </c>
      <c r="R376" s="12">
        <v>0</v>
      </c>
      <c r="S376" s="12">
        <v>0</v>
      </c>
      <c r="T376" s="12">
        <v>0</v>
      </c>
      <c r="U376" s="12">
        <v>0</v>
      </c>
      <c r="V376" s="12">
        <v>0</v>
      </c>
      <c r="W376" s="12">
        <v>0</v>
      </c>
      <c r="X376" s="12">
        <v>0</v>
      </c>
      <c r="Y376" s="12">
        <v>5</v>
      </c>
      <c r="Z376" s="12">
        <v>0</v>
      </c>
      <c r="AA376" s="12">
        <v>0</v>
      </c>
      <c r="AB376" s="12">
        <v>0</v>
      </c>
      <c r="AC376" s="12">
        <v>0</v>
      </c>
      <c r="AD376" s="12">
        <v>0</v>
      </c>
      <c r="AE376" s="12">
        <v>0</v>
      </c>
      <c r="AF376" s="12">
        <v>0</v>
      </c>
      <c r="AG376" s="12"/>
      <c r="AH376" s="11"/>
      <c r="AI376" s="4">
        <f t="shared" si="24"/>
        <v>5</v>
      </c>
      <c r="AJ376" s="8">
        <f t="shared" si="25"/>
        <v>1249500</v>
      </c>
      <c r="AK376" s="50">
        <f t="shared" si="27"/>
        <v>249900</v>
      </c>
      <c r="AL376" s="14" t="e">
        <f>AK376*#REF!</f>
        <v>#REF!</v>
      </c>
    </row>
    <row r="377" spans="1:38" ht="78.75" customHeight="1">
      <c r="A377" s="8"/>
      <c r="B377" s="5">
        <f>IF(H377=0,"",SUBTOTAL(3,$H$6:H377))</f>
        <v>359</v>
      </c>
      <c r="C377" s="5" t="s">
        <v>1226</v>
      </c>
      <c r="D377" s="5" t="s">
        <v>2643</v>
      </c>
      <c r="E377" s="147" t="s">
        <v>3438</v>
      </c>
      <c r="F377" s="40" t="s">
        <v>805</v>
      </c>
      <c r="G377" s="3" t="s">
        <v>2250</v>
      </c>
      <c r="H377" s="27" t="s">
        <v>8</v>
      </c>
      <c r="I377" s="9" t="s">
        <v>685</v>
      </c>
      <c r="J377" s="8">
        <v>3970000</v>
      </c>
      <c r="K377" s="8"/>
      <c r="L377" s="4">
        <v>5460000</v>
      </c>
      <c r="M377" s="12">
        <v>0</v>
      </c>
      <c r="N377" s="12">
        <v>0</v>
      </c>
      <c r="O377" s="12">
        <v>0</v>
      </c>
      <c r="P377" s="12">
        <v>0</v>
      </c>
      <c r="Q377" s="12">
        <v>0</v>
      </c>
      <c r="R377" s="12">
        <v>0</v>
      </c>
      <c r="S377" s="12">
        <v>0</v>
      </c>
      <c r="T377" s="12">
        <v>0</v>
      </c>
      <c r="U377" s="12">
        <v>0</v>
      </c>
      <c r="V377" s="12">
        <v>0</v>
      </c>
      <c r="W377" s="12">
        <v>0</v>
      </c>
      <c r="X377" s="12">
        <v>0</v>
      </c>
      <c r="Y377" s="12">
        <v>3</v>
      </c>
      <c r="Z377" s="12">
        <v>0</v>
      </c>
      <c r="AA377" s="12">
        <v>0</v>
      </c>
      <c r="AB377" s="12">
        <v>0</v>
      </c>
      <c r="AC377" s="12">
        <v>0</v>
      </c>
      <c r="AD377" s="12">
        <v>0</v>
      </c>
      <c r="AE377" s="12">
        <v>0</v>
      </c>
      <c r="AF377" s="12">
        <v>0</v>
      </c>
      <c r="AG377" s="12"/>
      <c r="AH377" s="11"/>
      <c r="AI377" s="4">
        <f t="shared" si="24"/>
        <v>3</v>
      </c>
      <c r="AJ377" s="8">
        <f t="shared" si="25"/>
        <v>16380000</v>
      </c>
      <c r="AK377" s="50">
        <f t="shared" si="27"/>
        <v>5460000</v>
      </c>
      <c r="AL377" s="14" t="e">
        <f>AK377*#REF!</f>
        <v>#REF!</v>
      </c>
    </row>
    <row r="378" spans="1:38" ht="81.75" customHeight="1">
      <c r="A378" s="8"/>
      <c r="B378" s="5">
        <f>IF(H378=0,"",SUBTOTAL(3,$H$6:H378))</f>
        <v>360</v>
      </c>
      <c r="C378" s="5" t="s">
        <v>1806</v>
      </c>
      <c r="D378" s="5" t="s">
        <v>2644</v>
      </c>
      <c r="E378" s="147" t="s">
        <v>3439</v>
      </c>
      <c r="F378" s="40" t="s">
        <v>1564</v>
      </c>
      <c r="G378" s="3" t="s">
        <v>2251</v>
      </c>
      <c r="H378" s="27" t="s">
        <v>8</v>
      </c>
      <c r="I378" s="9">
        <v>1</v>
      </c>
      <c r="J378" s="8"/>
      <c r="K378" s="8"/>
      <c r="L378" s="4">
        <v>5750000</v>
      </c>
      <c r="M378" s="12">
        <v>0</v>
      </c>
      <c r="N378" s="12">
        <v>0</v>
      </c>
      <c r="O378" s="12">
        <v>0</v>
      </c>
      <c r="P378" s="12">
        <v>0</v>
      </c>
      <c r="Q378" s="12">
        <v>0</v>
      </c>
      <c r="R378" s="12">
        <v>0</v>
      </c>
      <c r="S378" s="12">
        <v>0</v>
      </c>
      <c r="T378" s="12">
        <v>0</v>
      </c>
      <c r="U378" s="12">
        <v>0</v>
      </c>
      <c r="V378" s="12">
        <v>0</v>
      </c>
      <c r="W378" s="12">
        <v>0</v>
      </c>
      <c r="X378" s="12">
        <v>0</v>
      </c>
      <c r="Y378" s="12">
        <v>2</v>
      </c>
      <c r="Z378" s="12">
        <v>0</v>
      </c>
      <c r="AA378" s="12">
        <v>0</v>
      </c>
      <c r="AB378" s="12">
        <v>0</v>
      </c>
      <c r="AC378" s="12">
        <v>0</v>
      </c>
      <c r="AD378" s="12">
        <v>0</v>
      </c>
      <c r="AE378" s="12">
        <v>0</v>
      </c>
      <c r="AF378" s="12">
        <v>0</v>
      </c>
      <c r="AG378" s="12"/>
      <c r="AH378" s="11"/>
      <c r="AI378" s="4">
        <f t="shared" si="24"/>
        <v>2</v>
      </c>
      <c r="AJ378" s="8">
        <f t="shared" si="25"/>
        <v>11500000</v>
      </c>
      <c r="AK378" s="50">
        <f t="shared" si="27"/>
        <v>5750000</v>
      </c>
      <c r="AL378" s="14" t="e">
        <f>AK378*#REF!</f>
        <v>#REF!</v>
      </c>
    </row>
    <row r="379" spans="1:38" ht="27.75" customHeight="1">
      <c r="A379" s="8"/>
      <c r="B379" s="5" t="str">
        <f>IF(H379=0,"",SUBTOTAL(3,$H$6:H379))</f>
        <v/>
      </c>
      <c r="C379" s="5"/>
      <c r="D379" s="5" t="s">
        <v>1912</v>
      </c>
      <c r="E379" s="147" t="e">
        <v>#N/A</v>
      </c>
      <c r="F379" s="51" t="s">
        <v>2052</v>
      </c>
      <c r="G379" s="3"/>
      <c r="H379" s="27"/>
      <c r="I379" s="10"/>
      <c r="J379" s="8"/>
      <c r="K379" s="8"/>
      <c r="L379" s="4"/>
      <c r="M379" s="12"/>
      <c r="N379" s="12"/>
      <c r="O379" s="12"/>
      <c r="P379" s="12"/>
      <c r="Q379" s="12"/>
      <c r="R379" s="12"/>
      <c r="S379" s="12"/>
      <c r="T379" s="12"/>
      <c r="U379" s="12"/>
      <c r="V379" s="12"/>
      <c r="W379" s="12"/>
      <c r="X379" s="12"/>
      <c r="Y379" s="12"/>
      <c r="Z379" s="12"/>
      <c r="AA379" s="12"/>
      <c r="AB379" s="12"/>
      <c r="AC379" s="12"/>
      <c r="AD379" s="12"/>
      <c r="AE379" s="12"/>
      <c r="AF379" s="12"/>
      <c r="AG379" s="12"/>
      <c r="AH379" s="11"/>
      <c r="AI379" s="4">
        <f t="shared" si="24"/>
        <v>0</v>
      </c>
      <c r="AJ379" s="8">
        <f t="shared" si="25"/>
        <v>0</v>
      </c>
      <c r="AK379" s="50"/>
      <c r="AL379" s="10"/>
    </row>
    <row r="380" spans="1:38" ht="60.75" customHeight="1">
      <c r="A380" s="8"/>
      <c r="B380" s="5">
        <f>IF(H380=0,"",SUBTOTAL(3,$H$6:H380))</f>
        <v>361</v>
      </c>
      <c r="C380" s="5" t="s">
        <v>1227</v>
      </c>
      <c r="D380" s="5" t="s">
        <v>2645</v>
      </c>
      <c r="E380" s="147" t="s">
        <v>3440</v>
      </c>
      <c r="F380" s="40" t="s">
        <v>2185</v>
      </c>
      <c r="G380" s="3" t="s">
        <v>2184</v>
      </c>
      <c r="H380" s="27" t="s">
        <v>1</v>
      </c>
      <c r="I380" s="77" t="s">
        <v>681</v>
      </c>
      <c r="J380" s="8">
        <v>2720000</v>
      </c>
      <c r="K380" s="8">
        <v>2720000</v>
      </c>
      <c r="L380" s="4">
        <v>2720000</v>
      </c>
      <c r="M380" s="12">
        <v>0</v>
      </c>
      <c r="N380" s="12">
        <v>0</v>
      </c>
      <c r="O380" s="12">
        <v>0</v>
      </c>
      <c r="P380" s="12">
        <v>528</v>
      </c>
      <c r="Q380" s="12">
        <v>0</v>
      </c>
      <c r="R380" s="12">
        <v>0</v>
      </c>
      <c r="S380" s="12">
        <v>0</v>
      </c>
      <c r="T380" s="12">
        <v>0</v>
      </c>
      <c r="U380" s="12">
        <v>0</v>
      </c>
      <c r="V380" s="12">
        <v>0</v>
      </c>
      <c r="W380" s="12">
        <v>0</v>
      </c>
      <c r="X380" s="12">
        <v>0</v>
      </c>
      <c r="Y380" s="12">
        <v>0</v>
      </c>
      <c r="Z380" s="12">
        <v>0</v>
      </c>
      <c r="AA380" s="12">
        <v>0</v>
      </c>
      <c r="AB380" s="12">
        <v>0</v>
      </c>
      <c r="AC380" s="12">
        <v>0</v>
      </c>
      <c r="AD380" s="12">
        <v>0</v>
      </c>
      <c r="AE380" s="12">
        <v>0</v>
      </c>
      <c r="AF380" s="12">
        <v>0</v>
      </c>
      <c r="AG380" s="12"/>
      <c r="AH380" s="11"/>
      <c r="AI380" s="4">
        <f t="shared" si="24"/>
        <v>528</v>
      </c>
      <c r="AJ380" s="8">
        <f t="shared" si="25"/>
        <v>1436160000</v>
      </c>
      <c r="AK380" s="50">
        <f t="shared" ref="AK380:AK422" si="28">L380</f>
        <v>2720000</v>
      </c>
      <c r="AL380" s="14" t="e">
        <f>AK380*#REF!</f>
        <v>#REF!</v>
      </c>
    </row>
    <row r="381" spans="1:38" ht="241.5" customHeight="1">
      <c r="A381" s="8"/>
      <c r="B381" s="5">
        <f>IF(H381=0,"",SUBTOTAL(3,$H$6:H381))</f>
        <v>362</v>
      </c>
      <c r="C381" s="5" t="s">
        <v>1228</v>
      </c>
      <c r="D381" s="5" t="s">
        <v>2646</v>
      </c>
      <c r="E381" s="147" t="s">
        <v>3441</v>
      </c>
      <c r="F381" s="40" t="s">
        <v>372</v>
      </c>
      <c r="G381" s="3" t="s">
        <v>2252</v>
      </c>
      <c r="H381" s="27" t="s">
        <v>9</v>
      </c>
      <c r="I381" s="77" t="s">
        <v>685</v>
      </c>
      <c r="J381" s="8">
        <v>94000</v>
      </c>
      <c r="K381" s="8">
        <v>94000</v>
      </c>
      <c r="L381" s="4">
        <v>109200</v>
      </c>
      <c r="M381" s="12">
        <v>0</v>
      </c>
      <c r="N381" s="12">
        <v>0</v>
      </c>
      <c r="O381" s="12">
        <v>0</v>
      </c>
      <c r="P381" s="12">
        <v>11770</v>
      </c>
      <c r="Q381" s="12">
        <v>0</v>
      </c>
      <c r="R381" s="12">
        <v>0</v>
      </c>
      <c r="S381" s="12">
        <v>0</v>
      </c>
      <c r="T381" s="12">
        <v>0</v>
      </c>
      <c r="U381" s="12">
        <v>0</v>
      </c>
      <c r="V381" s="12">
        <v>0</v>
      </c>
      <c r="W381" s="12">
        <v>0</v>
      </c>
      <c r="X381" s="12">
        <v>0</v>
      </c>
      <c r="Y381" s="12">
        <v>600</v>
      </c>
      <c r="Z381" s="12">
        <v>0</v>
      </c>
      <c r="AA381" s="12">
        <v>0</v>
      </c>
      <c r="AB381" s="12">
        <v>0</v>
      </c>
      <c r="AC381" s="12">
        <v>0</v>
      </c>
      <c r="AD381" s="12">
        <v>0</v>
      </c>
      <c r="AE381" s="12">
        <v>0</v>
      </c>
      <c r="AF381" s="12">
        <v>0</v>
      </c>
      <c r="AG381" s="12"/>
      <c r="AH381" s="11"/>
      <c r="AI381" s="4">
        <f t="shared" si="24"/>
        <v>12370</v>
      </c>
      <c r="AJ381" s="8">
        <f t="shared" si="25"/>
        <v>1350804000</v>
      </c>
      <c r="AK381" s="50">
        <f t="shared" si="28"/>
        <v>109200</v>
      </c>
      <c r="AL381" s="14" t="e">
        <f>AK381*#REF!</f>
        <v>#REF!</v>
      </c>
    </row>
    <row r="382" spans="1:38" ht="219.75">
      <c r="A382" s="8"/>
      <c r="B382" s="5">
        <f>IF(H382=0,"",SUBTOTAL(3,$H$6:H382))</f>
        <v>363</v>
      </c>
      <c r="C382" s="5" t="s">
        <v>1229</v>
      </c>
      <c r="D382" s="5" t="s">
        <v>2647</v>
      </c>
      <c r="E382" s="147" t="s">
        <v>3442</v>
      </c>
      <c r="F382" s="40" t="s">
        <v>373</v>
      </c>
      <c r="G382" s="3" t="s">
        <v>2253</v>
      </c>
      <c r="H382" s="27" t="s">
        <v>9</v>
      </c>
      <c r="I382" s="77" t="s">
        <v>685</v>
      </c>
      <c r="J382" s="8">
        <v>63000</v>
      </c>
      <c r="K382" s="8">
        <v>63000</v>
      </c>
      <c r="L382" s="4">
        <v>70000</v>
      </c>
      <c r="M382" s="12">
        <v>0</v>
      </c>
      <c r="N382" s="12">
        <v>0</v>
      </c>
      <c r="O382" s="12">
        <v>0</v>
      </c>
      <c r="P382" s="12">
        <v>6480</v>
      </c>
      <c r="Q382" s="12">
        <v>0</v>
      </c>
      <c r="R382" s="12">
        <v>0</v>
      </c>
      <c r="S382" s="12">
        <v>0</v>
      </c>
      <c r="T382" s="12">
        <v>0</v>
      </c>
      <c r="U382" s="12">
        <v>0</v>
      </c>
      <c r="V382" s="12">
        <v>0</v>
      </c>
      <c r="W382" s="12">
        <v>0</v>
      </c>
      <c r="X382" s="12">
        <v>0</v>
      </c>
      <c r="Y382" s="12">
        <v>0</v>
      </c>
      <c r="Z382" s="12">
        <v>0</v>
      </c>
      <c r="AA382" s="12">
        <v>0</v>
      </c>
      <c r="AB382" s="12">
        <v>0</v>
      </c>
      <c r="AC382" s="12">
        <v>0</v>
      </c>
      <c r="AD382" s="12">
        <v>0</v>
      </c>
      <c r="AE382" s="12">
        <v>0</v>
      </c>
      <c r="AF382" s="12">
        <v>0</v>
      </c>
      <c r="AG382" s="12"/>
      <c r="AH382" s="11"/>
      <c r="AI382" s="4">
        <f t="shared" si="24"/>
        <v>6480</v>
      </c>
      <c r="AJ382" s="8">
        <f t="shared" si="25"/>
        <v>453600000</v>
      </c>
      <c r="AK382" s="50">
        <f t="shared" si="28"/>
        <v>70000</v>
      </c>
      <c r="AL382" s="14" t="e">
        <f>AK382*#REF!</f>
        <v>#REF!</v>
      </c>
    </row>
    <row r="383" spans="1:38" ht="219.75">
      <c r="A383" s="8"/>
      <c r="B383" s="5">
        <f>IF(H383=0,"",SUBTOTAL(3,$H$6:H383))</f>
        <v>364</v>
      </c>
      <c r="C383" s="5" t="s">
        <v>1230</v>
      </c>
      <c r="D383" s="5" t="s">
        <v>2648</v>
      </c>
      <c r="E383" s="147" t="s">
        <v>3443</v>
      </c>
      <c r="F383" s="40" t="s">
        <v>763</v>
      </c>
      <c r="G383" s="3" t="s">
        <v>2254</v>
      </c>
      <c r="H383" s="27" t="s">
        <v>9</v>
      </c>
      <c r="I383" s="77">
        <v>1</v>
      </c>
      <c r="J383" s="8">
        <v>109200</v>
      </c>
      <c r="K383" s="8">
        <v>109200</v>
      </c>
      <c r="L383" s="4">
        <v>115000</v>
      </c>
      <c r="M383" s="12">
        <v>0</v>
      </c>
      <c r="N383" s="12">
        <v>0</v>
      </c>
      <c r="O383" s="12">
        <v>0</v>
      </c>
      <c r="P383" s="12">
        <v>1699</v>
      </c>
      <c r="Q383" s="12">
        <v>0</v>
      </c>
      <c r="R383" s="12">
        <v>0</v>
      </c>
      <c r="S383" s="12">
        <v>0</v>
      </c>
      <c r="T383" s="12">
        <v>0</v>
      </c>
      <c r="U383" s="12">
        <v>0</v>
      </c>
      <c r="V383" s="12">
        <v>0</v>
      </c>
      <c r="W383" s="12">
        <v>0</v>
      </c>
      <c r="X383" s="12">
        <v>0</v>
      </c>
      <c r="Y383" s="12">
        <v>0</v>
      </c>
      <c r="Z383" s="12">
        <v>0</v>
      </c>
      <c r="AA383" s="12">
        <v>0</v>
      </c>
      <c r="AB383" s="12">
        <v>0</v>
      </c>
      <c r="AC383" s="12">
        <v>0</v>
      </c>
      <c r="AD383" s="12">
        <v>0</v>
      </c>
      <c r="AE383" s="12">
        <v>0</v>
      </c>
      <c r="AF383" s="12">
        <v>0</v>
      </c>
      <c r="AG383" s="12"/>
      <c r="AH383" s="11"/>
      <c r="AI383" s="4">
        <f t="shared" si="24"/>
        <v>1699</v>
      </c>
      <c r="AJ383" s="8">
        <f t="shared" si="25"/>
        <v>195385000</v>
      </c>
      <c r="AK383" s="50">
        <f t="shared" si="28"/>
        <v>115000</v>
      </c>
      <c r="AL383" s="14" t="e">
        <f>AK383*#REF!</f>
        <v>#REF!</v>
      </c>
    </row>
    <row r="384" spans="1:38" ht="245.25" customHeight="1">
      <c r="A384" s="8"/>
      <c r="B384" s="5">
        <f>IF(H384=0,"",SUBTOTAL(3,$H$6:H384))</f>
        <v>365</v>
      </c>
      <c r="C384" s="5" t="s">
        <v>1231</v>
      </c>
      <c r="D384" s="5" t="s">
        <v>2649</v>
      </c>
      <c r="E384" s="147" t="s">
        <v>3444</v>
      </c>
      <c r="F384" s="40" t="s">
        <v>762</v>
      </c>
      <c r="G384" s="3" t="s">
        <v>2255</v>
      </c>
      <c r="H384" s="27" t="s">
        <v>9</v>
      </c>
      <c r="I384" s="77">
        <v>1</v>
      </c>
      <c r="J384" s="8">
        <v>126000</v>
      </c>
      <c r="K384" s="8">
        <v>126000</v>
      </c>
      <c r="L384" s="4">
        <v>168000</v>
      </c>
      <c r="M384" s="12">
        <v>0</v>
      </c>
      <c r="N384" s="12">
        <v>0</v>
      </c>
      <c r="O384" s="12">
        <v>0</v>
      </c>
      <c r="P384" s="12">
        <v>50</v>
      </c>
      <c r="Q384" s="12">
        <v>0</v>
      </c>
      <c r="R384" s="12">
        <v>0</v>
      </c>
      <c r="S384" s="12">
        <v>0</v>
      </c>
      <c r="T384" s="12">
        <v>0</v>
      </c>
      <c r="U384" s="12">
        <v>0</v>
      </c>
      <c r="V384" s="12">
        <v>0</v>
      </c>
      <c r="W384" s="12">
        <v>0</v>
      </c>
      <c r="X384" s="12">
        <v>0</v>
      </c>
      <c r="Y384" s="12">
        <v>0</v>
      </c>
      <c r="Z384" s="12">
        <v>0</v>
      </c>
      <c r="AA384" s="12">
        <v>0</v>
      </c>
      <c r="AB384" s="12">
        <v>0</v>
      </c>
      <c r="AC384" s="12">
        <v>0</v>
      </c>
      <c r="AD384" s="12">
        <v>0</v>
      </c>
      <c r="AE384" s="12">
        <v>0</v>
      </c>
      <c r="AF384" s="12">
        <v>0</v>
      </c>
      <c r="AG384" s="12"/>
      <c r="AH384" s="11"/>
      <c r="AI384" s="4">
        <f t="shared" si="24"/>
        <v>50</v>
      </c>
      <c r="AJ384" s="8">
        <f t="shared" si="25"/>
        <v>8400000</v>
      </c>
      <c r="AK384" s="50">
        <f t="shared" si="28"/>
        <v>168000</v>
      </c>
      <c r="AL384" s="14" t="e">
        <f>AK384*#REF!</f>
        <v>#REF!</v>
      </c>
    </row>
    <row r="385" spans="1:38" ht="232.5">
      <c r="A385" s="8"/>
      <c r="B385" s="5">
        <f>IF(H385=0,"",SUBTOTAL(3,$H$6:H385))</f>
        <v>366</v>
      </c>
      <c r="C385" s="5" t="s">
        <v>1232</v>
      </c>
      <c r="D385" s="5" t="s">
        <v>2650</v>
      </c>
      <c r="E385" s="147" t="s">
        <v>3445</v>
      </c>
      <c r="F385" s="40" t="s">
        <v>761</v>
      </c>
      <c r="G385" s="3" t="s">
        <v>2256</v>
      </c>
      <c r="H385" s="27" t="s">
        <v>9</v>
      </c>
      <c r="I385" s="77">
        <v>1</v>
      </c>
      <c r="J385" s="8">
        <v>249900</v>
      </c>
      <c r="K385" s="8">
        <v>249000</v>
      </c>
      <c r="L385" s="4">
        <v>249900</v>
      </c>
      <c r="M385" s="12">
        <v>0</v>
      </c>
      <c r="N385" s="12">
        <v>0</v>
      </c>
      <c r="O385" s="12">
        <v>0</v>
      </c>
      <c r="P385" s="12">
        <v>20</v>
      </c>
      <c r="Q385" s="12">
        <v>0</v>
      </c>
      <c r="R385" s="12">
        <v>0</v>
      </c>
      <c r="S385" s="12">
        <v>0</v>
      </c>
      <c r="T385" s="12">
        <v>0</v>
      </c>
      <c r="U385" s="12">
        <v>0</v>
      </c>
      <c r="V385" s="12">
        <v>0</v>
      </c>
      <c r="W385" s="12">
        <v>0</v>
      </c>
      <c r="X385" s="12">
        <v>0</v>
      </c>
      <c r="Y385" s="12">
        <v>0</v>
      </c>
      <c r="Z385" s="12">
        <v>0</v>
      </c>
      <c r="AA385" s="12">
        <v>0</v>
      </c>
      <c r="AB385" s="12">
        <v>0</v>
      </c>
      <c r="AC385" s="12">
        <v>0</v>
      </c>
      <c r="AD385" s="12">
        <v>0</v>
      </c>
      <c r="AE385" s="12">
        <v>0</v>
      </c>
      <c r="AF385" s="12">
        <v>0</v>
      </c>
      <c r="AG385" s="12"/>
      <c r="AH385" s="11"/>
      <c r="AI385" s="4">
        <f t="shared" si="24"/>
        <v>20</v>
      </c>
      <c r="AJ385" s="8">
        <f t="shared" si="25"/>
        <v>4998000</v>
      </c>
      <c r="AK385" s="50">
        <f t="shared" si="28"/>
        <v>249900</v>
      </c>
      <c r="AL385" s="14" t="e">
        <f>AK385*#REF!</f>
        <v>#REF!</v>
      </c>
    </row>
    <row r="386" spans="1:38" ht="125.25" customHeight="1">
      <c r="A386" s="8"/>
      <c r="B386" s="5">
        <f>IF(H386=0,"",SUBTOTAL(3,$H$6:H386))</f>
        <v>367</v>
      </c>
      <c r="C386" s="5" t="s">
        <v>1233</v>
      </c>
      <c r="D386" s="5" t="s">
        <v>2651</v>
      </c>
      <c r="E386" s="147" t="s">
        <v>3446</v>
      </c>
      <c r="F386" s="40" t="s">
        <v>766</v>
      </c>
      <c r="G386" s="3" t="s">
        <v>765</v>
      </c>
      <c r="H386" s="27" t="s">
        <v>6</v>
      </c>
      <c r="I386" s="77">
        <v>1</v>
      </c>
      <c r="J386" s="8">
        <v>840000</v>
      </c>
      <c r="K386" s="8">
        <v>840000</v>
      </c>
      <c r="L386" s="4">
        <v>840000</v>
      </c>
      <c r="M386" s="12">
        <v>0</v>
      </c>
      <c r="N386" s="12">
        <v>0</v>
      </c>
      <c r="O386" s="12">
        <v>0</v>
      </c>
      <c r="P386" s="12">
        <v>10</v>
      </c>
      <c r="Q386" s="12">
        <v>0</v>
      </c>
      <c r="R386" s="12">
        <v>0</v>
      </c>
      <c r="S386" s="12">
        <v>0</v>
      </c>
      <c r="T386" s="12">
        <v>0</v>
      </c>
      <c r="U386" s="12">
        <v>0</v>
      </c>
      <c r="V386" s="12">
        <v>0</v>
      </c>
      <c r="W386" s="12">
        <v>0</v>
      </c>
      <c r="X386" s="12">
        <v>0</v>
      </c>
      <c r="Y386" s="12">
        <v>0</v>
      </c>
      <c r="Z386" s="12">
        <v>0</v>
      </c>
      <c r="AA386" s="12">
        <v>0</v>
      </c>
      <c r="AB386" s="12">
        <v>0</v>
      </c>
      <c r="AC386" s="12">
        <v>0</v>
      </c>
      <c r="AD386" s="12">
        <v>0</v>
      </c>
      <c r="AE386" s="12">
        <v>0</v>
      </c>
      <c r="AF386" s="12">
        <v>0</v>
      </c>
      <c r="AG386" s="12"/>
      <c r="AH386" s="11"/>
      <c r="AI386" s="4">
        <f t="shared" si="24"/>
        <v>10</v>
      </c>
      <c r="AJ386" s="8">
        <f t="shared" si="25"/>
        <v>8400000</v>
      </c>
      <c r="AK386" s="50">
        <f t="shared" si="28"/>
        <v>840000</v>
      </c>
      <c r="AL386" s="14" t="e">
        <f>AK386*#REF!</f>
        <v>#REF!</v>
      </c>
    </row>
    <row r="387" spans="1:38" ht="121.5" customHeight="1">
      <c r="A387" s="8"/>
      <c r="B387" s="5">
        <f>IF(H387=0,"",SUBTOTAL(3,$H$6:H387))</f>
        <v>368</v>
      </c>
      <c r="C387" s="5" t="s">
        <v>1234</v>
      </c>
      <c r="D387" s="5" t="s">
        <v>2652</v>
      </c>
      <c r="E387" s="147" t="s">
        <v>3447</v>
      </c>
      <c r="F387" s="40" t="s">
        <v>764</v>
      </c>
      <c r="G387" s="3" t="s">
        <v>2257</v>
      </c>
      <c r="H387" s="27" t="s">
        <v>6</v>
      </c>
      <c r="I387" s="77">
        <v>1</v>
      </c>
      <c r="J387" s="8">
        <v>840000</v>
      </c>
      <c r="K387" s="8">
        <v>840000</v>
      </c>
      <c r="L387" s="4">
        <v>840000</v>
      </c>
      <c r="M387" s="12">
        <v>0</v>
      </c>
      <c r="N387" s="12">
        <v>0</v>
      </c>
      <c r="O387" s="12">
        <v>0</v>
      </c>
      <c r="P387" s="12">
        <v>10</v>
      </c>
      <c r="Q387" s="12">
        <v>0</v>
      </c>
      <c r="R387" s="12">
        <v>0</v>
      </c>
      <c r="S387" s="12">
        <v>0</v>
      </c>
      <c r="T387" s="12">
        <v>0</v>
      </c>
      <c r="U387" s="12">
        <v>0</v>
      </c>
      <c r="V387" s="12">
        <v>0</v>
      </c>
      <c r="W387" s="12">
        <v>0</v>
      </c>
      <c r="X387" s="12">
        <v>0</v>
      </c>
      <c r="Y387" s="12">
        <v>0</v>
      </c>
      <c r="Z387" s="12">
        <v>0</v>
      </c>
      <c r="AA387" s="12">
        <v>0</v>
      </c>
      <c r="AB387" s="12">
        <v>0</v>
      </c>
      <c r="AC387" s="12">
        <v>0</v>
      </c>
      <c r="AD387" s="12">
        <v>0</v>
      </c>
      <c r="AE387" s="12">
        <v>0</v>
      </c>
      <c r="AF387" s="12">
        <v>0</v>
      </c>
      <c r="AG387" s="12"/>
      <c r="AH387" s="11"/>
      <c r="AI387" s="4">
        <f t="shared" si="24"/>
        <v>10</v>
      </c>
      <c r="AJ387" s="8">
        <f t="shared" si="25"/>
        <v>8400000</v>
      </c>
      <c r="AK387" s="50">
        <f t="shared" si="28"/>
        <v>840000</v>
      </c>
      <c r="AL387" s="14" t="e">
        <f>AK387*#REF!</f>
        <v>#REF!</v>
      </c>
    </row>
    <row r="388" spans="1:38" ht="36.75" customHeight="1">
      <c r="A388" s="8"/>
      <c r="B388" s="5">
        <f>IF(H388=0,"",SUBTOTAL(3,$H$6:H388))</f>
        <v>369</v>
      </c>
      <c r="C388" s="5" t="s">
        <v>1235</v>
      </c>
      <c r="D388" s="5" t="s">
        <v>2653</v>
      </c>
      <c r="E388" s="147" t="s">
        <v>3448</v>
      </c>
      <c r="F388" s="40" t="s">
        <v>374</v>
      </c>
      <c r="G388" s="3" t="s">
        <v>1632</v>
      </c>
      <c r="H388" s="27" t="s">
        <v>7</v>
      </c>
      <c r="I388" s="77" t="s">
        <v>681</v>
      </c>
      <c r="J388" s="8">
        <v>75000</v>
      </c>
      <c r="K388" s="8"/>
      <c r="L388" s="4">
        <v>67500</v>
      </c>
      <c r="M388" s="12">
        <v>0</v>
      </c>
      <c r="N388" s="12">
        <v>0</v>
      </c>
      <c r="O388" s="12">
        <v>0</v>
      </c>
      <c r="P388" s="12">
        <v>45</v>
      </c>
      <c r="Q388" s="12">
        <v>0</v>
      </c>
      <c r="R388" s="12">
        <v>4000</v>
      </c>
      <c r="S388" s="12">
        <v>0</v>
      </c>
      <c r="T388" s="12">
        <v>0</v>
      </c>
      <c r="U388" s="12">
        <v>2</v>
      </c>
      <c r="V388" s="12">
        <v>0</v>
      </c>
      <c r="W388" s="12">
        <v>0</v>
      </c>
      <c r="X388" s="12">
        <v>0</v>
      </c>
      <c r="Y388" s="12">
        <v>50</v>
      </c>
      <c r="Z388" s="12">
        <v>0</v>
      </c>
      <c r="AA388" s="12">
        <v>0</v>
      </c>
      <c r="AB388" s="12">
        <v>2</v>
      </c>
      <c r="AC388" s="12">
        <v>0</v>
      </c>
      <c r="AD388" s="12">
        <v>0</v>
      </c>
      <c r="AE388" s="12">
        <v>0</v>
      </c>
      <c r="AF388" s="12">
        <v>0</v>
      </c>
      <c r="AG388" s="12"/>
      <c r="AH388" s="11"/>
      <c r="AI388" s="4">
        <f t="shared" si="24"/>
        <v>4099</v>
      </c>
      <c r="AJ388" s="8">
        <f t="shared" si="25"/>
        <v>276682500</v>
      </c>
      <c r="AK388" s="50">
        <f t="shared" si="28"/>
        <v>67500</v>
      </c>
      <c r="AL388" s="14" t="e">
        <f>AK388*#REF!</f>
        <v>#REF!</v>
      </c>
    </row>
    <row r="389" spans="1:38" ht="36.75" customHeight="1">
      <c r="A389" s="8"/>
      <c r="B389" s="5">
        <f>IF(H389=0,"",SUBTOTAL(3,$H$6:H389))</f>
        <v>370</v>
      </c>
      <c r="C389" s="5" t="s">
        <v>1236</v>
      </c>
      <c r="D389" s="5" t="s">
        <v>2654</v>
      </c>
      <c r="E389" s="147" t="s">
        <v>3449</v>
      </c>
      <c r="F389" s="40" t="s">
        <v>375</v>
      </c>
      <c r="G389" s="3" t="s">
        <v>235</v>
      </c>
      <c r="H389" s="27" t="s">
        <v>6</v>
      </c>
      <c r="I389" s="77" t="s">
        <v>681</v>
      </c>
      <c r="J389" s="8">
        <v>38</v>
      </c>
      <c r="K389" s="8"/>
      <c r="L389" s="4">
        <v>40</v>
      </c>
      <c r="M389" s="12">
        <v>4000</v>
      </c>
      <c r="N389" s="12">
        <v>25000</v>
      </c>
      <c r="O389" s="12">
        <v>20000</v>
      </c>
      <c r="P389" s="12">
        <v>187000</v>
      </c>
      <c r="Q389" s="12">
        <v>35000</v>
      </c>
      <c r="R389" s="12">
        <v>20000</v>
      </c>
      <c r="S389" s="12">
        <v>16000</v>
      </c>
      <c r="T389" s="12">
        <v>10000</v>
      </c>
      <c r="U389" s="12">
        <v>12000</v>
      </c>
      <c r="V389" s="12">
        <v>18000</v>
      </c>
      <c r="W389" s="12">
        <v>45000</v>
      </c>
      <c r="X389" s="12">
        <v>0</v>
      </c>
      <c r="Y389" s="12">
        <v>100000</v>
      </c>
      <c r="Z389" s="12">
        <v>5000</v>
      </c>
      <c r="AA389" s="12">
        <v>0</v>
      </c>
      <c r="AB389" s="12">
        <v>30000</v>
      </c>
      <c r="AC389" s="12">
        <v>14000</v>
      </c>
      <c r="AD389" s="12">
        <v>28000</v>
      </c>
      <c r="AE389" s="12">
        <v>0</v>
      </c>
      <c r="AF389" s="12">
        <v>5000</v>
      </c>
      <c r="AG389" s="12">
        <v>27000</v>
      </c>
      <c r="AH389" s="11"/>
      <c r="AI389" s="4">
        <f t="shared" si="24"/>
        <v>601000</v>
      </c>
      <c r="AJ389" s="8">
        <f t="shared" si="25"/>
        <v>24040000</v>
      </c>
      <c r="AK389" s="50">
        <f t="shared" si="28"/>
        <v>40</v>
      </c>
      <c r="AL389" s="14" t="e">
        <f>AK389*#REF!</f>
        <v>#REF!</v>
      </c>
    </row>
    <row r="390" spans="1:38" ht="36.75" customHeight="1">
      <c r="A390" s="8"/>
      <c r="B390" s="5">
        <f>IF(H390=0,"",SUBTOTAL(3,$H$6:H390))</f>
        <v>371</v>
      </c>
      <c r="C390" s="5" t="s">
        <v>1237</v>
      </c>
      <c r="D390" s="5" t="s">
        <v>2655</v>
      </c>
      <c r="E390" s="147" t="s">
        <v>3450</v>
      </c>
      <c r="F390" s="40" t="s">
        <v>376</v>
      </c>
      <c r="G390" s="3" t="s">
        <v>235</v>
      </c>
      <c r="H390" s="27" t="s">
        <v>6</v>
      </c>
      <c r="I390" s="77" t="s">
        <v>681</v>
      </c>
      <c r="J390" s="8">
        <v>80</v>
      </c>
      <c r="K390" s="8"/>
      <c r="L390" s="4">
        <v>80</v>
      </c>
      <c r="M390" s="12">
        <v>1500</v>
      </c>
      <c r="N390" s="12">
        <v>10500</v>
      </c>
      <c r="O390" s="12">
        <v>20000</v>
      </c>
      <c r="P390" s="12">
        <v>39000</v>
      </c>
      <c r="Q390" s="12">
        <v>40000</v>
      </c>
      <c r="R390" s="12">
        <v>10000</v>
      </c>
      <c r="S390" s="12">
        <v>2000</v>
      </c>
      <c r="T390" s="12">
        <v>0</v>
      </c>
      <c r="U390" s="12">
        <v>12000</v>
      </c>
      <c r="V390" s="12">
        <v>27600</v>
      </c>
      <c r="W390" s="12">
        <v>0</v>
      </c>
      <c r="X390" s="12">
        <v>0</v>
      </c>
      <c r="Y390" s="12">
        <v>40000</v>
      </c>
      <c r="Z390" s="12">
        <v>5000</v>
      </c>
      <c r="AA390" s="12">
        <v>0</v>
      </c>
      <c r="AB390" s="12">
        <v>30000</v>
      </c>
      <c r="AC390" s="12">
        <v>7000</v>
      </c>
      <c r="AD390" s="12">
        <v>18000</v>
      </c>
      <c r="AE390" s="12">
        <v>0</v>
      </c>
      <c r="AF390" s="12">
        <v>2000</v>
      </c>
      <c r="AG390" s="12">
        <v>5500</v>
      </c>
      <c r="AH390" s="11"/>
      <c r="AI390" s="4">
        <f t="shared" si="24"/>
        <v>270100</v>
      </c>
      <c r="AJ390" s="8">
        <f t="shared" si="25"/>
        <v>21608000</v>
      </c>
      <c r="AK390" s="50">
        <f t="shared" si="28"/>
        <v>80</v>
      </c>
      <c r="AL390" s="14" t="e">
        <f>AK390*#REF!</f>
        <v>#REF!</v>
      </c>
    </row>
    <row r="391" spans="1:38" ht="36.75" customHeight="1">
      <c r="A391" s="8"/>
      <c r="B391" s="5">
        <f>IF(H391=0,"",SUBTOTAL(3,$H$6:H391))</f>
        <v>372</v>
      </c>
      <c r="C391" s="5" t="s">
        <v>1238</v>
      </c>
      <c r="D391" s="5" t="s">
        <v>2656</v>
      </c>
      <c r="E391" s="147" t="s">
        <v>3451</v>
      </c>
      <c r="F391" s="40" t="s">
        <v>716</v>
      </c>
      <c r="G391" s="3" t="s">
        <v>235</v>
      </c>
      <c r="H391" s="27" t="s">
        <v>6</v>
      </c>
      <c r="I391" s="77">
        <v>6</v>
      </c>
      <c r="J391" s="8">
        <v>96</v>
      </c>
      <c r="K391" s="8"/>
      <c r="L391" s="4">
        <v>40</v>
      </c>
      <c r="M391" s="12">
        <v>0</v>
      </c>
      <c r="N391" s="12">
        <v>0</v>
      </c>
      <c r="O391" s="12">
        <v>0</v>
      </c>
      <c r="P391" s="12">
        <v>0</v>
      </c>
      <c r="Q391" s="12">
        <v>0</v>
      </c>
      <c r="R391" s="12">
        <v>0</v>
      </c>
      <c r="S391" s="12">
        <v>0</v>
      </c>
      <c r="T391" s="12">
        <v>0</v>
      </c>
      <c r="U391" s="12">
        <v>500</v>
      </c>
      <c r="V391" s="12">
        <v>0</v>
      </c>
      <c r="W391" s="12">
        <v>0</v>
      </c>
      <c r="X391" s="12">
        <v>0</v>
      </c>
      <c r="Y391" s="12">
        <v>0</v>
      </c>
      <c r="Z391" s="12">
        <v>0</v>
      </c>
      <c r="AA391" s="12">
        <v>0</v>
      </c>
      <c r="AB391" s="12">
        <v>0</v>
      </c>
      <c r="AC391" s="12">
        <v>0</v>
      </c>
      <c r="AD391" s="12">
        <v>0</v>
      </c>
      <c r="AE391" s="12">
        <v>0</v>
      </c>
      <c r="AF391" s="12">
        <v>0</v>
      </c>
      <c r="AG391" s="12">
        <v>11000</v>
      </c>
      <c r="AH391" s="11"/>
      <c r="AI391" s="4">
        <f t="shared" ref="AI391:AI454" si="29">SUM(M391:AG391)</f>
        <v>11500</v>
      </c>
      <c r="AJ391" s="8">
        <f t="shared" ref="AJ391:AJ454" si="30">L391*AI391</f>
        <v>460000</v>
      </c>
      <c r="AK391" s="50">
        <f t="shared" si="28"/>
        <v>40</v>
      </c>
      <c r="AL391" s="14" t="e">
        <f>AK391*#REF!</f>
        <v>#REF!</v>
      </c>
    </row>
    <row r="392" spans="1:38" ht="75" customHeight="1">
      <c r="A392" s="8"/>
      <c r="B392" s="5">
        <f>IF(H392=0,"",SUBTOTAL(3,$H$6:H392))</f>
        <v>373</v>
      </c>
      <c r="C392" s="5" t="s">
        <v>1239</v>
      </c>
      <c r="D392" s="5" t="s">
        <v>2657</v>
      </c>
      <c r="E392" s="147" t="s">
        <v>3452</v>
      </c>
      <c r="F392" s="40" t="s">
        <v>377</v>
      </c>
      <c r="G392" s="3" t="s">
        <v>839</v>
      </c>
      <c r="H392" s="27" t="s">
        <v>1</v>
      </c>
      <c r="I392" s="9" t="s">
        <v>685</v>
      </c>
      <c r="J392" s="8">
        <v>23000</v>
      </c>
      <c r="K392" s="8">
        <v>23000</v>
      </c>
      <c r="L392" s="4">
        <v>25000</v>
      </c>
      <c r="M392" s="12">
        <v>0</v>
      </c>
      <c r="N392" s="12">
        <v>0</v>
      </c>
      <c r="O392" s="12">
        <v>0</v>
      </c>
      <c r="P392" s="12">
        <v>15000</v>
      </c>
      <c r="Q392" s="12">
        <v>0</v>
      </c>
      <c r="R392" s="12">
        <v>0</v>
      </c>
      <c r="S392" s="12">
        <v>500</v>
      </c>
      <c r="T392" s="12">
        <v>0</v>
      </c>
      <c r="U392" s="12">
        <v>0</v>
      </c>
      <c r="V392" s="12">
        <v>72</v>
      </c>
      <c r="W392" s="12">
        <v>0</v>
      </c>
      <c r="X392" s="12">
        <v>0</v>
      </c>
      <c r="Y392" s="12">
        <v>1000</v>
      </c>
      <c r="Z392" s="12">
        <v>0</v>
      </c>
      <c r="AA392" s="12">
        <v>0</v>
      </c>
      <c r="AB392" s="12">
        <v>0</v>
      </c>
      <c r="AC392" s="12">
        <v>0</v>
      </c>
      <c r="AD392" s="12">
        <v>0</v>
      </c>
      <c r="AE392" s="12">
        <v>0</v>
      </c>
      <c r="AF392" s="12">
        <v>0</v>
      </c>
      <c r="AG392" s="12"/>
      <c r="AH392" s="11"/>
      <c r="AI392" s="4">
        <f t="shared" si="29"/>
        <v>16572</v>
      </c>
      <c r="AJ392" s="8">
        <f t="shared" si="30"/>
        <v>414300000</v>
      </c>
      <c r="AK392" s="50">
        <f t="shared" si="28"/>
        <v>25000</v>
      </c>
      <c r="AL392" s="14" t="e">
        <f>AK392*#REF!</f>
        <v>#REF!</v>
      </c>
    </row>
    <row r="393" spans="1:38" ht="98.25" customHeight="1">
      <c r="A393" s="8"/>
      <c r="B393" s="5">
        <f>IF(H393=0,"",SUBTOTAL(3,$H$6:H393))</f>
        <v>374</v>
      </c>
      <c r="C393" s="5" t="s">
        <v>1240</v>
      </c>
      <c r="D393" s="5" t="s">
        <v>2658</v>
      </c>
      <c r="E393" s="147" t="s">
        <v>3453</v>
      </c>
      <c r="F393" s="40" t="s">
        <v>377</v>
      </c>
      <c r="G393" s="3" t="s">
        <v>2258</v>
      </c>
      <c r="H393" s="27" t="s">
        <v>1</v>
      </c>
      <c r="I393" s="77" t="s">
        <v>683</v>
      </c>
      <c r="J393" s="8">
        <v>22275</v>
      </c>
      <c r="K393" s="8">
        <v>15750</v>
      </c>
      <c r="L393" s="4">
        <v>23000</v>
      </c>
      <c r="M393" s="12">
        <v>0</v>
      </c>
      <c r="N393" s="12">
        <v>0</v>
      </c>
      <c r="O393" s="12">
        <v>0</v>
      </c>
      <c r="P393" s="12">
        <v>5000</v>
      </c>
      <c r="Q393" s="12">
        <v>0</v>
      </c>
      <c r="R393" s="12">
        <v>0</v>
      </c>
      <c r="S393" s="12">
        <v>0</v>
      </c>
      <c r="T393" s="12">
        <v>0</v>
      </c>
      <c r="U393" s="12">
        <v>0</v>
      </c>
      <c r="V393" s="12">
        <v>0</v>
      </c>
      <c r="W393" s="12">
        <v>0</v>
      </c>
      <c r="X393" s="12">
        <v>0</v>
      </c>
      <c r="Y393" s="12">
        <v>0</v>
      </c>
      <c r="Z393" s="12">
        <v>0</v>
      </c>
      <c r="AA393" s="12">
        <v>0</v>
      </c>
      <c r="AB393" s="12">
        <v>0</v>
      </c>
      <c r="AC393" s="12">
        <v>0</v>
      </c>
      <c r="AD393" s="12">
        <v>0</v>
      </c>
      <c r="AE393" s="12">
        <v>0</v>
      </c>
      <c r="AF393" s="12">
        <v>0</v>
      </c>
      <c r="AG393" s="12"/>
      <c r="AH393" s="11"/>
      <c r="AI393" s="4">
        <f t="shared" si="29"/>
        <v>5000</v>
      </c>
      <c r="AJ393" s="8">
        <f t="shared" si="30"/>
        <v>115000000</v>
      </c>
      <c r="AK393" s="50">
        <f t="shared" si="28"/>
        <v>23000</v>
      </c>
      <c r="AL393" s="14" t="e">
        <f>AK393*#REF!</f>
        <v>#REF!</v>
      </c>
    </row>
    <row r="394" spans="1:38" ht="152.25" customHeight="1">
      <c r="A394" s="8"/>
      <c r="B394" s="5">
        <f>IF(H394=0,"",SUBTOTAL(3,$H$6:H394))</f>
        <v>375</v>
      </c>
      <c r="C394" s="5" t="s">
        <v>1241</v>
      </c>
      <c r="D394" s="5" t="s">
        <v>2659</v>
      </c>
      <c r="E394" s="147" t="s">
        <v>3454</v>
      </c>
      <c r="F394" s="40" t="s">
        <v>378</v>
      </c>
      <c r="G394" s="3" t="s">
        <v>695</v>
      </c>
      <c r="H394" s="27" t="s">
        <v>1</v>
      </c>
      <c r="I394" s="77" t="s">
        <v>687</v>
      </c>
      <c r="J394" s="8">
        <v>2599800</v>
      </c>
      <c r="K394" s="8">
        <v>2599800</v>
      </c>
      <c r="L394" s="4">
        <v>2744000</v>
      </c>
      <c r="M394" s="12">
        <v>0</v>
      </c>
      <c r="N394" s="12">
        <v>0</v>
      </c>
      <c r="O394" s="12">
        <v>0</v>
      </c>
      <c r="P394" s="12">
        <v>528</v>
      </c>
      <c r="Q394" s="12">
        <v>0</v>
      </c>
      <c r="R394" s="12">
        <v>0</v>
      </c>
      <c r="S394" s="12">
        <v>0</v>
      </c>
      <c r="T394" s="12">
        <v>0</v>
      </c>
      <c r="U394" s="12">
        <v>0</v>
      </c>
      <c r="V394" s="12">
        <v>0</v>
      </c>
      <c r="W394" s="12">
        <v>0</v>
      </c>
      <c r="X394" s="12">
        <v>0</v>
      </c>
      <c r="Y394" s="12">
        <v>0</v>
      </c>
      <c r="Z394" s="12">
        <v>0</v>
      </c>
      <c r="AA394" s="12">
        <v>0</v>
      </c>
      <c r="AB394" s="12">
        <v>0</v>
      </c>
      <c r="AC394" s="12">
        <v>0</v>
      </c>
      <c r="AD394" s="12">
        <v>0</v>
      </c>
      <c r="AE394" s="12">
        <v>0</v>
      </c>
      <c r="AF394" s="12">
        <v>0</v>
      </c>
      <c r="AG394" s="12"/>
      <c r="AH394" s="11"/>
      <c r="AI394" s="4">
        <f t="shared" si="29"/>
        <v>528</v>
      </c>
      <c r="AJ394" s="8">
        <f t="shared" si="30"/>
        <v>1448832000</v>
      </c>
      <c r="AK394" s="50">
        <f t="shared" si="28"/>
        <v>2744000</v>
      </c>
      <c r="AL394" s="14" t="e">
        <f>AK394*#REF!</f>
        <v>#REF!</v>
      </c>
    </row>
    <row r="395" spans="1:38" ht="171.75" customHeight="1">
      <c r="A395" s="8"/>
      <c r="B395" s="5">
        <f>IF(H395=0,"",SUBTOTAL(3,$H$6:H395))</f>
        <v>376</v>
      </c>
      <c r="C395" s="5" t="s">
        <v>1242</v>
      </c>
      <c r="D395" s="5" t="s">
        <v>2660</v>
      </c>
      <c r="E395" s="147" t="s">
        <v>3455</v>
      </c>
      <c r="F395" s="40" t="s">
        <v>836</v>
      </c>
      <c r="G395" s="3" t="s">
        <v>2259</v>
      </c>
      <c r="H395" s="27" t="s">
        <v>1</v>
      </c>
      <c r="I395" s="9">
        <v>1</v>
      </c>
      <c r="J395" s="8">
        <v>2950000</v>
      </c>
      <c r="K395" s="8"/>
      <c r="L395" s="4">
        <v>2970000</v>
      </c>
      <c r="M395" s="12">
        <v>0</v>
      </c>
      <c r="N395" s="12">
        <v>0</v>
      </c>
      <c r="O395" s="12">
        <v>0</v>
      </c>
      <c r="P395" s="12">
        <v>0</v>
      </c>
      <c r="Q395" s="12">
        <v>0</v>
      </c>
      <c r="R395" s="12">
        <v>0</v>
      </c>
      <c r="S395" s="12">
        <v>0</v>
      </c>
      <c r="T395" s="12">
        <v>0</v>
      </c>
      <c r="U395" s="12">
        <v>0</v>
      </c>
      <c r="V395" s="12">
        <v>0</v>
      </c>
      <c r="W395" s="12">
        <v>0</v>
      </c>
      <c r="X395" s="12">
        <v>0</v>
      </c>
      <c r="Y395" s="12">
        <v>400</v>
      </c>
      <c r="Z395" s="12">
        <v>0</v>
      </c>
      <c r="AA395" s="12">
        <v>0</v>
      </c>
      <c r="AB395" s="12">
        <v>0</v>
      </c>
      <c r="AC395" s="12">
        <v>0</v>
      </c>
      <c r="AD395" s="12">
        <v>0</v>
      </c>
      <c r="AE395" s="12">
        <v>0</v>
      </c>
      <c r="AF395" s="12">
        <v>0</v>
      </c>
      <c r="AG395" s="12"/>
      <c r="AH395" s="11"/>
      <c r="AI395" s="4">
        <f t="shared" si="29"/>
        <v>400</v>
      </c>
      <c r="AJ395" s="8">
        <f t="shared" si="30"/>
        <v>1188000000</v>
      </c>
      <c r="AK395" s="50">
        <f t="shared" si="28"/>
        <v>2970000</v>
      </c>
      <c r="AL395" s="14" t="e">
        <f>AK395*#REF!</f>
        <v>#REF!</v>
      </c>
    </row>
    <row r="396" spans="1:38" ht="36" customHeight="1">
      <c r="A396" s="8"/>
      <c r="B396" s="5">
        <f>IF(H396=0,"",SUBTOTAL(3,$H$6:H396))</f>
        <v>377</v>
      </c>
      <c r="C396" s="5" t="s">
        <v>1243</v>
      </c>
      <c r="D396" s="5" t="s">
        <v>2661</v>
      </c>
      <c r="E396" s="147" t="s">
        <v>3456</v>
      </c>
      <c r="F396" s="40" t="s">
        <v>379</v>
      </c>
      <c r="G396" s="3" t="s">
        <v>246</v>
      </c>
      <c r="H396" s="27" t="s">
        <v>6</v>
      </c>
      <c r="I396" s="9" t="s">
        <v>682</v>
      </c>
      <c r="J396" s="8">
        <v>967</v>
      </c>
      <c r="K396" s="8"/>
      <c r="L396" s="4">
        <v>1365</v>
      </c>
      <c r="M396" s="12">
        <v>0</v>
      </c>
      <c r="N396" s="12">
        <v>1200</v>
      </c>
      <c r="O396" s="12">
        <v>0</v>
      </c>
      <c r="P396" s="12">
        <v>0</v>
      </c>
      <c r="Q396" s="12">
        <v>0</v>
      </c>
      <c r="R396" s="12">
        <v>0</v>
      </c>
      <c r="S396" s="12">
        <v>4000</v>
      </c>
      <c r="T396" s="12">
        <v>0</v>
      </c>
      <c r="U396" s="12">
        <v>0</v>
      </c>
      <c r="V396" s="12">
        <v>0</v>
      </c>
      <c r="W396" s="12">
        <v>0</v>
      </c>
      <c r="X396" s="12">
        <v>0</v>
      </c>
      <c r="Y396" s="12">
        <v>30000</v>
      </c>
      <c r="Z396" s="12">
        <v>0</v>
      </c>
      <c r="AA396" s="12">
        <v>200</v>
      </c>
      <c r="AB396" s="12">
        <v>0</v>
      </c>
      <c r="AC396" s="12">
        <v>0</v>
      </c>
      <c r="AD396" s="12">
        <v>2000</v>
      </c>
      <c r="AE396" s="12">
        <v>0</v>
      </c>
      <c r="AF396" s="12">
        <v>0</v>
      </c>
      <c r="AG396" s="12"/>
      <c r="AH396" s="11"/>
      <c r="AI396" s="4">
        <f t="shared" si="29"/>
        <v>37400</v>
      </c>
      <c r="AJ396" s="8">
        <f t="shared" si="30"/>
        <v>51051000</v>
      </c>
      <c r="AK396" s="50">
        <f t="shared" si="28"/>
        <v>1365</v>
      </c>
      <c r="AL396" s="14" t="e">
        <f>AK396*#REF!</f>
        <v>#REF!</v>
      </c>
    </row>
    <row r="397" spans="1:38" ht="39.75" customHeight="1">
      <c r="A397" s="8"/>
      <c r="B397" s="5">
        <f>IF(H397=0,"",SUBTOTAL(3,$H$6:H397))</f>
        <v>378</v>
      </c>
      <c r="C397" s="5" t="s">
        <v>1244</v>
      </c>
      <c r="D397" s="5" t="s">
        <v>2662</v>
      </c>
      <c r="E397" s="147" t="s">
        <v>3457</v>
      </c>
      <c r="F397" s="40" t="s">
        <v>380</v>
      </c>
      <c r="G397" s="3" t="s">
        <v>381</v>
      </c>
      <c r="H397" s="27" t="s">
        <v>11</v>
      </c>
      <c r="I397" s="77" t="s">
        <v>682</v>
      </c>
      <c r="J397" s="8">
        <v>967</v>
      </c>
      <c r="K397" s="8"/>
      <c r="L397" s="4">
        <v>1365</v>
      </c>
      <c r="M397" s="12">
        <v>500</v>
      </c>
      <c r="N397" s="12">
        <v>1770</v>
      </c>
      <c r="O397" s="12">
        <v>0</v>
      </c>
      <c r="P397" s="12">
        <v>14320</v>
      </c>
      <c r="Q397" s="12">
        <v>0</v>
      </c>
      <c r="R397" s="12">
        <v>0</v>
      </c>
      <c r="S397" s="12">
        <v>0</v>
      </c>
      <c r="T397" s="12">
        <v>0</v>
      </c>
      <c r="U397" s="12">
        <v>500</v>
      </c>
      <c r="V397" s="12">
        <v>0</v>
      </c>
      <c r="W397" s="12">
        <v>0</v>
      </c>
      <c r="X397" s="12">
        <v>0</v>
      </c>
      <c r="Y397" s="12">
        <v>30000</v>
      </c>
      <c r="Z397" s="12">
        <v>2000</v>
      </c>
      <c r="AA397" s="12">
        <v>0</v>
      </c>
      <c r="AB397" s="12">
        <v>200</v>
      </c>
      <c r="AC397" s="12">
        <v>0</v>
      </c>
      <c r="AD397" s="12">
        <v>2000</v>
      </c>
      <c r="AE397" s="12">
        <v>0</v>
      </c>
      <c r="AF397" s="12">
        <v>0</v>
      </c>
      <c r="AG397" s="12">
        <v>500</v>
      </c>
      <c r="AH397" s="11"/>
      <c r="AI397" s="4">
        <f t="shared" si="29"/>
        <v>51790</v>
      </c>
      <c r="AJ397" s="8">
        <f t="shared" si="30"/>
        <v>70693350</v>
      </c>
      <c r="AK397" s="50">
        <f t="shared" si="28"/>
        <v>1365</v>
      </c>
      <c r="AL397" s="14" t="e">
        <f>AK397*#REF!</f>
        <v>#REF!</v>
      </c>
    </row>
    <row r="398" spans="1:38" ht="52.5" customHeight="1">
      <c r="A398" s="8"/>
      <c r="B398" s="5">
        <f>IF(H398=0,"",SUBTOTAL(3,$H$6:H398))</f>
        <v>379</v>
      </c>
      <c r="C398" s="5" t="s">
        <v>1245</v>
      </c>
      <c r="D398" s="5" t="s">
        <v>2663</v>
      </c>
      <c r="E398" s="147" t="s">
        <v>3458</v>
      </c>
      <c r="F398" s="40" t="s">
        <v>382</v>
      </c>
      <c r="G398" s="3" t="s">
        <v>383</v>
      </c>
      <c r="H398" s="27" t="s">
        <v>6</v>
      </c>
      <c r="I398" s="77" t="s">
        <v>681</v>
      </c>
      <c r="J398" s="8">
        <v>429000</v>
      </c>
      <c r="K398" s="8"/>
      <c r="L398" s="4">
        <v>2150000</v>
      </c>
      <c r="M398" s="12">
        <v>0</v>
      </c>
      <c r="N398" s="12">
        <v>0</v>
      </c>
      <c r="O398" s="12">
        <v>0</v>
      </c>
      <c r="P398" s="12">
        <v>0</v>
      </c>
      <c r="Q398" s="12">
        <v>0</v>
      </c>
      <c r="R398" s="12">
        <v>5</v>
      </c>
      <c r="S398" s="12">
        <v>0</v>
      </c>
      <c r="T398" s="12">
        <v>0</v>
      </c>
      <c r="U398" s="12">
        <v>0</v>
      </c>
      <c r="V398" s="12">
        <v>18</v>
      </c>
      <c r="W398" s="12">
        <v>0</v>
      </c>
      <c r="X398" s="12">
        <v>0</v>
      </c>
      <c r="Y398" s="12">
        <v>0</v>
      </c>
      <c r="Z398" s="12">
        <v>30</v>
      </c>
      <c r="AA398" s="12">
        <v>0</v>
      </c>
      <c r="AB398" s="12">
        <v>0</v>
      </c>
      <c r="AC398" s="12">
        <v>0</v>
      </c>
      <c r="AD398" s="12">
        <v>0</v>
      </c>
      <c r="AE398" s="12">
        <v>0</v>
      </c>
      <c r="AF398" s="12">
        <v>10</v>
      </c>
      <c r="AG398" s="12"/>
      <c r="AH398" s="11"/>
      <c r="AI398" s="4">
        <f t="shared" si="29"/>
        <v>63</v>
      </c>
      <c r="AJ398" s="8">
        <f t="shared" si="30"/>
        <v>135450000</v>
      </c>
      <c r="AK398" s="50">
        <f t="shared" si="28"/>
        <v>2150000</v>
      </c>
      <c r="AL398" s="14" t="e">
        <f>AK398*#REF!</f>
        <v>#REF!</v>
      </c>
    </row>
    <row r="399" spans="1:38" ht="38.25" customHeight="1">
      <c r="A399" s="8"/>
      <c r="B399" s="5">
        <f>IF(H399=0,"",SUBTOTAL(3,$H$6:H399))</f>
        <v>380</v>
      </c>
      <c r="C399" s="5" t="s">
        <v>1246</v>
      </c>
      <c r="D399" s="5" t="s">
        <v>2664</v>
      </c>
      <c r="E399" s="147" t="s">
        <v>3459</v>
      </c>
      <c r="F399" s="40" t="s">
        <v>384</v>
      </c>
      <c r="G399" s="3" t="s">
        <v>385</v>
      </c>
      <c r="H399" s="27" t="s">
        <v>12</v>
      </c>
      <c r="I399" s="77" t="s">
        <v>681</v>
      </c>
      <c r="J399" s="8">
        <v>1100</v>
      </c>
      <c r="K399" s="8"/>
      <c r="L399" s="4">
        <v>4500</v>
      </c>
      <c r="M399" s="12">
        <v>0</v>
      </c>
      <c r="N399" s="12">
        <v>0</v>
      </c>
      <c r="O399" s="12">
        <v>0</v>
      </c>
      <c r="P399" s="12">
        <v>1200</v>
      </c>
      <c r="Q399" s="12">
        <v>0</v>
      </c>
      <c r="R399" s="12">
        <v>3000</v>
      </c>
      <c r="S399" s="12">
        <v>0</v>
      </c>
      <c r="T399" s="12">
        <v>0</v>
      </c>
      <c r="U399" s="12">
        <v>0</v>
      </c>
      <c r="V399" s="12">
        <v>0</v>
      </c>
      <c r="W399" s="12">
        <v>0</v>
      </c>
      <c r="X399" s="12">
        <v>0</v>
      </c>
      <c r="Y399" s="12">
        <v>0</v>
      </c>
      <c r="Z399" s="12">
        <v>0</v>
      </c>
      <c r="AA399" s="12">
        <v>0</v>
      </c>
      <c r="AB399" s="12">
        <v>0</v>
      </c>
      <c r="AC399" s="12">
        <v>0</v>
      </c>
      <c r="AD399" s="12">
        <v>0</v>
      </c>
      <c r="AE399" s="12">
        <v>0</v>
      </c>
      <c r="AF399" s="12">
        <v>0</v>
      </c>
      <c r="AG399" s="12"/>
      <c r="AH399" s="11"/>
      <c r="AI399" s="4">
        <f t="shared" si="29"/>
        <v>4200</v>
      </c>
      <c r="AJ399" s="8">
        <f t="shared" si="30"/>
        <v>18900000</v>
      </c>
      <c r="AK399" s="50">
        <f t="shared" si="28"/>
        <v>4500</v>
      </c>
      <c r="AL399" s="14" t="e">
        <f>AK399*#REF!</f>
        <v>#REF!</v>
      </c>
    </row>
    <row r="400" spans="1:38" ht="38.25" customHeight="1">
      <c r="A400" s="8"/>
      <c r="B400" s="5">
        <f>IF(H400=0,"",SUBTOTAL(3,$H$6:H400))</f>
        <v>381</v>
      </c>
      <c r="C400" s="5" t="s">
        <v>1247</v>
      </c>
      <c r="D400" s="5" t="s">
        <v>2665</v>
      </c>
      <c r="E400" s="147" t="s">
        <v>3460</v>
      </c>
      <c r="F400" s="40" t="s">
        <v>386</v>
      </c>
      <c r="G400" s="3" t="s">
        <v>387</v>
      </c>
      <c r="H400" s="27" t="s">
        <v>12</v>
      </c>
      <c r="I400" s="77" t="s">
        <v>682</v>
      </c>
      <c r="J400" s="8">
        <v>320</v>
      </c>
      <c r="K400" s="8">
        <v>315</v>
      </c>
      <c r="L400" s="4">
        <v>350</v>
      </c>
      <c r="M400" s="12">
        <v>700</v>
      </c>
      <c r="N400" s="12">
        <v>24820</v>
      </c>
      <c r="O400" s="12">
        <v>0</v>
      </c>
      <c r="P400" s="12">
        <v>0</v>
      </c>
      <c r="Q400" s="12">
        <v>0</v>
      </c>
      <c r="R400" s="12">
        <v>25000</v>
      </c>
      <c r="S400" s="12">
        <v>20000</v>
      </c>
      <c r="T400" s="12">
        <v>0</v>
      </c>
      <c r="U400" s="12">
        <v>0</v>
      </c>
      <c r="V400" s="12">
        <v>13200</v>
      </c>
      <c r="W400" s="12">
        <v>0</v>
      </c>
      <c r="X400" s="12">
        <v>0</v>
      </c>
      <c r="Y400" s="12">
        <v>0</v>
      </c>
      <c r="Z400" s="12">
        <v>200</v>
      </c>
      <c r="AA400" s="12">
        <v>0</v>
      </c>
      <c r="AB400" s="12">
        <v>0</v>
      </c>
      <c r="AC400" s="12">
        <v>20000</v>
      </c>
      <c r="AD400" s="12">
        <v>10000</v>
      </c>
      <c r="AE400" s="12">
        <v>0</v>
      </c>
      <c r="AF400" s="12">
        <v>6000</v>
      </c>
      <c r="AG400" s="12"/>
      <c r="AH400" s="11"/>
      <c r="AI400" s="4">
        <f t="shared" si="29"/>
        <v>119920</v>
      </c>
      <c r="AJ400" s="8">
        <f t="shared" si="30"/>
        <v>41972000</v>
      </c>
      <c r="AK400" s="50">
        <f t="shared" si="28"/>
        <v>350</v>
      </c>
      <c r="AL400" s="14" t="e">
        <f>AK400*#REF!</f>
        <v>#REF!</v>
      </c>
    </row>
    <row r="401" spans="1:38" ht="38.25" customHeight="1">
      <c r="A401" s="8"/>
      <c r="B401" s="5">
        <f>IF(H401=0,"",SUBTOTAL(3,$H$6:H401))</f>
        <v>382</v>
      </c>
      <c r="C401" s="5" t="s">
        <v>1248</v>
      </c>
      <c r="D401" s="5" t="s">
        <v>2666</v>
      </c>
      <c r="E401" s="147" t="s">
        <v>3461</v>
      </c>
      <c r="F401" s="40" t="s">
        <v>386</v>
      </c>
      <c r="G401" s="3" t="s">
        <v>388</v>
      </c>
      <c r="H401" s="27" t="s">
        <v>12</v>
      </c>
      <c r="I401" s="77" t="s">
        <v>682</v>
      </c>
      <c r="J401" s="8">
        <v>320</v>
      </c>
      <c r="K401" s="8"/>
      <c r="L401" s="4">
        <v>350</v>
      </c>
      <c r="M401" s="12">
        <v>0</v>
      </c>
      <c r="N401" s="12">
        <v>0</v>
      </c>
      <c r="O401" s="12">
        <v>0</v>
      </c>
      <c r="P401" s="12">
        <v>44780</v>
      </c>
      <c r="Q401" s="12">
        <v>5000</v>
      </c>
      <c r="R401" s="12">
        <v>0</v>
      </c>
      <c r="S401" s="12">
        <v>0</v>
      </c>
      <c r="T401" s="12">
        <v>0</v>
      </c>
      <c r="U401" s="12">
        <v>8000</v>
      </c>
      <c r="V401" s="12">
        <v>0</v>
      </c>
      <c r="W401" s="12">
        <v>0</v>
      </c>
      <c r="X401" s="12">
        <v>0</v>
      </c>
      <c r="Y401" s="12">
        <v>0</v>
      </c>
      <c r="Z401" s="12">
        <v>200</v>
      </c>
      <c r="AA401" s="12">
        <v>0</v>
      </c>
      <c r="AB401" s="12">
        <v>15000</v>
      </c>
      <c r="AC401" s="12">
        <v>0</v>
      </c>
      <c r="AD401" s="12">
        <v>10000</v>
      </c>
      <c r="AE401" s="12">
        <v>0</v>
      </c>
      <c r="AF401" s="12">
        <v>5000</v>
      </c>
      <c r="AG401" s="12"/>
      <c r="AH401" s="11"/>
      <c r="AI401" s="4">
        <f t="shared" si="29"/>
        <v>87980</v>
      </c>
      <c r="AJ401" s="8">
        <f t="shared" si="30"/>
        <v>30793000</v>
      </c>
      <c r="AK401" s="50">
        <f t="shared" si="28"/>
        <v>350</v>
      </c>
      <c r="AL401" s="14" t="e">
        <f>AK401*#REF!</f>
        <v>#REF!</v>
      </c>
    </row>
    <row r="402" spans="1:38" ht="38.25" customHeight="1">
      <c r="A402" s="8"/>
      <c r="B402" s="5">
        <f>IF(H402=0,"",SUBTOTAL(3,$H$6:H402))</f>
        <v>383</v>
      </c>
      <c r="C402" s="5" t="s">
        <v>1249</v>
      </c>
      <c r="D402" s="5" t="s">
        <v>2667</v>
      </c>
      <c r="E402" s="147" t="s">
        <v>3462</v>
      </c>
      <c r="F402" s="40" t="s">
        <v>389</v>
      </c>
      <c r="G402" s="3" t="s">
        <v>390</v>
      </c>
      <c r="H402" s="27" t="s">
        <v>12</v>
      </c>
      <c r="I402" s="77" t="s">
        <v>682</v>
      </c>
      <c r="J402" s="8">
        <v>220</v>
      </c>
      <c r="K402" s="8">
        <v>220</v>
      </c>
      <c r="L402" s="4">
        <v>320</v>
      </c>
      <c r="M402" s="12">
        <v>5000</v>
      </c>
      <c r="N402" s="12">
        <v>0</v>
      </c>
      <c r="O402" s="12">
        <v>5000</v>
      </c>
      <c r="P402" s="12">
        <v>37665</v>
      </c>
      <c r="Q402" s="12">
        <v>45000</v>
      </c>
      <c r="R402" s="12">
        <v>0</v>
      </c>
      <c r="S402" s="12">
        <v>0</v>
      </c>
      <c r="T402" s="12">
        <v>1000</v>
      </c>
      <c r="U402" s="12">
        <v>0</v>
      </c>
      <c r="V402" s="12">
        <v>0</v>
      </c>
      <c r="W402" s="12">
        <v>47000</v>
      </c>
      <c r="X402" s="12">
        <v>20000</v>
      </c>
      <c r="Y402" s="12">
        <v>0</v>
      </c>
      <c r="Z402" s="12">
        <v>0</v>
      </c>
      <c r="AA402" s="12">
        <v>0</v>
      </c>
      <c r="AB402" s="12">
        <v>20000</v>
      </c>
      <c r="AC402" s="12">
        <v>0</v>
      </c>
      <c r="AD402" s="12">
        <v>0</v>
      </c>
      <c r="AE402" s="12">
        <v>0</v>
      </c>
      <c r="AF402" s="12">
        <v>0</v>
      </c>
      <c r="AG402" s="12">
        <v>29000</v>
      </c>
      <c r="AH402" s="11"/>
      <c r="AI402" s="4">
        <f t="shared" si="29"/>
        <v>209665</v>
      </c>
      <c r="AJ402" s="8">
        <f t="shared" si="30"/>
        <v>67092800</v>
      </c>
      <c r="AK402" s="50">
        <f t="shared" si="28"/>
        <v>320</v>
      </c>
      <c r="AL402" s="14" t="e">
        <f>AK402*#REF!</f>
        <v>#REF!</v>
      </c>
    </row>
    <row r="403" spans="1:38" ht="38.25" customHeight="1">
      <c r="A403" s="8"/>
      <c r="B403" s="5">
        <f>IF(H403=0,"",SUBTOTAL(3,$H$6:H403))</f>
        <v>384</v>
      </c>
      <c r="C403" s="5" t="s">
        <v>1250</v>
      </c>
      <c r="D403" s="5" t="s">
        <v>2668</v>
      </c>
      <c r="E403" s="147" t="s">
        <v>3463</v>
      </c>
      <c r="F403" s="40" t="s">
        <v>391</v>
      </c>
      <c r="G403" s="3" t="s">
        <v>246</v>
      </c>
      <c r="H403" s="27" t="s">
        <v>12</v>
      </c>
      <c r="I403" s="77" t="s">
        <v>682</v>
      </c>
      <c r="J403" s="8">
        <v>715</v>
      </c>
      <c r="K403" s="8">
        <v>694</v>
      </c>
      <c r="L403" s="4">
        <v>735</v>
      </c>
      <c r="M403" s="12">
        <v>100</v>
      </c>
      <c r="N403" s="12">
        <v>0</v>
      </c>
      <c r="O403" s="12">
        <v>500</v>
      </c>
      <c r="P403" s="12">
        <v>0</v>
      </c>
      <c r="Q403" s="12">
        <v>0</v>
      </c>
      <c r="R403" s="12">
        <v>0</v>
      </c>
      <c r="S403" s="12">
        <v>6000</v>
      </c>
      <c r="T403" s="12">
        <v>0</v>
      </c>
      <c r="U403" s="12">
        <v>0</v>
      </c>
      <c r="V403" s="12">
        <v>360</v>
      </c>
      <c r="W403" s="12">
        <v>0</v>
      </c>
      <c r="X403" s="12">
        <v>0</v>
      </c>
      <c r="Y403" s="12">
        <v>10000</v>
      </c>
      <c r="Z403" s="12">
        <v>200</v>
      </c>
      <c r="AA403" s="12">
        <v>0</v>
      </c>
      <c r="AB403" s="12">
        <v>500</v>
      </c>
      <c r="AC403" s="12">
        <v>0</v>
      </c>
      <c r="AD403" s="12">
        <v>0</v>
      </c>
      <c r="AE403" s="12">
        <v>0</v>
      </c>
      <c r="AF403" s="12">
        <v>0</v>
      </c>
      <c r="AG403" s="12"/>
      <c r="AH403" s="11"/>
      <c r="AI403" s="4">
        <f t="shared" si="29"/>
        <v>17660</v>
      </c>
      <c r="AJ403" s="8">
        <f t="shared" si="30"/>
        <v>12980100</v>
      </c>
      <c r="AK403" s="50">
        <f t="shared" si="28"/>
        <v>735</v>
      </c>
      <c r="AL403" s="14" t="e">
        <f>AK403*#REF!</f>
        <v>#REF!</v>
      </c>
    </row>
    <row r="404" spans="1:38" ht="38.25" customHeight="1">
      <c r="A404" s="8"/>
      <c r="B404" s="5">
        <f>IF(H404=0,"",SUBTOTAL(3,$H$6:H404))</f>
        <v>385</v>
      </c>
      <c r="C404" s="5" t="s">
        <v>1251</v>
      </c>
      <c r="D404" s="5" t="s">
        <v>2669</v>
      </c>
      <c r="E404" s="147" t="s">
        <v>3464</v>
      </c>
      <c r="F404" s="40" t="s">
        <v>392</v>
      </c>
      <c r="G404" s="3" t="s">
        <v>235</v>
      </c>
      <c r="H404" s="27" t="s">
        <v>12</v>
      </c>
      <c r="I404" s="77" t="s">
        <v>682</v>
      </c>
      <c r="J404" s="8">
        <v>715</v>
      </c>
      <c r="K404" s="8">
        <v>694</v>
      </c>
      <c r="L404" s="4">
        <v>735</v>
      </c>
      <c r="M404" s="12">
        <v>0</v>
      </c>
      <c r="N404" s="12">
        <v>0</v>
      </c>
      <c r="O404" s="12">
        <v>0</v>
      </c>
      <c r="P404" s="12">
        <v>4436</v>
      </c>
      <c r="Q404" s="12">
        <v>0</v>
      </c>
      <c r="R404" s="12">
        <v>0</v>
      </c>
      <c r="S404" s="12">
        <v>0</v>
      </c>
      <c r="T404" s="12">
        <v>0</v>
      </c>
      <c r="U404" s="12">
        <v>0</v>
      </c>
      <c r="V404" s="12">
        <v>0</v>
      </c>
      <c r="W404" s="12">
        <v>0</v>
      </c>
      <c r="X404" s="12">
        <v>0</v>
      </c>
      <c r="Y404" s="12">
        <v>30000</v>
      </c>
      <c r="Z404" s="12">
        <v>200</v>
      </c>
      <c r="AA404" s="12">
        <v>0</v>
      </c>
      <c r="AB404" s="12">
        <v>0</v>
      </c>
      <c r="AC404" s="12">
        <v>0</v>
      </c>
      <c r="AD404" s="12">
        <v>0</v>
      </c>
      <c r="AE404" s="12">
        <v>0</v>
      </c>
      <c r="AF404" s="12">
        <v>0</v>
      </c>
      <c r="AG404" s="12"/>
      <c r="AH404" s="11"/>
      <c r="AI404" s="4">
        <f t="shared" si="29"/>
        <v>34636</v>
      </c>
      <c r="AJ404" s="8">
        <f t="shared" si="30"/>
        <v>25457460</v>
      </c>
      <c r="AK404" s="50">
        <f t="shared" si="28"/>
        <v>735</v>
      </c>
      <c r="AL404" s="14" t="e">
        <f>AK404*#REF!</f>
        <v>#REF!</v>
      </c>
    </row>
    <row r="405" spans="1:38" ht="38.25" customHeight="1">
      <c r="A405" s="8"/>
      <c r="B405" s="5">
        <f>IF(H405=0,"",SUBTOTAL(3,$H$6:H405))</f>
        <v>386</v>
      </c>
      <c r="C405" s="5" t="s">
        <v>1252</v>
      </c>
      <c r="D405" s="5" t="s">
        <v>2670</v>
      </c>
      <c r="E405" s="147" t="s">
        <v>3465</v>
      </c>
      <c r="F405" s="40" t="s">
        <v>393</v>
      </c>
      <c r="G405" s="3" t="s">
        <v>394</v>
      </c>
      <c r="H405" s="27" t="s">
        <v>12</v>
      </c>
      <c r="I405" s="77" t="s">
        <v>682</v>
      </c>
      <c r="J405" s="8">
        <v>588</v>
      </c>
      <c r="K405" s="8">
        <v>575</v>
      </c>
      <c r="L405" s="4">
        <v>780</v>
      </c>
      <c r="M405" s="12">
        <v>0</v>
      </c>
      <c r="N405" s="12">
        <v>0</v>
      </c>
      <c r="O405" s="12">
        <v>0</v>
      </c>
      <c r="P405" s="12">
        <v>0</v>
      </c>
      <c r="Q405" s="12">
        <v>0</v>
      </c>
      <c r="R405" s="12">
        <v>0</v>
      </c>
      <c r="S405" s="12">
        <v>1000</v>
      </c>
      <c r="T405" s="12">
        <v>2000</v>
      </c>
      <c r="U405" s="12">
        <v>0</v>
      </c>
      <c r="V405" s="12">
        <v>720</v>
      </c>
      <c r="W405" s="12">
        <v>0</v>
      </c>
      <c r="X405" s="12">
        <v>0</v>
      </c>
      <c r="Y405" s="12">
        <v>20000</v>
      </c>
      <c r="Z405" s="12">
        <v>1000</v>
      </c>
      <c r="AA405" s="12">
        <v>0</v>
      </c>
      <c r="AB405" s="12">
        <v>200</v>
      </c>
      <c r="AC405" s="12">
        <v>0</v>
      </c>
      <c r="AD405" s="12">
        <v>0</v>
      </c>
      <c r="AE405" s="12">
        <v>0</v>
      </c>
      <c r="AF405" s="12">
        <v>100</v>
      </c>
      <c r="AG405" s="12"/>
      <c r="AH405" s="11"/>
      <c r="AI405" s="4">
        <f t="shared" si="29"/>
        <v>25020</v>
      </c>
      <c r="AJ405" s="8">
        <f t="shared" si="30"/>
        <v>19515600</v>
      </c>
      <c r="AK405" s="50">
        <f t="shared" si="28"/>
        <v>780</v>
      </c>
      <c r="AL405" s="14" t="e">
        <f>AK405*#REF!</f>
        <v>#REF!</v>
      </c>
    </row>
    <row r="406" spans="1:38" ht="65.25" customHeight="1">
      <c r="A406" s="8"/>
      <c r="B406" s="5">
        <f>IF(H406=0,"",SUBTOTAL(3,$H$6:H406))</f>
        <v>387</v>
      </c>
      <c r="C406" s="5" t="s">
        <v>1253</v>
      </c>
      <c r="D406" s="5" t="s">
        <v>2671</v>
      </c>
      <c r="E406" s="147" t="s">
        <v>3466</v>
      </c>
      <c r="F406" s="40" t="s">
        <v>393</v>
      </c>
      <c r="G406" s="3" t="s">
        <v>696</v>
      </c>
      <c r="H406" s="27" t="s">
        <v>12</v>
      </c>
      <c r="I406" s="77" t="s">
        <v>682</v>
      </c>
      <c r="J406" s="8">
        <v>714</v>
      </c>
      <c r="K406" s="8">
        <v>575</v>
      </c>
      <c r="L406" s="4">
        <v>655</v>
      </c>
      <c r="M406" s="12">
        <v>0</v>
      </c>
      <c r="N406" s="12">
        <v>0</v>
      </c>
      <c r="O406" s="12">
        <v>0</v>
      </c>
      <c r="P406" s="12">
        <v>33600</v>
      </c>
      <c r="Q406" s="12">
        <v>0</v>
      </c>
      <c r="R406" s="12">
        <v>0</v>
      </c>
      <c r="S406" s="12">
        <v>0</v>
      </c>
      <c r="T406" s="12">
        <v>1000</v>
      </c>
      <c r="U406" s="12">
        <v>0</v>
      </c>
      <c r="V406" s="12">
        <v>0</v>
      </c>
      <c r="W406" s="12">
        <v>0</v>
      </c>
      <c r="X406" s="12">
        <v>0</v>
      </c>
      <c r="Y406" s="12">
        <v>20000</v>
      </c>
      <c r="Z406" s="12">
        <v>0</v>
      </c>
      <c r="AA406" s="12">
        <v>0</v>
      </c>
      <c r="AB406" s="12">
        <v>0</v>
      </c>
      <c r="AC406" s="12">
        <v>0</v>
      </c>
      <c r="AD406" s="12">
        <v>0</v>
      </c>
      <c r="AE406" s="12">
        <v>0</v>
      </c>
      <c r="AF406" s="12">
        <v>0</v>
      </c>
      <c r="AG406" s="12"/>
      <c r="AH406" s="11"/>
      <c r="AI406" s="4">
        <f t="shared" si="29"/>
        <v>54600</v>
      </c>
      <c r="AJ406" s="8">
        <f t="shared" si="30"/>
        <v>35763000</v>
      </c>
      <c r="AK406" s="50">
        <f t="shared" si="28"/>
        <v>655</v>
      </c>
      <c r="AL406" s="14" t="e">
        <f>AK406*#REF!</f>
        <v>#REF!</v>
      </c>
    </row>
    <row r="407" spans="1:38" ht="89.25" customHeight="1">
      <c r="A407" s="8"/>
      <c r="B407" s="5">
        <f>IF(H407=0,"",SUBTOTAL(3,$H$6:H407))</f>
        <v>388</v>
      </c>
      <c r="C407" s="5" t="s">
        <v>1807</v>
      </c>
      <c r="D407" s="5" t="s">
        <v>2672</v>
      </c>
      <c r="E407" s="147" t="s">
        <v>3467</v>
      </c>
      <c r="F407" s="40" t="s">
        <v>393</v>
      </c>
      <c r="G407" s="3" t="s">
        <v>1773</v>
      </c>
      <c r="H407" s="27" t="s">
        <v>12</v>
      </c>
      <c r="I407" s="9">
        <v>5</v>
      </c>
      <c r="J407" s="8"/>
      <c r="K407" s="8"/>
      <c r="L407" s="4">
        <v>655</v>
      </c>
      <c r="M407" s="12">
        <v>0</v>
      </c>
      <c r="N407" s="12">
        <v>0</v>
      </c>
      <c r="O407" s="12">
        <v>0</v>
      </c>
      <c r="P407" s="12">
        <v>4800</v>
      </c>
      <c r="Q407" s="12">
        <v>0</v>
      </c>
      <c r="R407" s="12">
        <v>0</v>
      </c>
      <c r="S407" s="12">
        <v>0</v>
      </c>
      <c r="T407" s="12">
        <v>2000</v>
      </c>
      <c r="U407" s="12">
        <v>0</v>
      </c>
      <c r="V407" s="12">
        <v>0</v>
      </c>
      <c r="W407" s="12">
        <v>0</v>
      </c>
      <c r="X407" s="12">
        <v>0</v>
      </c>
      <c r="Y407" s="12">
        <v>0</v>
      </c>
      <c r="Z407" s="12">
        <v>0</v>
      </c>
      <c r="AA407" s="12">
        <v>0</v>
      </c>
      <c r="AB407" s="12">
        <v>0</v>
      </c>
      <c r="AC407" s="12">
        <v>0</v>
      </c>
      <c r="AD407" s="12">
        <v>0</v>
      </c>
      <c r="AE407" s="12">
        <v>0</v>
      </c>
      <c r="AF407" s="12">
        <v>100</v>
      </c>
      <c r="AG407" s="12"/>
      <c r="AH407" s="11"/>
      <c r="AI407" s="4">
        <f t="shared" si="29"/>
        <v>6900</v>
      </c>
      <c r="AJ407" s="8">
        <f t="shared" si="30"/>
        <v>4519500</v>
      </c>
      <c r="AK407" s="50">
        <f t="shared" si="28"/>
        <v>655</v>
      </c>
      <c r="AL407" s="14" t="e">
        <f>AK407*#REF!</f>
        <v>#REF!</v>
      </c>
    </row>
    <row r="408" spans="1:38" ht="30.75" customHeight="1">
      <c r="A408" s="8"/>
      <c r="B408" s="5">
        <f>IF(H408=0,"",SUBTOTAL(3,$H$6:H408))</f>
        <v>389</v>
      </c>
      <c r="C408" s="5" t="s">
        <v>1254</v>
      </c>
      <c r="D408" s="5" t="s">
        <v>2673</v>
      </c>
      <c r="E408" s="147" t="s">
        <v>3468</v>
      </c>
      <c r="F408" s="40" t="s">
        <v>395</v>
      </c>
      <c r="G408" s="3" t="s">
        <v>396</v>
      </c>
      <c r="H408" s="27" t="s">
        <v>12</v>
      </c>
      <c r="I408" s="77" t="s">
        <v>682</v>
      </c>
      <c r="J408" s="8">
        <v>555</v>
      </c>
      <c r="K408" s="8">
        <v>555</v>
      </c>
      <c r="L408" s="4">
        <v>730</v>
      </c>
      <c r="M408" s="12">
        <v>0</v>
      </c>
      <c r="N408" s="12">
        <v>30000</v>
      </c>
      <c r="O408" s="12">
        <v>0</v>
      </c>
      <c r="P408" s="12">
        <v>0</v>
      </c>
      <c r="Q408" s="12">
        <v>0</v>
      </c>
      <c r="R408" s="12">
        <v>5000</v>
      </c>
      <c r="S408" s="12">
        <v>0</v>
      </c>
      <c r="T408" s="12">
        <v>2000</v>
      </c>
      <c r="U408" s="12">
        <v>0</v>
      </c>
      <c r="V408" s="12">
        <v>0</v>
      </c>
      <c r="W408" s="12">
        <v>26000</v>
      </c>
      <c r="X408" s="12">
        <v>2000</v>
      </c>
      <c r="Y408" s="12">
        <v>0</v>
      </c>
      <c r="Z408" s="12">
        <v>3000</v>
      </c>
      <c r="AA408" s="12">
        <v>100</v>
      </c>
      <c r="AB408" s="12">
        <v>0</v>
      </c>
      <c r="AC408" s="12">
        <v>0</v>
      </c>
      <c r="AD408" s="12">
        <v>12000</v>
      </c>
      <c r="AE408" s="12">
        <v>850</v>
      </c>
      <c r="AF408" s="12">
        <v>8000</v>
      </c>
      <c r="AG408" s="12"/>
      <c r="AH408" s="11"/>
      <c r="AI408" s="4">
        <f t="shared" si="29"/>
        <v>88950</v>
      </c>
      <c r="AJ408" s="8">
        <f t="shared" si="30"/>
        <v>64933500</v>
      </c>
      <c r="AK408" s="50">
        <f t="shared" si="28"/>
        <v>730</v>
      </c>
      <c r="AL408" s="14" t="e">
        <f>AK408*#REF!</f>
        <v>#REF!</v>
      </c>
    </row>
    <row r="409" spans="1:38" ht="36.75" customHeight="1">
      <c r="A409" s="8"/>
      <c r="B409" s="5">
        <f>IF(H409=0,"",SUBTOTAL(3,$H$6:H409))</f>
        <v>390</v>
      </c>
      <c r="C409" s="5" t="s">
        <v>1255</v>
      </c>
      <c r="D409" s="5" t="s">
        <v>2674</v>
      </c>
      <c r="E409" s="147" t="s">
        <v>3469</v>
      </c>
      <c r="F409" s="40" t="s">
        <v>397</v>
      </c>
      <c r="G409" s="3" t="s">
        <v>1772</v>
      </c>
      <c r="H409" s="27" t="s">
        <v>12</v>
      </c>
      <c r="I409" s="77" t="s">
        <v>681</v>
      </c>
      <c r="J409" s="8">
        <v>1029</v>
      </c>
      <c r="K409" s="8"/>
      <c r="L409" s="4">
        <v>630</v>
      </c>
      <c r="M409" s="12">
        <v>0</v>
      </c>
      <c r="N409" s="12">
        <v>0</v>
      </c>
      <c r="O409" s="12">
        <v>0</v>
      </c>
      <c r="P409" s="12">
        <v>0</v>
      </c>
      <c r="Q409" s="12">
        <v>0</v>
      </c>
      <c r="R409" s="12">
        <v>0</v>
      </c>
      <c r="S409" s="12">
        <v>0</v>
      </c>
      <c r="T409" s="12">
        <v>3000</v>
      </c>
      <c r="U409" s="12">
        <v>5000</v>
      </c>
      <c r="V409" s="12">
        <v>27240</v>
      </c>
      <c r="W409" s="12">
        <v>0</v>
      </c>
      <c r="X409" s="12">
        <v>0</v>
      </c>
      <c r="Y409" s="12">
        <v>0</v>
      </c>
      <c r="Z409" s="12">
        <v>3000</v>
      </c>
      <c r="AA409" s="12">
        <v>0</v>
      </c>
      <c r="AB409" s="12">
        <v>0</v>
      </c>
      <c r="AC409" s="12">
        <v>0</v>
      </c>
      <c r="AD409" s="12">
        <v>5000</v>
      </c>
      <c r="AE409" s="12">
        <v>0</v>
      </c>
      <c r="AF409" s="12">
        <v>0</v>
      </c>
      <c r="AG409" s="12"/>
      <c r="AH409" s="11"/>
      <c r="AI409" s="4">
        <f t="shared" si="29"/>
        <v>43240</v>
      </c>
      <c r="AJ409" s="8">
        <f t="shared" si="30"/>
        <v>27241200</v>
      </c>
      <c r="AK409" s="50">
        <f t="shared" si="28"/>
        <v>630</v>
      </c>
      <c r="AL409" s="14" t="e">
        <f>AK409*#REF!</f>
        <v>#REF!</v>
      </c>
    </row>
    <row r="410" spans="1:38" ht="80.25" customHeight="1">
      <c r="A410" s="8"/>
      <c r="B410" s="5">
        <f>IF(H410=0,"",SUBTOTAL(3,$H$6:H410))</f>
        <v>391</v>
      </c>
      <c r="C410" s="5" t="s">
        <v>1256</v>
      </c>
      <c r="D410" s="5" t="s">
        <v>2675</v>
      </c>
      <c r="E410" s="147" t="s">
        <v>3470</v>
      </c>
      <c r="F410" s="40" t="s">
        <v>397</v>
      </c>
      <c r="G410" s="3" t="s">
        <v>697</v>
      </c>
      <c r="H410" s="27" t="s">
        <v>12</v>
      </c>
      <c r="I410" s="77" t="s">
        <v>682</v>
      </c>
      <c r="J410" s="8">
        <v>555</v>
      </c>
      <c r="K410" s="8">
        <v>555</v>
      </c>
      <c r="L410" s="4">
        <v>777</v>
      </c>
      <c r="M410" s="12">
        <v>0</v>
      </c>
      <c r="N410" s="12">
        <v>45100</v>
      </c>
      <c r="O410" s="12">
        <v>7000</v>
      </c>
      <c r="P410" s="12">
        <v>24000</v>
      </c>
      <c r="Q410" s="12">
        <v>8000</v>
      </c>
      <c r="R410" s="12">
        <v>2500</v>
      </c>
      <c r="S410" s="12">
        <v>40000</v>
      </c>
      <c r="T410" s="12">
        <v>0</v>
      </c>
      <c r="U410" s="12">
        <v>10000</v>
      </c>
      <c r="V410" s="12">
        <v>0</v>
      </c>
      <c r="W410" s="12">
        <v>26000</v>
      </c>
      <c r="X410" s="12">
        <v>0</v>
      </c>
      <c r="Y410" s="12">
        <v>0</v>
      </c>
      <c r="Z410" s="12">
        <v>3000</v>
      </c>
      <c r="AA410" s="12">
        <v>6000</v>
      </c>
      <c r="AB410" s="12">
        <v>57600</v>
      </c>
      <c r="AC410" s="12">
        <v>0</v>
      </c>
      <c r="AD410" s="12">
        <v>8000</v>
      </c>
      <c r="AE410" s="12">
        <v>0</v>
      </c>
      <c r="AF410" s="12">
        <v>5000</v>
      </c>
      <c r="AG410" s="12">
        <v>5500</v>
      </c>
      <c r="AH410" s="11"/>
      <c r="AI410" s="4">
        <f t="shared" si="29"/>
        <v>247700</v>
      </c>
      <c r="AJ410" s="8">
        <f t="shared" si="30"/>
        <v>192462900</v>
      </c>
      <c r="AK410" s="50">
        <f t="shared" si="28"/>
        <v>777</v>
      </c>
      <c r="AL410" s="14" t="e">
        <f>AK410*#REF!</f>
        <v>#REF!</v>
      </c>
    </row>
    <row r="411" spans="1:38" ht="81" customHeight="1">
      <c r="A411" s="8"/>
      <c r="B411" s="5">
        <f>IF(H411=0,"",SUBTOTAL(3,$H$6:H411))</f>
        <v>392</v>
      </c>
      <c r="C411" s="5" t="s">
        <v>1257</v>
      </c>
      <c r="D411" s="5" t="s">
        <v>2676</v>
      </c>
      <c r="E411" s="147" t="s">
        <v>3471</v>
      </c>
      <c r="F411" s="40" t="s">
        <v>398</v>
      </c>
      <c r="G411" s="3" t="s">
        <v>698</v>
      </c>
      <c r="H411" s="27" t="s">
        <v>12</v>
      </c>
      <c r="I411" s="77" t="s">
        <v>682</v>
      </c>
      <c r="J411" s="8">
        <v>998</v>
      </c>
      <c r="K411" s="8">
        <v>915</v>
      </c>
      <c r="L411" s="4">
        <v>1100</v>
      </c>
      <c r="M411" s="12">
        <v>6000</v>
      </c>
      <c r="N411" s="12">
        <v>2400</v>
      </c>
      <c r="O411" s="12">
        <v>0</v>
      </c>
      <c r="P411" s="12">
        <v>163200</v>
      </c>
      <c r="Q411" s="12">
        <v>0</v>
      </c>
      <c r="R411" s="12">
        <v>0</v>
      </c>
      <c r="S411" s="12">
        <v>0</v>
      </c>
      <c r="T411" s="12">
        <v>0</v>
      </c>
      <c r="U411" s="12">
        <v>0</v>
      </c>
      <c r="V411" s="12">
        <v>0</v>
      </c>
      <c r="W411" s="12">
        <v>0</v>
      </c>
      <c r="X411" s="12">
        <v>10000</v>
      </c>
      <c r="Y411" s="12">
        <v>100000</v>
      </c>
      <c r="Z411" s="12">
        <v>2000</v>
      </c>
      <c r="AA411" s="12">
        <v>3000</v>
      </c>
      <c r="AB411" s="12">
        <v>0</v>
      </c>
      <c r="AC411" s="12">
        <v>5000</v>
      </c>
      <c r="AD411" s="12">
        <v>12000</v>
      </c>
      <c r="AE411" s="12">
        <v>0</v>
      </c>
      <c r="AF411" s="12">
        <v>0</v>
      </c>
      <c r="AG411" s="12"/>
      <c r="AH411" s="11"/>
      <c r="AI411" s="4">
        <f t="shared" si="29"/>
        <v>303600</v>
      </c>
      <c r="AJ411" s="8">
        <f t="shared" si="30"/>
        <v>333960000</v>
      </c>
      <c r="AK411" s="50">
        <f t="shared" si="28"/>
        <v>1100</v>
      </c>
      <c r="AL411" s="14" t="e">
        <f>AK411*#REF!</f>
        <v>#REF!</v>
      </c>
    </row>
    <row r="412" spans="1:38" ht="82.5" customHeight="1">
      <c r="A412" s="8"/>
      <c r="B412" s="5">
        <f>IF(H412=0,"",SUBTOTAL(3,$H$6:H412))</f>
        <v>393</v>
      </c>
      <c r="C412" s="5" t="s">
        <v>1258</v>
      </c>
      <c r="D412" s="5" t="s">
        <v>2677</v>
      </c>
      <c r="E412" s="147" t="s">
        <v>3472</v>
      </c>
      <c r="F412" s="40" t="s">
        <v>399</v>
      </c>
      <c r="G412" s="3" t="s">
        <v>1771</v>
      </c>
      <c r="H412" s="27" t="s">
        <v>12</v>
      </c>
      <c r="I412" s="77" t="s">
        <v>682</v>
      </c>
      <c r="J412" s="8">
        <v>678</v>
      </c>
      <c r="K412" s="8">
        <v>630</v>
      </c>
      <c r="L412" s="4">
        <v>756</v>
      </c>
      <c r="M412" s="12">
        <v>500</v>
      </c>
      <c r="N412" s="12">
        <v>3400</v>
      </c>
      <c r="O412" s="12">
        <v>10000</v>
      </c>
      <c r="P412" s="12">
        <v>112800</v>
      </c>
      <c r="Q412" s="12">
        <v>0</v>
      </c>
      <c r="R412" s="12">
        <v>0</v>
      </c>
      <c r="S412" s="12">
        <v>0</v>
      </c>
      <c r="T412" s="12">
        <v>0</v>
      </c>
      <c r="U412" s="12">
        <v>0</v>
      </c>
      <c r="V412" s="12">
        <v>0</v>
      </c>
      <c r="W412" s="12">
        <v>0</v>
      </c>
      <c r="X412" s="12">
        <v>0</v>
      </c>
      <c r="Y412" s="12">
        <v>20000</v>
      </c>
      <c r="Z412" s="12">
        <v>1000</v>
      </c>
      <c r="AA412" s="12">
        <v>0</v>
      </c>
      <c r="AB412" s="12">
        <v>0</v>
      </c>
      <c r="AC412" s="12">
        <v>0</v>
      </c>
      <c r="AD412" s="12">
        <v>8000</v>
      </c>
      <c r="AE412" s="12">
        <v>0</v>
      </c>
      <c r="AF412" s="12">
        <v>10000</v>
      </c>
      <c r="AG412" s="12"/>
      <c r="AH412" s="11"/>
      <c r="AI412" s="4">
        <f t="shared" si="29"/>
        <v>165700</v>
      </c>
      <c r="AJ412" s="8">
        <f t="shared" si="30"/>
        <v>125269200</v>
      </c>
      <c r="AK412" s="50">
        <f t="shared" si="28"/>
        <v>756</v>
      </c>
      <c r="AL412" s="14" t="e">
        <f>AK412*#REF!</f>
        <v>#REF!</v>
      </c>
    </row>
    <row r="413" spans="1:38" ht="34.5" customHeight="1">
      <c r="A413" s="8"/>
      <c r="B413" s="5">
        <f>IF(H413=0,"",SUBTOTAL(3,$H$6:H413))</f>
        <v>394</v>
      </c>
      <c r="C413" s="5" t="s">
        <v>1259</v>
      </c>
      <c r="D413" s="5" t="s">
        <v>2678</v>
      </c>
      <c r="E413" s="147" t="s">
        <v>3473</v>
      </c>
      <c r="F413" s="40" t="s">
        <v>400</v>
      </c>
      <c r="G413" s="3" t="s">
        <v>401</v>
      </c>
      <c r="H413" s="27" t="s">
        <v>12</v>
      </c>
      <c r="I413" s="77" t="s">
        <v>681</v>
      </c>
      <c r="J413" s="8">
        <v>630</v>
      </c>
      <c r="K413" s="8">
        <v>618</v>
      </c>
      <c r="L413" s="4">
        <v>755</v>
      </c>
      <c r="M413" s="12">
        <v>0</v>
      </c>
      <c r="N413" s="12">
        <v>1500</v>
      </c>
      <c r="O413" s="12">
        <v>0</v>
      </c>
      <c r="P413" s="12">
        <v>0</v>
      </c>
      <c r="Q413" s="12">
        <v>20000</v>
      </c>
      <c r="R413" s="12">
        <v>0</v>
      </c>
      <c r="S413" s="12">
        <v>10000</v>
      </c>
      <c r="T413" s="12">
        <v>0</v>
      </c>
      <c r="U413" s="12">
        <v>0</v>
      </c>
      <c r="V413" s="12">
        <v>0</v>
      </c>
      <c r="W413" s="12">
        <v>0</v>
      </c>
      <c r="X413" s="12">
        <v>24000</v>
      </c>
      <c r="Y413" s="12">
        <v>20000</v>
      </c>
      <c r="Z413" s="12">
        <v>1000</v>
      </c>
      <c r="AA413" s="12">
        <v>0</v>
      </c>
      <c r="AB413" s="12">
        <v>7200</v>
      </c>
      <c r="AC413" s="12">
        <v>0</v>
      </c>
      <c r="AD413" s="12">
        <v>5000</v>
      </c>
      <c r="AE413" s="12">
        <v>0</v>
      </c>
      <c r="AF413" s="12">
        <v>10000</v>
      </c>
      <c r="AG413" s="12">
        <v>5000</v>
      </c>
      <c r="AH413" s="11"/>
      <c r="AI413" s="4">
        <f t="shared" si="29"/>
        <v>103700</v>
      </c>
      <c r="AJ413" s="8">
        <f t="shared" si="30"/>
        <v>78293500</v>
      </c>
      <c r="AK413" s="50">
        <f t="shared" si="28"/>
        <v>755</v>
      </c>
      <c r="AL413" s="14" t="e">
        <f>AK413*#REF!</f>
        <v>#REF!</v>
      </c>
    </row>
    <row r="414" spans="1:38" ht="34.5" customHeight="1">
      <c r="A414" s="8"/>
      <c r="B414" s="5">
        <f>IF(H414=0,"",SUBTOTAL(3,$H$6:H414))</f>
        <v>395</v>
      </c>
      <c r="C414" s="5" t="s">
        <v>1260</v>
      </c>
      <c r="D414" s="5" t="s">
        <v>2679</v>
      </c>
      <c r="E414" s="147" t="s">
        <v>3474</v>
      </c>
      <c r="F414" s="40" t="s">
        <v>402</v>
      </c>
      <c r="G414" s="3" t="s">
        <v>403</v>
      </c>
      <c r="H414" s="27" t="s">
        <v>12</v>
      </c>
      <c r="I414" s="9">
        <v>5</v>
      </c>
      <c r="J414" s="8">
        <v>600</v>
      </c>
      <c r="K414" s="8">
        <v>590</v>
      </c>
      <c r="L414" s="4">
        <v>735</v>
      </c>
      <c r="M414" s="12">
        <v>0</v>
      </c>
      <c r="N414" s="12">
        <v>0</v>
      </c>
      <c r="O414" s="12">
        <v>0</v>
      </c>
      <c r="P414" s="12">
        <v>0</v>
      </c>
      <c r="Q414" s="12">
        <v>0</v>
      </c>
      <c r="R414" s="12">
        <v>0</v>
      </c>
      <c r="S414" s="12">
        <v>3000</v>
      </c>
      <c r="T414" s="12">
        <v>0</v>
      </c>
      <c r="U414" s="12">
        <v>0</v>
      </c>
      <c r="V414" s="12">
        <v>6600</v>
      </c>
      <c r="W414" s="12">
        <v>0</v>
      </c>
      <c r="X414" s="12">
        <v>20000</v>
      </c>
      <c r="Y414" s="12">
        <v>25000</v>
      </c>
      <c r="Z414" s="12">
        <v>0</v>
      </c>
      <c r="AA414" s="12">
        <v>0</v>
      </c>
      <c r="AB414" s="12">
        <v>2000</v>
      </c>
      <c r="AC414" s="12">
        <v>0</v>
      </c>
      <c r="AD414" s="12">
        <v>0</v>
      </c>
      <c r="AE414" s="12">
        <v>0</v>
      </c>
      <c r="AF414" s="12">
        <v>0</v>
      </c>
      <c r="AG414" s="12"/>
      <c r="AH414" s="11"/>
      <c r="AI414" s="4">
        <f t="shared" si="29"/>
        <v>56600</v>
      </c>
      <c r="AJ414" s="8">
        <f t="shared" si="30"/>
        <v>41601000</v>
      </c>
      <c r="AK414" s="50">
        <f t="shared" si="28"/>
        <v>735</v>
      </c>
      <c r="AL414" s="14" t="e">
        <f>AK414*#REF!</f>
        <v>#REF!</v>
      </c>
    </row>
    <row r="415" spans="1:38" ht="107.25" customHeight="1">
      <c r="A415" s="8"/>
      <c r="B415" s="5">
        <f>IF(H415=0,"",SUBTOTAL(3,$H$6:H415))</f>
        <v>396</v>
      </c>
      <c r="C415" s="5" t="s">
        <v>1261</v>
      </c>
      <c r="D415" s="5" t="s">
        <v>2680</v>
      </c>
      <c r="E415" s="147" t="s">
        <v>3475</v>
      </c>
      <c r="F415" s="40" t="s">
        <v>402</v>
      </c>
      <c r="G415" s="3" t="s">
        <v>1774</v>
      </c>
      <c r="H415" s="27" t="s">
        <v>12</v>
      </c>
      <c r="I415" s="77" t="s">
        <v>682</v>
      </c>
      <c r="J415" s="8">
        <v>690</v>
      </c>
      <c r="K415" s="8"/>
      <c r="L415" s="4">
        <v>735</v>
      </c>
      <c r="M415" s="12">
        <v>0</v>
      </c>
      <c r="N415" s="12">
        <v>0</v>
      </c>
      <c r="O415" s="12">
        <v>0</v>
      </c>
      <c r="P415" s="12">
        <v>64800</v>
      </c>
      <c r="Q415" s="12">
        <v>0</v>
      </c>
      <c r="R415" s="12">
        <v>0</v>
      </c>
      <c r="S415" s="12">
        <v>0</v>
      </c>
      <c r="T415" s="12">
        <v>0</v>
      </c>
      <c r="U415" s="12">
        <v>0</v>
      </c>
      <c r="V415" s="12">
        <v>0</v>
      </c>
      <c r="W415" s="12">
        <v>0</v>
      </c>
      <c r="X415" s="12">
        <v>0</v>
      </c>
      <c r="Y415" s="12">
        <v>15000</v>
      </c>
      <c r="Z415" s="12">
        <v>0</v>
      </c>
      <c r="AA415" s="12">
        <v>0</v>
      </c>
      <c r="AB415" s="12">
        <v>0</v>
      </c>
      <c r="AC415" s="12">
        <v>0</v>
      </c>
      <c r="AD415" s="12">
        <v>0</v>
      </c>
      <c r="AE415" s="12">
        <v>0</v>
      </c>
      <c r="AF415" s="12">
        <v>0</v>
      </c>
      <c r="AG415" s="12"/>
      <c r="AH415" s="11"/>
      <c r="AI415" s="4">
        <f t="shared" si="29"/>
        <v>79800</v>
      </c>
      <c r="AJ415" s="8">
        <f t="shared" si="30"/>
        <v>58653000</v>
      </c>
      <c r="AK415" s="50">
        <f t="shared" si="28"/>
        <v>735</v>
      </c>
      <c r="AL415" s="14" t="e">
        <f>AK415*#REF!</f>
        <v>#REF!</v>
      </c>
    </row>
    <row r="416" spans="1:38" ht="41.25" customHeight="1">
      <c r="A416" s="8"/>
      <c r="B416" s="5">
        <f>IF(H416=0,"",SUBTOTAL(3,$H$6:H416))</f>
        <v>397</v>
      </c>
      <c r="C416" s="5" t="s">
        <v>1262</v>
      </c>
      <c r="D416" s="5" t="s">
        <v>2681</v>
      </c>
      <c r="E416" s="147" t="s">
        <v>3476</v>
      </c>
      <c r="F416" s="40" t="s">
        <v>650</v>
      </c>
      <c r="G416" s="3" t="s">
        <v>830</v>
      </c>
      <c r="H416" s="27" t="s">
        <v>6</v>
      </c>
      <c r="I416" s="77">
        <v>6</v>
      </c>
      <c r="J416" s="8">
        <v>2100</v>
      </c>
      <c r="K416" s="8"/>
      <c r="L416" s="4">
        <v>10000</v>
      </c>
      <c r="M416" s="12">
        <v>0</v>
      </c>
      <c r="N416" s="12">
        <v>0</v>
      </c>
      <c r="O416" s="12">
        <v>0</v>
      </c>
      <c r="P416" s="12">
        <v>0</v>
      </c>
      <c r="Q416" s="12">
        <v>0</v>
      </c>
      <c r="R416" s="12">
        <v>0</v>
      </c>
      <c r="S416" s="12">
        <v>0</v>
      </c>
      <c r="T416" s="12">
        <v>0</v>
      </c>
      <c r="U416" s="12">
        <v>0</v>
      </c>
      <c r="V416" s="12">
        <v>0</v>
      </c>
      <c r="W416" s="12">
        <v>0</v>
      </c>
      <c r="X416" s="12">
        <v>0</v>
      </c>
      <c r="Y416" s="12">
        <v>1800</v>
      </c>
      <c r="Z416" s="12">
        <v>0</v>
      </c>
      <c r="AA416" s="12">
        <v>0</v>
      </c>
      <c r="AB416" s="12">
        <v>0</v>
      </c>
      <c r="AC416" s="12">
        <v>0</v>
      </c>
      <c r="AD416" s="12">
        <v>0</v>
      </c>
      <c r="AE416" s="12">
        <v>0</v>
      </c>
      <c r="AF416" s="12">
        <v>0</v>
      </c>
      <c r="AG416" s="12"/>
      <c r="AH416" s="11"/>
      <c r="AI416" s="4">
        <f t="shared" si="29"/>
        <v>1800</v>
      </c>
      <c r="AJ416" s="8">
        <f t="shared" si="30"/>
        <v>18000000</v>
      </c>
      <c r="AK416" s="50">
        <f t="shared" si="28"/>
        <v>10000</v>
      </c>
      <c r="AL416" s="14" t="e">
        <f>AK416*#REF!</f>
        <v>#REF!</v>
      </c>
    </row>
    <row r="417" spans="1:38" ht="41.25" customHeight="1">
      <c r="A417" s="8"/>
      <c r="B417" s="5">
        <f>IF(H417=0,"",SUBTOTAL(3,$H$6:H417))</f>
        <v>398</v>
      </c>
      <c r="C417" s="5" t="s">
        <v>1263</v>
      </c>
      <c r="D417" s="5" t="s">
        <v>2682</v>
      </c>
      <c r="E417" s="147" t="s">
        <v>3477</v>
      </c>
      <c r="F417" s="40" t="s">
        <v>650</v>
      </c>
      <c r="G417" s="3" t="s">
        <v>828</v>
      </c>
      <c r="H417" s="27" t="s">
        <v>6</v>
      </c>
      <c r="I417" s="77">
        <v>6</v>
      </c>
      <c r="J417" s="8">
        <v>4500</v>
      </c>
      <c r="K417" s="8"/>
      <c r="L417" s="4">
        <v>6000</v>
      </c>
      <c r="M417" s="12">
        <v>0</v>
      </c>
      <c r="N417" s="12">
        <v>0</v>
      </c>
      <c r="O417" s="12">
        <v>0</v>
      </c>
      <c r="P417" s="12">
        <v>0</v>
      </c>
      <c r="Q417" s="12">
        <v>0</v>
      </c>
      <c r="R417" s="12">
        <v>0</v>
      </c>
      <c r="S417" s="12">
        <v>0</v>
      </c>
      <c r="T417" s="12">
        <v>0</v>
      </c>
      <c r="U417" s="12">
        <v>0</v>
      </c>
      <c r="V417" s="12">
        <v>0</v>
      </c>
      <c r="W417" s="12">
        <v>0</v>
      </c>
      <c r="X417" s="12">
        <v>0</v>
      </c>
      <c r="Y417" s="12">
        <v>600</v>
      </c>
      <c r="Z417" s="12">
        <v>0</v>
      </c>
      <c r="AA417" s="12">
        <v>0</v>
      </c>
      <c r="AB417" s="12">
        <v>0</v>
      </c>
      <c r="AC417" s="12">
        <v>0</v>
      </c>
      <c r="AD417" s="12">
        <v>0</v>
      </c>
      <c r="AE417" s="12">
        <v>0</v>
      </c>
      <c r="AF417" s="12">
        <v>0</v>
      </c>
      <c r="AG417" s="12"/>
      <c r="AH417" s="11"/>
      <c r="AI417" s="4">
        <f t="shared" si="29"/>
        <v>600</v>
      </c>
      <c r="AJ417" s="8">
        <f t="shared" si="30"/>
        <v>3600000</v>
      </c>
      <c r="AK417" s="50">
        <f t="shared" si="28"/>
        <v>6000</v>
      </c>
      <c r="AL417" s="14" t="e">
        <f>AK417*#REF!</f>
        <v>#REF!</v>
      </c>
    </row>
    <row r="418" spans="1:38" ht="41.25" customHeight="1">
      <c r="A418" s="8"/>
      <c r="B418" s="5">
        <f>IF(H418=0,"",SUBTOTAL(3,$H$6:H418))</f>
        <v>399</v>
      </c>
      <c r="C418" s="5" t="s">
        <v>1264</v>
      </c>
      <c r="D418" s="5" t="s">
        <v>2683</v>
      </c>
      <c r="E418" s="147" t="s">
        <v>3478</v>
      </c>
      <c r="F418" s="40" t="s">
        <v>395</v>
      </c>
      <c r="G418" s="3" t="s">
        <v>829</v>
      </c>
      <c r="H418" s="27" t="s">
        <v>6</v>
      </c>
      <c r="I418" s="77">
        <v>6</v>
      </c>
      <c r="J418" s="8">
        <v>7400</v>
      </c>
      <c r="K418" s="8"/>
      <c r="L418" s="4">
        <v>9000</v>
      </c>
      <c r="M418" s="12">
        <v>0</v>
      </c>
      <c r="N418" s="12">
        <v>0</v>
      </c>
      <c r="O418" s="12">
        <v>0</v>
      </c>
      <c r="P418" s="12">
        <v>0</v>
      </c>
      <c r="Q418" s="12">
        <v>0</v>
      </c>
      <c r="R418" s="12">
        <v>0</v>
      </c>
      <c r="S418" s="12">
        <v>0</v>
      </c>
      <c r="T418" s="12">
        <v>0</v>
      </c>
      <c r="U418" s="12">
        <v>0</v>
      </c>
      <c r="V418" s="12">
        <v>0</v>
      </c>
      <c r="W418" s="12">
        <v>0</v>
      </c>
      <c r="X418" s="12">
        <v>0</v>
      </c>
      <c r="Y418" s="12">
        <v>500</v>
      </c>
      <c r="Z418" s="12">
        <v>0</v>
      </c>
      <c r="AA418" s="12">
        <v>0</v>
      </c>
      <c r="AB418" s="12">
        <v>0</v>
      </c>
      <c r="AC418" s="12">
        <v>0</v>
      </c>
      <c r="AD418" s="12">
        <v>0</v>
      </c>
      <c r="AE418" s="12">
        <v>0</v>
      </c>
      <c r="AF418" s="12">
        <v>0</v>
      </c>
      <c r="AG418" s="12"/>
      <c r="AH418" s="11"/>
      <c r="AI418" s="4">
        <f t="shared" si="29"/>
        <v>500</v>
      </c>
      <c r="AJ418" s="8">
        <f t="shared" si="30"/>
        <v>4500000</v>
      </c>
      <c r="AK418" s="50">
        <f t="shared" si="28"/>
        <v>9000</v>
      </c>
      <c r="AL418" s="14" t="e">
        <f>AK418*#REF!</f>
        <v>#REF!</v>
      </c>
    </row>
    <row r="419" spans="1:38" ht="99" customHeight="1">
      <c r="A419" s="8"/>
      <c r="B419" s="5">
        <f>IF(H419=0,"",SUBTOTAL(3,$H$6:H419))</f>
        <v>400</v>
      </c>
      <c r="C419" s="5"/>
      <c r="D419" s="5" t="s">
        <v>2684</v>
      </c>
      <c r="E419" s="147" t="s">
        <v>3479</v>
      </c>
      <c r="F419" s="45" t="s">
        <v>2011</v>
      </c>
      <c r="G419" s="43" t="s">
        <v>2278</v>
      </c>
      <c r="H419" s="27" t="s">
        <v>2012</v>
      </c>
      <c r="I419" s="10" t="s">
        <v>1912</v>
      </c>
      <c r="J419" s="8"/>
      <c r="K419" s="8"/>
      <c r="L419" s="4">
        <v>13500</v>
      </c>
      <c r="M419" s="12"/>
      <c r="N419" s="12"/>
      <c r="O419" s="12"/>
      <c r="P419" s="12">
        <v>125</v>
      </c>
      <c r="Q419" s="12"/>
      <c r="R419" s="12"/>
      <c r="S419" s="12"/>
      <c r="T419" s="12"/>
      <c r="U419" s="12"/>
      <c r="V419" s="12"/>
      <c r="W419" s="12"/>
      <c r="X419" s="12"/>
      <c r="Y419" s="12"/>
      <c r="Z419" s="12"/>
      <c r="AA419" s="12"/>
      <c r="AB419" s="12"/>
      <c r="AC419" s="12"/>
      <c r="AD419" s="12"/>
      <c r="AE419" s="12"/>
      <c r="AF419" s="12"/>
      <c r="AG419" s="12"/>
      <c r="AH419" s="11"/>
      <c r="AI419" s="4">
        <f t="shared" si="29"/>
        <v>125</v>
      </c>
      <c r="AJ419" s="8">
        <f t="shared" si="30"/>
        <v>1687500</v>
      </c>
      <c r="AK419" s="50">
        <f t="shared" si="28"/>
        <v>13500</v>
      </c>
      <c r="AL419" s="14" t="e">
        <f>AK419*#REF!</f>
        <v>#REF!</v>
      </c>
    </row>
    <row r="420" spans="1:38" ht="40.5" customHeight="1">
      <c r="A420" s="8"/>
      <c r="B420" s="5">
        <f>IF(H420=0,"",SUBTOTAL(3,$H$6:H420))</f>
        <v>401</v>
      </c>
      <c r="C420" s="5"/>
      <c r="D420" s="5" t="s">
        <v>2685</v>
      </c>
      <c r="E420" s="147" t="s">
        <v>3480</v>
      </c>
      <c r="F420" s="45" t="s">
        <v>2013</v>
      </c>
      <c r="G420" s="43" t="s">
        <v>2014</v>
      </c>
      <c r="H420" s="9" t="s">
        <v>12</v>
      </c>
      <c r="I420" s="10"/>
      <c r="J420" s="8"/>
      <c r="K420" s="8"/>
      <c r="L420" s="4">
        <v>4500</v>
      </c>
      <c r="M420" s="12"/>
      <c r="N420" s="12"/>
      <c r="O420" s="12"/>
      <c r="P420" s="12">
        <v>200</v>
      </c>
      <c r="Q420" s="12"/>
      <c r="R420" s="12"/>
      <c r="S420" s="12"/>
      <c r="T420" s="12"/>
      <c r="U420" s="12"/>
      <c r="V420" s="12"/>
      <c r="W420" s="12"/>
      <c r="X420" s="12"/>
      <c r="Y420" s="12"/>
      <c r="Z420" s="12"/>
      <c r="AA420" s="12"/>
      <c r="AB420" s="12"/>
      <c r="AC420" s="12"/>
      <c r="AD420" s="12"/>
      <c r="AE420" s="12"/>
      <c r="AF420" s="12"/>
      <c r="AG420" s="12"/>
      <c r="AH420" s="11"/>
      <c r="AI420" s="4">
        <f t="shared" si="29"/>
        <v>200</v>
      </c>
      <c r="AJ420" s="8">
        <f t="shared" si="30"/>
        <v>900000</v>
      </c>
      <c r="AK420" s="50">
        <f t="shared" si="28"/>
        <v>4500</v>
      </c>
      <c r="AL420" s="14" t="e">
        <f>AK420*#REF!</f>
        <v>#REF!</v>
      </c>
    </row>
    <row r="421" spans="1:38" ht="72.75" customHeight="1">
      <c r="A421" s="8"/>
      <c r="B421" s="5">
        <f>IF(H421=0,"",SUBTOTAL(3,$H$6:H421))</f>
        <v>402</v>
      </c>
      <c r="C421" s="5"/>
      <c r="D421" s="5" t="s">
        <v>2686</v>
      </c>
      <c r="E421" s="147" t="s">
        <v>3481</v>
      </c>
      <c r="F421" s="45" t="s">
        <v>2015</v>
      </c>
      <c r="G421" s="43" t="s">
        <v>2016</v>
      </c>
      <c r="H421" s="9" t="s">
        <v>12</v>
      </c>
      <c r="I421" s="10" t="s">
        <v>1912</v>
      </c>
      <c r="J421" s="8"/>
      <c r="K421" s="8"/>
      <c r="L421" s="4">
        <v>8000</v>
      </c>
      <c r="M421" s="12"/>
      <c r="N421" s="12"/>
      <c r="O421" s="12"/>
      <c r="P421" s="12">
        <v>1000</v>
      </c>
      <c r="Q421" s="12"/>
      <c r="R421" s="12"/>
      <c r="S421" s="12"/>
      <c r="T421" s="12"/>
      <c r="U421" s="12"/>
      <c r="V421" s="12"/>
      <c r="W421" s="12"/>
      <c r="X421" s="12"/>
      <c r="Y421" s="12"/>
      <c r="Z421" s="12"/>
      <c r="AA421" s="12"/>
      <c r="AB421" s="12"/>
      <c r="AC421" s="12"/>
      <c r="AD421" s="12"/>
      <c r="AE421" s="12"/>
      <c r="AF421" s="12"/>
      <c r="AG421" s="12"/>
      <c r="AH421" s="11"/>
      <c r="AI421" s="4">
        <f t="shared" si="29"/>
        <v>1000</v>
      </c>
      <c r="AJ421" s="8">
        <f t="shared" si="30"/>
        <v>8000000</v>
      </c>
      <c r="AK421" s="50">
        <f t="shared" si="28"/>
        <v>8000</v>
      </c>
      <c r="AL421" s="14" t="e">
        <f>AK421*#REF!</f>
        <v>#REF!</v>
      </c>
    </row>
    <row r="422" spans="1:38" ht="48.75" customHeight="1">
      <c r="A422" s="8"/>
      <c r="B422" s="5">
        <f>IF(H422=0,"",SUBTOTAL(3,$H$6:H422))</f>
        <v>403</v>
      </c>
      <c r="C422" s="5"/>
      <c r="D422" s="5" t="s">
        <v>2687</v>
      </c>
      <c r="E422" s="147" t="s">
        <v>3482</v>
      </c>
      <c r="F422" s="45" t="s">
        <v>2017</v>
      </c>
      <c r="G422" s="43" t="s">
        <v>2018</v>
      </c>
      <c r="H422" s="9" t="s">
        <v>14</v>
      </c>
      <c r="I422" s="10" t="s">
        <v>1912</v>
      </c>
      <c r="J422" s="8"/>
      <c r="K422" s="8"/>
      <c r="L422" s="4">
        <v>550</v>
      </c>
      <c r="M422" s="12"/>
      <c r="N422" s="12"/>
      <c r="O422" s="12"/>
      <c r="P422" s="12">
        <v>5000</v>
      </c>
      <c r="Q422" s="12"/>
      <c r="R422" s="12"/>
      <c r="S422" s="12"/>
      <c r="T422" s="12"/>
      <c r="U422" s="12"/>
      <c r="V422" s="12"/>
      <c r="W422" s="12"/>
      <c r="X422" s="12"/>
      <c r="Y422" s="12"/>
      <c r="Z422" s="12"/>
      <c r="AA422" s="12"/>
      <c r="AB422" s="12"/>
      <c r="AC422" s="12"/>
      <c r="AD422" s="12"/>
      <c r="AE422" s="12"/>
      <c r="AF422" s="12"/>
      <c r="AG422" s="12"/>
      <c r="AH422" s="11"/>
      <c r="AI422" s="4">
        <f t="shared" si="29"/>
        <v>5000</v>
      </c>
      <c r="AJ422" s="8">
        <f t="shared" si="30"/>
        <v>2750000</v>
      </c>
      <c r="AK422" s="50">
        <f t="shared" si="28"/>
        <v>550</v>
      </c>
      <c r="AL422" s="14" t="e">
        <f>AK422*#REF!</f>
        <v>#REF!</v>
      </c>
    </row>
    <row r="423" spans="1:38" ht="34.5" customHeight="1">
      <c r="A423" s="30"/>
      <c r="B423" s="5" t="str">
        <f>IF(H423=0,"",SUBTOTAL(3,$H$6:H423))</f>
        <v/>
      </c>
      <c r="C423" s="5"/>
      <c r="D423" s="5" t="s">
        <v>1912</v>
      </c>
      <c r="E423" s="147" t="e">
        <v>#N/A</v>
      </c>
      <c r="F423" s="51" t="s">
        <v>2053</v>
      </c>
      <c r="G423" s="3"/>
      <c r="H423" s="6"/>
      <c r="I423" s="10"/>
      <c r="J423" s="30"/>
      <c r="K423" s="31"/>
      <c r="L423" s="4"/>
      <c r="M423" s="12"/>
      <c r="N423" s="12"/>
      <c r="O423" s="12"/>
      <c r="P423" s="12"/>
      <c r="Q423" s="12"/>
      <c r="R423" s="12"/>
      <c r="S423" s="12"/>
      <c r="T423" s="12"/>
      <c r="U423" s="12"/>
      <c r="V423" s="12"/>
      <c r="W423" s="12"/>
      <c r="X423" s="12"/>
      <c r="Y423" s="12"/>
      <c r="Z423" s="12"/>
      <c r="AA423" s="12"/>
      <c r="AB423" s="12"/>
      <c r="AC423" s="12"/>
      <c r="AD423" s="12"/>
      <c r="AE423" s="12"/>
      <c r="AF423" s="12"/>
      <c r="AG423" s="12"/>
      <c r="AH423" s="11"/>
      <c r="AI423" s="4">
        <f t="shared" si="29"/>
        <v>0</v>
      </c>
      <c r="AJ423" s="8">
        <f t="shared" si="30"/>
        <v>0</v>
      </c>
      <c r="AK423" s="50"/>
      <c r="AL423" s="10"/>
    </row>
    <row r="424" spans="1:38" ht="109.5" customHeight="1">
      <c r="A424" s="30"/>
      <c r="B424" s="5">
        <f>IF(H424=0,"",SUBTOTAL(3,$H$6:H424))</f>
        <v>404</v>
      </c>
      <c r="C424" s="5" t="s">
        <v>1265</v>
      </c>
      <c r="D424" s="5" t="s">
        <v>2688</v>
      </c>
      <c r="E424" s="147" t="s">
        <v>3483</v>
      </c>
      <c r="F424" s="40" t="s">
        <v>404</v>
      </c>
      <c r="G424" s="11" t="s">
        <v>2186</v>
      </c>
      <c r="H424" s="6" t="s">
        <v>1</v>
      </c>
      <c r="I424" s="77" t="s">
        <v>685</v>
      </c>
      <c r="J424" s="30">
        <v>7294000</v>
      </c>
      <c r="K424" s="31"/>
      <c r="L424" s="4">
        <v>7300000</v>
      </c>
      <c r="M424" s="12">
        <v>0</v>
      </c>
      <c r="N424" s="12">
        <v>0</v>
      </c>
      <c r="O424" s="12">
        <v>0</v>
      </c>
      <c r="P424" s="12">
        <v>200</v>
      </c>
      <c r="Q424" s="12">
        <v>0</v>
      </c>
      <c r="R424" s="12">
        <v>0</v>
      </c>
      <c r="S424" s="12">
        <v>0</v>
      </c>
      <c r="T424" s="12">
        <v>0</v>
      </c>
      <c r="U424" s="12">
        <v>0</v>
      </c>
      <c r="V424" s="12">
        <v>0</v>
      </c>
      <c r="W424" s="12">
        <v>0</v>
      </c>
      <c r="X424" s="12">
        <v>0</v>
      </c>
      <c r="Y424" s="12">
        <v>0</v>
      </c>
      <c r="Z424" s="12">
        <v>0</v>
      </c>
      <c r="AA424" s="12">
        <v>0</v>
      </c>
      <c r="AB424" s="12">
        <v>0</v>
      </c>
      <c r="AC424" s="12">
        <v>0</v>
      </c>
      <c r="AD424" s="12">
        <v>0</v>
      </c>
      <c r="AE424" s="12">
        <v>0</v>
      </c>
      <c r="AF424" s="12">
        <v>0</v>
      </c>
      <c r="AG424" s="12"/>
      <c r="AH424" s="11"/>
      <c r="AI424" s="4">
        <f t="shared" si="29"/>
        <v>200</v>
      </c>
      <c r="AJ424" s="8">
        <f t="shared" si="30"/>
        <v>1460000000</v>
      </c>
      <c r="AK424" s="50">
        <f t="shared" ref="AK424:AK429" si="31">L424</f>
        <v>7300000</v>
      </c>
      <c r="AL424" s="14" t="e">
        <f>AK424*#REF!</f>
        <v>#REF!</v>
      </c>
    </row>
    <row r="425" spans="1:38" ht="131.25" customHeight="1">
      <c r="A425" s="30"/>
      <c r="B425" s="5">
        <f>IF(H425=0,"",SUBTOTAL(3,$H$6:H425))</f>
        <v>405</v>
      </c>
      <c r="C425" s="5" t="s">
        <v>1266</v>
      </c>
      <c r="D425" s="5" t="s">
        <v>2689</v>
      </c>
      <c r="E425" s="147" t="s">
        <v>3484</v>
      </c>
      <c r="F425" s="40" t="s">
        <v>405</v>
      </c>
      <c r="G425" s="11" t="s">
        <v>2187</v>
      </c>
      <c r="H425" s="6" t="s">
        <v>1</v>
      </c>
      <c r="I425" s="77" t="s">
        <v>685</v>
      </c>
      <c r="J425" s="30">
        <v>11900000</v>
      </c>
      <c r="K425" s="31"/>
      <c r="L425" s="4">
        <v>11900000</v>
      </c>
      <c r="M425" s="12">
        <v>0</v>
      </c>
      <c r="N425" s="12">
        <v>0</v>
      </c>
      <c r="O425" s="12">
        <v>0</v>
      </c>
      <c r="P425" s="12">
        <v>20</v>
      </c>
      <c r="Q425" s="12">
        <v>0</v>
      </c>
      <c r="R425" s="12">
        <v>0</v>
      </c>
      <c r="S425" s="12">
        <v>0</v>
      </c>
      <c r="T425" s="12">
        <v>0</v>
      </c>
      <c r="U425" s="12">
        <v>0</v>
      </c>
      <c r="V425" s="12">
        <v>0</v>
      </c>
      <c r="W425" s="12">
        <v>0</v>
      </c>
      <c r="X425" s="12">
        <v>0</v>
      </c>
      <c r="Y425" s="12">
        <v>0</v>
      </c>
      <c r="Z425" s="12">
        <v>0</v>
      </c>
      <c r="AA425" s="12">
        <v>0</v>
      </c>
      <c r="AB425" s="12">
        <v>0</v>
      </c>
      <c r="AC425" s="12">
        <v>0</v>
      </c>
      <c r="AD425" s="12">
        <v>0</v>
      </c>
      <c r="AE425" s="12">
        <v>0</v>
      </c>
      <c r="AF425" s="12">
        <v>0</v>
      </c>
      <c r="AG425" s="12"/>
      <c r="AH425" s="11"/>
      <c r="AI425" s="4">
        <f t="shared" si="29"/>
        <v>20</v>
      </c>
      <c r="AJ425" s="8">
        <f t="shared" si="30"/>
        <v>238000000</v>
      </c>
      <c r="AK425" s="50">
        <f t="shared" si="31"/>
        <v>11900000</v>
      </c>
      <c r="AL425" s="14" t="e">
        <f>AK425*#REF!</f>
        <v>#REF!</v>
      </c>
    </row>
    <row r="426" spans="1:38" ht="53.25" customHeight="1">
      <c r="A426" s="30"/>
      <c r="B426" s="5">
        <f>IF(H426=0,"",SUBTOTAL(3,$H$6:H426))</f>
        <v>406</v>
      </c>
      <c r="C426" s="5" t="s">
        <v>1267</v>
      </c>
      <c r="D426" s="5" t="s">
        <v>2690</v>
      </c>
      <c r="E426" s="147" t="s">
        <v>3485</v>
      </c>
      <c r="F426" s="40" t="s">
        <v>406</v>
      </c>
      <c r="G426" s="3" t="s">
        <v>2022</v>
      </c>
      <c r="H426" s="6" t="s">
        <v>1</v>
      </c>
      <c r="I426" s="9" t="s">
        <v>684</v>
      </c>
      <c r="J426" s="30">
        <v>2070000</v>
      </c>
      <c r="K426" s="31"/>
      <c r="L426" s="4">
        <v>437500</v>
      </c>
      <c r="M426" s="12">
        <v>0</v>
      </c>
      <c r="N426" s="12">
        <v>0</v>
      </c>
      <c r="O426" s="12">
        <v>0</v>
      </c>
      <c r="P426" s="12">
        <v>200</v>
      </c>
      <c r="Q426" s="12">
        <v>0</v>
      </c>
      <c r="R426" s="12">
        <v>0</v>
      </c>
      <c r="S426" s="12">
        <v>0</v>
      </c>
      <c r="T426" s="12">
        <v>0</v>
      </c>
      <c r="U426" s="12">
        <v>0</v>
      </c>
      <c r="V426" s="12">
        <v>0</v>
      </c>
      <c r="W426" s="12">
        <v>0</v>
      </c>
      <c r="X426" s="12">
        <v>0</v>
      </c>
      <c r="Y426" s="12">
        <v>0</v>
      </c>
      <c r="Z426" s="12">
        <v>0</v>
      </c>
      <c r="AA426" s="12">
        <v>0</v>
      </c>
      <c r="AB426" s="12">
        <v>0</v>
      </c>
      <c r="AC426" s="12">
        <v>0</v>
      </c>
      <c r="AD426" s="12">
        <v>0</v>
      </c>
      <c r="AE426" s="12">
        <v>0</v>
      </c>
      <c r="AF426" s="12">
        <v>0</v>
      </c>
      <c r="AG426" s="12"/>
      <c r="AH426" s="11"/>
      <c r="AI426" s="4">
        <f t="shared" si="29"/>
        <v>200</v>
      </c>
      <c r="AJ426" s="8">
        <f t="shared" si="30"/>
        <v>87500000</v>
      </c>
      <c r="AK426" s="50">
        <f t="shared" si="31"/>
        <v>437500</v>
      </c>
      <c r="AL426" s="14" t="e">
        <f>AK426*#REF!</f>
        <v>#REF!</v>
      </c>
    </row>
    <row r="427" spans="1:38" ht="159.75" customHeight="1">
      <c r="A427" s="30"/>
      <c r="B427" s="5">
        <f>IF(H427=0,"",SUBTOTAL(3,$H$6:H427))</f>
        <v>407</v>
      </c>
      <c r="C427" s="5" t="s">
        <v>1268</v>
      </c>
      <c r="D427" s="5" t="s">
        <v>2691</v>
      </c>
      <c r="E427" s="147" t="s">
        <v>3486</v>
      </c>
      <c r="F427" s="40" t="s">
        <v>775</v>
      </c>
      <c r="G427" s="3" t="s">
        <v>807</v>
      </c>
      <c r="H427" s="6" t="s">
        <v>1</v>
      </c>
      <c r="I427" s="77">
        <v>3</v>
      </c>
      <c r="J427" s="30">
        <v>1680000</v>
      </c>
      <c r="K427" s="31">
        <v>1680000</v>
      </c>
      <c r="L427" s="4">
        <v>1680000</v>
      </c>
      <c r="M427" s="12">
        <v>0</v>
      </c>
      <c r="N427" s="12">
        <v>0</v>
      </c>
      <c r="O427" s="12">
        <v>0</v>
      </c>
      <c r="P427" s="12">
        <v>0</v>
      </c>
      <c r="Q427" s="12">
        <v>0</v>
      </c>
      <c r="R427" s="12">
        <v>0</v>
      </c>
      <c r="S427" s="12">
        <v>0</v>
      </c>
      <c r="T427" s="12">
        <v>0</v>
      </c>
      <c r="U427" s="12">
        <v>0</v>
      </c>
      <c r="V427" s="12">
        <v>0</v>
      </c>
      <c r="W427" s="12">
        <v>0</v>
      </c>
      <c r="X427" s="12">
        <v>0</v>
      </c>
      <c r="Y427" s="12">
        <v>3</v>
      </c>
      <c r="Z427" s="12">
        <v>0</v>
      </c>
      <c r="AA427" s="12">
        <v>0</v>
      </c>
      <c r="AB427" s="12">
        <v>0</v>
      </c>
      <c r="AC427" s="12">
        <v>0</v>
      </c>
      <c r="AD427" s="12">
        <v>0</v>
      </c>
      <c r="AE427" s="12">
        <v>0</v>
      </c>
      <c r="AF427" s="12">
        <v>0</v>
      </c>
      <c r="AG427" s="12"/>
      <c r="AH427" s="11"/>
      <c r="AI427" s="4">
        <f t="shared" si="29"/>
        <v>3</v>
      </c>
      <c r="AJ427" s="8">
        <f t="shared" si="30"/>
        <v>5040000</v>
      </c>
      <c r="AK427" s="50">
        <f t="shared" si="31"/>
        <v>1680000</v>
      </c>
      <c r="AL427" s="14" t="e">
        <f>AK427*#REF!</f>
        <v>#REF!</v>
      </c>
    </row>
    <row r="428" spans="1:38" ht="174" customHeight="1">
      <c r="A428" s="30"/>
      <c r="B428" s="5">
        <f>IF(H428=0,"",SUBTOTAL(3,$H$6:H428))</f>
        <v>408</v>
      </c>
      <c r="C428" s="5" t="s">
        <v>1269</v>
      </c>
      <c r="D428" s="5" t="s">
        <v>2692</v>
      </c>
      <c r="E428" s="147" t="s">
        <v>3487</v>
      </c>
      <c r="F428" s="40" t="s">
        <v>774</v>
      </c>
      <c r="G428" s="3" t="s">
        <v>845</v>
      </c>
      <c r="H428" s="6" t="s">
        <v>8</v>
      </c>
      <c r="I428" s="9">
        <v>3</v>
      </c>
      <c r="J428" s="30">
        <v>525000</v>
      </c>
      <c r="K428" s="31"/>
      <c r="L428" s="4">
        <v>2500000</v>
      </c>
      <c r="M428" s="12">
        <v>0</v>
      </c>
      <c r="N428" s="12">
        <v>0</v>
      </c>
      <c r="O428" s="12">
        <v>0</v>
      </c>
      <c r="P428" s="12">
        <v>0</v>
      </c>
      <c r="Q428" s="12">
        <v>0</v>
      </c>
      <c r="R428" s="12">
        <v>0</v>
      </c>
      <c r="S428" s="12">
        <v>0</v>
      </c>
      <c r="T428" s="12">
        <v>0</v>
      </c>
      <c r="U428" s="12">
        <v>0</v>
      </c>
      <c r="V428" s="12">
        <v>0</v>
      </c>
      <c r="W428" s="12">
        <v>0</v>
      </c>
      <c r="X428" s="12">
        <v>0</v>
      </c>
      <c r="Y428" s="12">
        <v>2</v>
      </c>
      <c r="Z428" s="12">
        <v>0</v>
      </c>
      <c r="AA428" s="12">
        <v>0</v>
      </c>
      <c r="AB428" s="12">
        <v>0</v>
      </c>
      <c r="AC428" s="12">
        <v>0</v>
      </c>
      <c r="AD428" s="12">
        <v>0</v>
      </c>
      <c r="AE428" s="12">
        <v>0</v>
      </c>
      <c r="AF428" s="12">
        <v>0</v>
      </c>
      <c r="AG428" s="12"/>
      <c r="AH428" s="11"/>
      <c r="AI428" s="4">
        <f t="shared" si="29"/>
        <v>2</v>
      </c>
      <c r="AJ428" s="8">
        <f t="shared" si="30"/>
        <v>5000000</v>
      </c>
      <c r="AK428" s="50">
        <f t="shared" si="31"/>
        <v>2500000</v>
      </c>
      <c r="AL428" s="14" t="e">
        <f>AK428*#REF!</f>
        <v>#REF!</v>
      </c>
    </row>
    <row r="429" spans="1:38" ht="33" customHeight="1">
      <c r="A429" s="30"/>
      <c r="B429" s="5">
        <f>IF(H429=0,"",SUBTOTAL(3,$H$6:H429))</f>
        <v>409</v>
      </c>
      <c r="C429" s="5" t="s">
        <v>1270</v>
      </c>
      <c r="D429" s="5" t="s">
        <v>2693</v>
      </c>
      <c r="E429" s="147" t="s">
        <v>3488</v>
      </c>
      <c r="F429" s="40" t="s">
        <v>407</v>
      </c>
      <c r="G429" s="11" t="s">
        <v>408</v>
      </c>
      <c r="H429" s="11" t="s">
        <v>6</v>
      </c>
      <c r="I429" s="9">
        <v>3</v>
      </c>
      <c r="J429" s="30">
        <v>200000</v>
      </c>
      <c r="K429" s="31"/>
      <c r="L429" s="4">
        <v>235000</v>
      </c>
      <c r="M429" s="12">
        <v>0</v>
      </c>
      <c r="N429" s="12">
        <v>0</v>
      </c>
      <c r="O429" s="12">
        <v>0</v>
      </c>
      <c r="P429" s="12">
        <v>200</v>
      </c>
      <c r="Q429" s="12">
        <v>0</v>
      </c>
      <c r="R429" s="12">
        <v>0</v>
      </c>
      <c r="S429" s="12">
        <v>0</v>
      </c>
      <c r="T429" s="12">
        <v>0</v>
      </c>
      <c r="U429" s="12">
        <v>0</v>
      </c>
      <c r="V429" s="12">
        <v>0</v>
      </c>
      <c r="W429" s="12">
        <v>0</v>
      </c>
      <c r="X429" s="12">
        <v>0</v>
      </c>
      <c r="Y429" s="12">
        <v>0</v>
      </c>
      <c r="Z429" s="12">
        <v>0</v>
      </c>
      <c r="AA429" s="12">
        <v>0</v>
      </c>
      <c r="AB429" s="12">
        <v>0</v>
      </c>
      <c r="AC429" s="12">
        <v>0</v>
      </c>
      <c r="AD429" s="12">
        <v>0</v>
      </c>
      <c r="AE429" s="12">
        <v>0</v>
      </c>
      <c r="AF429" s="12">
        <v>0</v>
      </c>
      <c r="AG429" s="12"/>
      <c r="AH429" s="11"/>
      <c r="AI429" s="4">
        <f t="shared" si="29"/>
        <v>200</v>
      </c>
      <c r="AJ429" s="8">
        <f t="shared" si="30"/>
        <v>47000000</v>
      </c>
      <c r="AK429" s="50">
        <f t="shared" si="31"/>
        <v>235000</v>
      </c>
      <c r="AL429" s="14" t="e">
        <f>AK429*#REF!</f>
        <v>#REF!</v>
      </c>
    </row>
    <row r="430" spans="1:38">
      <c r="A430" s="30"/>
      <c r="B430" s="5" t="str">
        <f>IF(H430=0,"",SUBTOTAL(3,$H$6:H430))</f>
        <v/>
      </c>
      <c r="C430" s="5"/>
      <c r="D430" s="5" t="s">
        <v>1912</v>
      </c>
      <c r="E430" s="147" t="e">
        <v>#N/A</v>
      </c>
      <c r="F430" s="51" t="s">
        <v>2054</v>
      </c>
      <c r="G430" s="3"/>
      <c r="H430" s="6"/>
      <c r="I430" s="10"/>
      <c r="J430" s="30"/>
      <c r="K430" s="31"/>
      <c r="L430" s="4">
        <v>0</v>
      </c>
      <c r="M430" s="12"/>
      <c r="N430" s="12"/>
      <c r="O430" s="12"/>
      <c r="P430" s="12"/>
      <c r="Q430" s="12"/>
      <c r="R430" s="12"/>
      <c r="S430" s="12"/>
      <c r="T430" s="12"/>
      <c r="U430" s="12"/>
      <c r="V430" s="12"/>
      <c r="W430" s="12"/>
      <c r="X430" s="12"/>
      <c r="Y430" s="12"/>
      <c r="Z430" s="12"/>
      <c r="AA430" s="12"/>
      <c r="AB430" s="12"/>
      <c r="AC430" s="12"/>
      <c r="AD430" s="12"/>
      <c r="AE430" s="12"/>
      <c r="AF430" s="12"/>
      <c r="AG430" s="12"/>
      <c r="AH430" s="11"/>
      <c r="AI430" s="4">
        <f t="shared" si="29"/>
        <v>0</v>
      </c>
      <c r="AJ430" s="8">
        <f t="shared" si="30"/>
        <v>0</v>
      </c>
      <c r="AK430" s="50"/>
      <c r="AL430" s="10"/>
    </row>
    <row r="431" spans="1:38" ht="27.75" customHeight="1">
      <c r="A431" s="30"/>
      <c r="B431" s="5">
        <f>IF(H431=0,"",SUBTOTAL(3,$H$6:H431))</f>
        <v>410</v>
      </c>
      <c r="C431" s="5" t="s">
        <v>1271</v>
      </c>
      <c r="D431" s="5" t="s">
        <v>2694</v>
      </c>
      <c r="E431" s="147" t="s">
        <v>3489</v>
      </c>
      <c r="F431" s="40" t="s">
        <v>409</v>
      </c>
      <c r="G431" s="3" t="s">
        <v>410</v>
      </c>
      <c r="H431" s="6" t="s">
        <v>6</v>
      </c>
      <c r="I431" s="77" t="s">
        <v>682</v>
      </c>
      <c r="J431" s="30">
        <v>5600</v>
      </c>
      <c r="K431" s="11"/>
      <c r="L431" s="4">
        <v>5460</v>
      </c>
      <c r="M431" s="12">
        <v>200</v>
      </c>
      <c r="N431" s="12">
        <v>0</v>
      </c>
      <c r="O431" s="12">
        <v>0</v>
      </c>
      <c r="P431" s="12">
        <v>0</v>
      </c>
      <c r="Q431" s="12">
        <v>0</v>
      </c>
      <c r="R431" s="12">
        <v>0</v>
      </c>
      <c r="S431" s="12">
        <v>0</v>
      </c>
      <c r="T431" s="12">
        <v>50</v>
      </c>
      <c r="U431" s="12">
        <v>0</v>
      </c>
      <c r="V431" s="12">
        <v>36</v>
      </c>
      <c r="W431" s="12">
        <v>0</v>
      </c>
      <c r="X431" s="12">
        <v>0</v>
      </c>
      <c r="Y431" s="12">
        <v>8000</v>
      </c>
      <c r="Z431" s="12">
        <v>50</v>
      </c>
      <c r="AA431" s="12">
        <v>0</v>
      </c>
      <c r="AB431" s="12">
        <v>0</v>
      </c>
      <c r="AC431" s="12">
        <v>0</v>
      </c>
      <c r="AD431" s="12">
        <v>300</v>
      </c>
      <c r="AE431" s="12">
        <v>0</v>
      </c>
      <c r="AF431" s="12">
        <v>0</v>
      </c>
      <c r="AG431" s="12"/>
      <c r="AH431" s="11"/>
      <c r="AI431" s="4">
        <f t="shared" si="29"/>
        <v>8636</v>
      </c>
      <c r="AJ431" s="8">
        <f t="shared" si="30"/>
        <v>47152560</v>
      </c>
      <c r="AK431" s="50">
        <f t="shared" ref="AK431:AK462" si="32">L431</f>
        <v>5460</v>
      </c>
      <c r="AL431" s="14" t="e">
        <f>AK431*#REF!</f>
        <v>#REF!</v>
      </c>
    </row>
    <row r="432" spans="1:38" ht="39" customHeight="1">
      <c r="A432" s="30"/>
      <c r="B432" s="5">
        <f>IF(H432=0,"",SUBTOTAL(3,$H$6:H432))</f>
        <v>411</v>
      </c>
      <c r="C432" s="5" t="s">
        <v>1272</v>
      </c>
      <c r="D432" s="5" t="s">
        <v>2695</v>
      </c>
      <c r="E432" s="147" t="s">
        <v>3490</v>
      </c>
      <c r="F432" s="40" t="s">
        <v>411</v>
      </c>
      <c r="G432" s="3" t="s">
        <v>412</v>
      </c>
      <c r="H432" s="6" t="s">
        <v>6</v>
      </c>
      <c r="I432" s="77" t="s">
        <v>682</v>
      </c>
      <c r="J432" s="30">
        <v>4600</v>
      </c>
      <c r="K432" s="31">
        <v>4600</v>
      </c>
      <c r="L432" s="4">
        <v>7200</v>
      </c>
      <c r="M432" s="12">
        <v>0</v>
      </c>
      <c r="N432" s="12">
        <v>0</v>
      </c>
      <c r="O432" s="12">
        <v>0</v>
      </c>
      <c r="P432" s="12">
        <v>3000</v>
      </c>
      <c r="Q432" s="12">
        <v>0</v>
      </c>
      <c r="R432" s="12">
        <v>0</v>
      </c>
      <c r="S432" s="12">
        <v>220</v>
      </c>
      <c r="T432" s="12">
        <v>0</v>
      </c>
      <c r="U432" s="12">
        <v>0</v>
      </c>
      <c r="V432" s="12">
        <v>0</v>
      </c>
      <c r="W432" s="12">
        <v>0</v>
      </c>
      <c r="X432" s="12">
        <v>0</v>
      </c>
      <c r="Y432" s="12">
        <v>1000</v>
      </c>
      <c r="Z432" s="12">
        <v>0</v>
      </c>
      <c r="AA432" s="12">
        <v>0</v>
      </c>
      <c r="AB432" s="12">
        <v>0</v>
      </c>
      <c r="AC432" s="12">
        <v>0</v>
      </c>
      <c r="AD432" s="12">
        <v>0</v>
      </c>
      <c r="AE432" s="12">
        <v>0</v>
      </c>
      <c r="AF432" s="12">
        <v>0</v>
      </c>
      <c r="AG432" s="12"/>
      <c r="AH432" s="11"/>
      <c r="AI432" s="4">
        <f t="shared" si="29"/>
        <v>4220</v>
      </c>
      <c r="AJ432" s="8">
        <f t="shared" si="30"/>
        <v>30384000</v>
      </c>
      <c r="AK432" s="50">
        <f t="shared" si="32"/>
        <v>7200</v>
      </c>
      <c r="AL432" s="14" t="e">
        <f>AK432*#REF!</f>
        <v>#REF!</v>
      </c>
    </row>
    <row r="433" spans="1:38" ht="51" customHeight="1">
      <c r="A433" s="30"/>
      <c r="B433" s="5">
        <f>IF(H433=0,"",SUBTOTAL(3,$H$6:H433))</f>
        <v>412</v>
      </c>
      <c r="C433" s="5" t="s">
        <v>1273</v>
      </c>
      <c r="D433" s="5" t="s">
        <v>2696</v>
      </c>
      <c r="E433" s="147" t="s">
        <v>3491</v>
      </c>
      <c r="F433" s="40" t="s">
        <v>411</v>
      </c>
      <c r="G433" s="7" t="s">
        <v>1905</v>
      </c>
      <c r="H433" s="6" t="s">
        <v>6</v>
      </c>
      <c r="I433" s="77" t="s">
        <v>682</v>
      </c>
      <c r="J433" s="30">
        <v>5200</v>
      </c>
      <c r="K433" s="31"/>
      <c r="L433" s="4">
        <v>7200</v>
      </c>
      <c r="M433" s="12">
        <v>0</v>
      </c>
      <c r="N433" s="12">
        <v>0</v>
      </c>
      <c r="O433" s="12">
        <v>0</v>
      </c>
      <c r="P433" s="12">
        <v>840</v>
      </c>
      <c r="Q433" s="12">
        <v>0</v>
      </c>
      <c r="R433" s="12">
        <v>0</v>
      </c>
      <c r="S433" s="12">
        <v>0</v>
      </c>
      <c r="T433" s="12">
        <v>0</v>
      </c>
      <c r="U433" s="12">
        <v>0</v>
      </c>
      <c r="V433" s="12">
        <v>0</v>
      </c>
      <c r="W433" s="12">
        <v>0</v>
      </c>
      <c r="X433" s="12">
        <v>0</v>
      </c>
      <c r="Y433" s="12">
        <v>500</v>
      </c>
      <c r="Z433" s="12">
        <v>0</v>
      </c>
      <c r="AA433" s="12">
        <v>0</v>
      </c>
      <c r="AB433" s="12">
        <v>0</v>
      </c>
      <c r="AC433" s="12">
        <v>0</v>
      </c>
      <c r="AD433" s="12">
        <v>0</v>
      </c>
      <c r="AE433" s="12">
        <v>0</v>
      </c>
      <c r="AF433" s="12">
        <v>0</v>
      </c>
      <c r="AG433" s="12"/>
      <c r="AH433" s="11"/>
      <c r="AI433" s="4">
        <f t="shared" si="29"/>
        <v>1340</v>
      </c>
      <c r="AJ433" s="8">
        <f t="shared" si="30"/>
        <v>9648000</v>
      </c>
      <c r="AK433" s="50">
        <f t="shared" si="32"/>
        <v>7200</v>
      </c>
      <c r="AL433" s="14" t="e">
        <f>AK433*#REF!</f>
        <v>#REF!</v>
      </c>
    </row>
    <row r="434" spans="1:38" ht="60.75" customHeight="1">
      <c r="A434" s="30"/>
      <c r="B434" s="5">
        <f>IF(H434=0,"",SUBTOTAL(3,$H$6:H434))</f>
        <v>413</v>
      </c>
      <c r="C434" s="5" t="s">
        <v>1274</v>
      </c>
      <c r="D434" s="5" t="s">
        <v>2697</v>
      </c>
      <c r="E434" s="147" t="s">
        <v>3492</v>
      </c>
      <c r="F434" s="40" t="s">
        <v>1906</v>
      </c>
      <c r="G434" s="3" t="s">
        <v>413</v>
      </c>
      <c r="H434" s="6" t="s">
        <v>1</v>
      </c>
      <c r="I434" s="77" t="s">
        <v>681</v>
      </c>
      <c r="J434" s="30">
        <v>88000</v>
      </c>
      <c r="K434" s="31"/>
      <c r="L434" s="4">
        <v>101100</v>
      </c>
      <c r="M434" s="12">
        <v>0</v>
      </c>
      <c r="N434" s="12">
        <v>0</v>
      </c>
      <c r="O434" s="12">
        <v>0</v>
      </c>
      <c r="P434" s="12">
        <v>80</v>
      </c>
      <c r="Q434" s="12">
        <v>0</v>
      </c>
      <c r="R434" s="12">
        <v>0</v>
      </c>
      <c r="S434" s="12">
        <v>0</v>
      </c>
      <c r="T434" s="12">
        <v>0</v>
      </c>
      <c r="U434" s="12">
        <v>0</v>
      </c>
      <c r="V434" s="12">
        <v>0</v>
      </c>
      <c r="W434" s="12">
        <v>0</v>
      </c>
      <c r="X434" s="12">
        <v>0</v>
      </c>
      <c r="Y434" s="12">
        <v>0</v>
      </c>
      <c r="Z434" s="12">
        <v>0</v>
      </c>
      <c r="AA434" s="12">
        <v>0</v>
      </c>
      <c r="AB434" s="12">
        <v>0</v>
      </c>
      <c r="AC434" s="12">
        <v>0</v>
      </c>
      <c r="AD434" s="12">
        <v>0</v>
      </c>
      <c r="AE434" s="12">
        <v>0</v>
      </c>
      <c r="AF434" s="12">
        <v>0</v>
      </c>
      <c r="AG434" s="12"/>
      <c r="AH434" s="11"/>
      <c r="AI434" s="4">
        <f t="shared" si="29"/>
        <v>80</v>
      </c>
      <c r="AJ434" s="8">
        <f t="shared" si="30"/>
        <v>8088000</v>
      </c>
      <c r="AK434" s="50">
        <f t="shared" si="32"/>
        <v>101100</v>
      </c>
      <c r="AL434" s="14" t="e">
        <f>AK434*#REF!</f>
        <v>#REF!</v>
      </c>
    </row>
    <row r="435" spans="1:38" ht="157.5" customHeight="1">
      <c r="A435" s="30"/>
      <c r="B435" s="5">
        <f>IF(H435=0,"",SUBTOTAL(3,$H$6:H435))</f>
        <v>414</v>
      </c>
      <c r="C435" s="5" t="s">
        <v>1275</v>
      </c>
      <c r="D435" s="5" t="s">
        <v>2698</v>
      </c>
      <c r="E435" s="147" t="s">
        <v>3493</v>
      </c>
      <c r="F435" s="40" t="s">
        <v>1948</v>
      </c>
      <c r="G435" s="3" t="s">
        <v>2260</v>
      </c>
      <c r="H435" s="6" t="s">
        <v>1</v>
      </c>
      <c r="I435" s="77" t="s">
        <v>681</v>
      </c>
      <c r="J435" s="30">
        <v>16800</v>
      </c>
      <c r="K435" s="31">
        <v>16800</v>
      </c>
      <c r="L435" s="4">
        <v>35000</v>
      </c>
      <c r="M435" s="12">
        <v>0</v>
      </c>
      <c r="N435" s="12">
        <v>0</v>
      </c>
      <c r="O435" s="12">
        <v>0</v>
      </c>
      <c r="P435" s="12">
        <v>1200</v>
      </c>
      <c r="Q435" s="12">
        <v>0</v>
      </c>
      <c r="R435" s="12">
        <v>0</v>
      </c>
      <c r="S435" s="12">
        <v>0</v>
      </c>
      <c r="T435" s="12">
        <v>0</v>
      </c>
      <c r="U435" s="12">
        <v>0</v>
      </c>
      <c r="V435" s="12">
        <v>0</v>
      </c>
      <c r="W435" s="12">
        <v>0</v>
      </c>
      <c r="X435" s="12">
        <v>0</v>
      </c>
      <c r="Y435" s="12">
        <v>0</v>
      </c>
      <c r="Z435" s="12">
        <v>0</v>
      </c>
      <c r="AA435" s="12">
        <v>0</v>
      </c>
      <c r="AB435" s="12">
        <v>0</v>
      </c>
      <c r="AC435" s="12">
        <v>0</v>
      </c>
      <c r="AD435" s="12">
        <v>0</v>
      </c>
      <c r="AE435" s="12">
        <v>0</v>
      </c>
      <c r="AF435" s="12">
        <v>0</v>
      </c>
      <c r="AG435" s="12"/>
      <c r="AH435" s="11"/>
      <c r="AI435" s="4">
        <f t="shared" si="29"/>
        <v>1200</v>
      </c>
      <c r="AJ435" s="8">
        <f t="shared" si="30"/>
        <v>42000000</v>
      </c>
      <c r="AK435" s="50">
        <f t="shared" si="32"/>
        <v>35000</v>
      </c>
      <c r="AL435" s="14" t="e">
        <f>AK435*#REF!</f>
        <v>#REF!</v>
      </c>
    </row>
    <row r="436" spans="1:38" ht="50.25" customHeight="1">
      <c r="A436" s="30"/>
      <c r="B436" s="5">
        <f>IF(H436=0,"",SUBTOTAL(3,$H$6:H436))</f>
        <v>415</v>
      </c>
      <c r="C436" s="5" t="s">
        <v>1276</v>
      </c>
      <c r="D436" s="5" t="s">
        <v>2699</v>
      </c>
      <c r="E436" s="147" t="s">
        <v>3494</v>
      </c>
      <c r="F436" s="40" t="s">
        <v>414</v>
      </c>
      <c r="G436" s="11" t="s">
        <v>1557</v>
      </c>
      <c r="H436" s="6" t="s">
        <v>1</v>
      </c>
      <c r="I436" s="9" t="s">
        <v>684</v>
      </c>
      <c r="J436" s="30">
        <v>315000</v>
      </c>
      <c r="K436" s="31"/>
      <c r="L436" s="4">
        <v>357000</v>
      </c>
      <c r="M436" s="12">
        <v>0</v>
      </c>
      <c r="N436" s="12">
        <v>0</v>
      </c>
      <c r="O436" s="12">
        <v>0</v>
      </c>
      <c r="P436" s="12">
        <v>0</v>
      </c>
      <c r="Q436" s="12">
        <v>0</v>
      </c>
      <c r="R436" s="12">
        <v>0</v>
      </c>
      <c r="S436" s="12">
        <v>0</v>
      </c>
      <c r="T436" s="12">
        <v>0</v>
      </c>
      <c r="U436" s="12">
        <v>0</v>
      </c>
      <c r="V436" s="12">
        <v>0</v>
      </c>
      <c r="W436" s="12">
        <v>0</v>
      </c>
      <c r="X436" s="12">
        <v>0</v>
      </c>
      <c r="Y436" s="12">
        <v>2</v>
      </c>
      <c r="Z436" s="12">
        <v>0</v>
      </c>
      <c r="AA436" s="12">
        <v>0</v>
      </c>
      <c r="AB436" s="12">
        <v>0</v>
      </c>
      <c r="AC436" s="12">
        <v>0</v>
      </c>
      <c r="AD436" s="12">
        <v>0</v>
      </c>
      <c r="AE436" s="12">
        <v>0</v>
      </c>
      <c r="AF436" s="12">
        <v>0</v>
      </c>
      <c r="AG436" s="12"/>
      <c r="AH436" s="11"/>
      <c r="AI436" s="4">
        <f t="shared" si="29"/>
        <v>2</v>
      </c>
      <c r="AJ436" s="8">
        <f t="shared" si="30"/>
        <v>714000</v>
      </c>
      <c r="AK436" s="50">
        <f t="shared" si="32"/>
        <v>357000</v>
      </c>
      <c r="AL436" s="14" t="e">
        <f>AK436*#REF!</f>
        <v>#REF!</v>
      </c>
    </row>
    <row r="437" spans="1:38" ht="54" customHeight="1">
      <c r="A437" s="30"/>
      <c r="B437" s="5">
        <f>IF(H437=0,"",SUBTOTAL(3,$H$6:H437))</f>
        <v>416</v>
      </c>
      <c r="C437" s="5" t="s">
        <v>1277</v>
      </c>
      <c r="D437" s="5" t="s">
        <v>2700</v>
      </c>
      <c r="E437" s="147" t="s">
        <v>3495</v>
      </c>
      <c r="F437" s="39" t="s">
        <v>415</v>
      </c>
      <c r="G437" s="5" t="s">
        <v>416</v>
      </c>
      <c r="H437" s="11" t="s">
        <v>6</v>
      </c>
      <c r="I437" s="9" t="s">
        <v>684</v>
      </c>
      <c r="J437" s="30">
        <v>315000</v>
      </c>
      <c r="K437" s="31"/>
      <c r="L437" s="4">
        <v>357000</v>
      </c>
      <c r="M437" s="12">
        <v>0</v>
      </c>
      <c r="N437" s="12">
        <v>0</v>
      </c>
      <c r="O437" s="12">
        <v>0</v>
      </c>
      <c r="P437" s="12">
        <v>48</v>
      </c>
      <c r="Q437" s="12">
        <v>0</v>
      </c>
      <c r="R437" s="12">
        <v>0</v>
      </c>
      <c r="S437" s="12">
        <v>0</v>
      </c>
      <c r="T437" s="12">
        <v>0</v>
      </c>
      <c r="U437" s="12">
        <v>0</v>
      </c>
      <c r="V437" s="12">
        <v>0</v>
      </c>
      <c r="W437" s="12">
        <v>0</v>
      </c>
      <c r="X437" s="12">
        <v>0</v>
      </c>
      <c r="Y437" s="12">
        <v>0</v>
      </c>
      <c r="Z437" s="12">
        <v>0</v>
      </c>
      <c r="AA437" s="12">
        <v>0</v>
      </c>
      <c r="AB437" s="12">
        <v>0</v>
      </c>
      <c r="AC437" s="12">
        <v>0</v>
      </c>
      <c r="AD437" s="12">
        <v>0</v>
      </c>
      <c r="AE437" s="12">
        <v>0</v>
      </c>
      <c r="AF437" s="12">
        <v>0</v>
      </c>
      <c r="AG437" s="12"/>
      <c r="AH437" s="11"/>
      <c r="AI437" s="4">
        <f t="shared" si="29"/>
        <v>48</v>
      </c>
      <c r="AJ437" s="8">
        <f t="shared" si="30"/>
        <v>17136000</v>
      </c>
      <c r="AK437" s="50">
        <f t="shared" si="32"/>
        <v>357000</v>
      </c>
      <c r="AL437" s="14" t="e">
        <f>AK437*#REF!</f>
        <v>#REF!</v>
      </c>
    </row>
    <row r="438" spans="1:38" ht="51.75" customHeight="1">
      <c r="A438" s="30"/>
      <c r="B438" s="5">
        <f>IF(H438=0,"",SUBTOTAL(3,$H$6:H438))</f>
        <v>417</v>
      </c>
      <c r="C438" s="5" t="s">
        <v>1278</v>
      </c>
      <c r="D438" s="5" t="s">
        <v>2701</v>
      </c>
      <c r="E438" s="147" t="s">
        <v>3496</v>
      </c>
      <c r="F438" s="39" t="s">
        <v>417</v>
      </c>
      <c r="G438" s="5" t="s">
        <v>418</v>
      </c>
      <c r="H438" s="25" t="s">
        <v>3</v>
      </c>
      <c r="I438" s="9" t="s">
        <v>684</v>
      </c>
      <c r="J438" s="30">
        <v>520000</v>
      </c>
      <c r="K438" s="31"/>
      <c r="L438" s="4">
        <v>357000</v>
      </c>
      <c r="M438" s="12">
        <v>0</v>
      </c>
      <c r="N438" s="12">
        <v>0</v>
      </c>
      <c r="O438" s="12">
        <v>0</v>
      </c>
      <c r="P438" s="12">
        <v>10</v>
      </c>
      <c r="Q438" s="12">
        <v>0</v>
      </c>
      <c r="R438" s="12">
        <v>0</v>
      </c>
      <c r="S438" s="12">
        <v>0</v>
      </c>
      <c r="T438" s="12">
        <v>0</v>
      </c>
      <c r="U438" s="12">
        <v>0</v>
      </c>
      <c r="V438" s="12">
        <v>0</v>
      </c>
      <c r="W438" s="12">
        <v>0</v>
      </c>
      <c r="X438" s="12">
        <v>0</v>
      </c>
      <c r="Y438" s="12">
        <v>0</v>
      </c>
      <c r="Z438" s="12">
        <v>0</v>
      </c>
      <c r="AA438" s="12">
        <v>0</v>
      </c>
      <c r="AB438" s="12">
        <v>0</v>
      </c>
      <c r="AC438" s="12">
        <v>0</v>
      </c>
      <c r="AD438" s="12">
        <v>0</v>
      </c>
      <c r="AE438" s="12">
        <v>0</v>
      </c>
      <c r="AF438" s="12">
        <v>0</v>
      </c>
      <c r="AG438" s="12"/>
      <c r="AH438" s="11"/>
      <c r="AI438" s="4">
        <f t="shared" si="29"/>
        <v>10</v>
      </c>
      <c r="AJ438" s="8">
        <f t="shared" si="30"/>
        <v>3570000</v>
      </c>
      <c r="AK438" s="50">
        <f t="shared" si="32"/>
        <v>357000</v>
      </c>
      <c r="AL438" s="14" t="e">
        <f>AK438*#REF!</f>
        <v>#REF!</v>
      </c>
    </row>
    <row r="439" spans="1:38" ht="52.5" customHeight="1">
      <c r="A439" s="30"/>
      <c r="B439" s="5">
        <f>IF(H439=0,"",SUBTOTAL(3,$H$6:H439))</f>
        <v>418</v>
      </c>
      <c r="C439" s="5" t="s">
        <v>1279</v>
      </c>
      <c r="D439" s="5" t="s">
        <v>2702</v>
      </c>
      <c r="E439" s="147" t="s">
        <v>3497</v>
      </c>
      <c r="F439" s="40" t="s">
        <v>419</v>
      </c>
      <c r="G439" s="3" t="s">
        <v>831</v>
      </c>
      <c r="H439" s="6" t="s">
        <v>1</v>
      </c>
      <c r="I439" s="77" t="s">
        <v>682</v>
      </c>
      <c r="J439" s="30">
        <v>189000</v>
      </c>
      <c r="K439" s="31">
        <v>189000</v>
      </c>
      <c r="L439" s="4">
        <v>210000</v>
      </c>
      <c r="M439" s="12">
        <v>0</v>
      </c>
      <c r="N439" s="12">
        <v>0</v>
      </c>
      <c r="O439" s="12">
        <v>20</v>
      </c>
      <c r="P439" s="12">
        <v>180</v>
      </c>
      <c r="Q439" s="12">
        <v>0</v>
      </c>
      <c r="R439" s="12">
        <v>0</v>
      </c>
      <c r="S439" s="12">
        <v>0</v>
      </c>
      <c r="T439" s="12">
        <v>0</v>
      </c>
      <c r="U439" s="12">
        <v>0</v>
      </c>
      <c r="V439" s="12">
        <v>0</v>
      </c>
      <c r="W439" s="12">
        <v>0</v>
      </c>
      <c r="X439" s="12">
        <v>0</v>
      </c>
      <c r="Y439" s="12">
        <v>5</v>
      </c>
      <c r="Z439" s="12">
        <v>0</v>
      </c>
      <c r="AA439" s="12">
        <v>0</v>
      </c>
      <c r="AB439" s="12">
        <v>0</v>
      </c>
      <c r="AC439" s="12">
        <v>0</v>
      </c>
      <c r="AD439" s="12">
        <v>0</v>
      </c>
      <c r="AE439" s="12">
        <v>0</v>
      </c>
      <c r="AF439" s="12">
        <v>0</v>
      </c>
      <c r="AG439" s="12"/>
      <c r="AH439" s="11"/>
      <c r="AI439" s="4">
        <f t="shared" si="29"/>
        <v>205</v>
      </c>
      <c r="AJ439" s="8">
        <f t="shared" si="30"/>
        <v>43050000</v>
      </c>
      <c r="AK439" s="50">
        <f t="shared" si="32"/>
        <v>210000</v>
      </c>
      <c r="AL439" s="14" t="e">
        <f>AK439*#REF!</f>
        <v>#REF!</v>
      </c>
    </row>
    <row r="440" spans="1:38" ht="34.5" customHeight="1">
      <c r="A440" s="30"/>
      <c r="B440" s="5">
        <f>IF(H440=0,"",SUBTOTAL(3,$H$6:H440))</f>
        <v>419</v>
      </c>
      <c r="C440" s="5" t="s">
        <v>1280</v>
      </c>
      <c r="D440" s="5" t="s">
        <v>2703</v>
      </c>
      <c r="E440" s="147" t="s">
        <v>3498</v>
      </c>
      <c r="F440" s="40" t="s">
        <v>420</v>
      </c>
      <c r="G440" s="3" t="s">
        <v>421</v>
      </c>
      <c r="H440" s="6" t="s">
        <v>6</v>
      </c>
      <c r="I440" s="77" t="s">
        <v>681</v>
      </c>
      <c r="J440" s="30">
        <v>44000</v>
      </c>
      <c r="K440" s="31">
        <v>35000</v>
      </c>
      <c r="L440" s="4">
        <v>220000</v>
      </c>
      <c r="M440" s="12">
        <v>0</v>
      </c>
      <c r="N440" s="12">
        <v>0</v>
      </c>
      <c r="O440" s="12">
        <v>0</v>
      </c>
      <c r="P440" s="12">
        <v>40</v>
      </c>
      <c r="Q440" s="12">
        <v>0</v>
      </c>
      <c r="R440" s="12">
        <v>0</v>
      </c>
      <c r="S440" s="12">
        <v>20</v>
      </c>
      <c r="T440" s="12">
        <v>0</v>
      </c>
      <c r="U440" s="12">
        <v>0</v>
      </c>
      <c r="V440" s="12">
        <v>0</v>
      </c>
      <c r="W440" s="12">
        <v>0</v>
      </c>
      <c r="X440" s="12">
        <v>0</v>
      </c>
      <c r="Y440" s="12">
        <v>0</v>
      </c>
      <c r="Z440" s="12">
        <v>0</v>
      </c>
      <c r="AA440" s="12">
        <v>0</v>
      </c>
      <c r="AB440" s="12">
        <v>0</v>
      </c>
      <c r="AC440" s="12">
        <v>0</v>
      </c>
      <c r="AD440" s="12">
        <v>0</v>
      </c>
      <c r="AE440" s="12">
        <v>0</v>
      </c>
      <c r="AF440" s="12">
        <v>0</v>
      </c>
      <c r="AG440" s="12"/>
      <c r="AH440" s="11"/>
      <c r="AI440" s="4">
        <f t="shared" si="29"/>
        <v>60</v>
      </c>
      <c r="AJ440" s="8">
        <f t="shared" si="30"/>
        <v>13200000</v>
      </c>
      <c r="AK440" s="50">
        <f t="shared" si="32"/>
        <v>220000</v>
      </c>
      <c r="AL440" s="14" t="e">
        <f>AK440*#REF!</f>
        <v>#REF!</v>
      </c>
    </row>
    <row r="441" spans="1:38" ht="213.75" customHeight="1">
      <c r="A441" s="30"/>
      <c r="B441" s="5">
        <f>IF(H441=0,"",SUBTOTAL(3,$H$6:H441))</f>
        <v>420</v>
      </c>
      <c r="C441" s="5" t="s">
        <v>1281</v>
      </c>
      <c r="D441" s="5" t="s">
        <v>2704</v>
      </c>
      <c r="E441" s="147" t="s">
        <v>3499</v>
      </c>
      <c r="F441" s="39" t="s">
        <v>769</v>
      </c>
      <c r="G441" s="104" t="s">
        <v>2072</v>
      </c>
      <c r="H441" s="5" t="s">
        <v>1</v>
      </c>
      <c r="I441" s="9" t="s">
        <v>683</v>
      </c>
      <c r="J441" s="30">
        <v>4940000</v>
      </c>
      <c r="K441" s="31"/>
      <c r="L441" s="4">
        <v>5950000</v>
      </c>
      <c r="M441" s="12">
        <v>0</v>
      </c>
      <c r="N441" s="12">
        <v>0</v>
      </c>
      <c r="O441" s="12">
        <v>0</v>
      </c>
      <c r="P441" s="12">
        <v>2</v>
      </c>
      <c r="Q441" s="12">
        <v>0</v>
      </c>
      <c r="R441" s="12">
        <v>0</v>
      </c>
      <c r="S441" s="12">
        <v>0</v>
      </c>
      <c r="T441" s="12">
        <v>0</v>
      </c>
      <c r="U441" s="12">
        <v>0</v>
      </c>
      <c r="V441" s="12">
        <v>0</v>
      </c>
      <c r="W441" s="12">
        <v>0</v>
      </c>
      <c r="X441" s="12">
        <v>0</v>
      </c>
      <c r="Y441" s="12">
        <v>0</v>
      </c>
      <c r="Z441" s="12">
        <v>0</v>
      </c>
      <c r="AA441" s="12">
        <v>0</v>
      </c>
      <c r="AB441" s="12">
        <v>0</v>
      </c>
      <c r="AC441" s="12">
        <v>0</v>
      </c>
      <c r="AD441" s="12">
        <v>0</v>
      </c>
      <c r="AE441" s="12">
        <v>0</v>
      </c>
      <c r="AF441" s="12">
        <v>0</v>
      </c>
      <c r="AG441" s="12"/>
      <c r="AH441" s="11"/>
      <c r="AI441" s="4">
        <f t="shared" si="29"/>
        <v>2</v>
      </c>
      <c r="AJ441" s="8">
        <f t="shared" si="30"/>
        <v>11900000</v>
      </c>
      <c r="AK441" s="50">
        <f t="shared" si="32"/>
        <v>5950000</v>
      </c>
      <c r="AL441" s="14" t="e">
        <f>AK441*#REF!</f>
        <v>#REF!</v>
      </c>
    </row>
    <row r="442" spans="1:38" ht="63" customHeight="1">
      <c r="A442" s="30"/>
      <c r="B442" s="5">
        <f>IF(H442=0,"",SUBTOTAL(3,$H$6:H442))</f>
        <v>421</v>
      </c>
      <c r="C442" s="5" t="s">
        <v>1282</v>
      </c>
      <c r="D442" s="5" t="s">
        <v>2705</v>
      </c>
      <c r="E442" s="147" t="s">
        <v>3500</v>
      </c>
      <c r="F442" s="39" t="s">
        <v>768</v>
      </c>
      <c r="G442" s="5" t="s">
        <v>767</v>
      </c>
      <c r="H442" s="5" t="s">
        <v>6</v>
      </c>
      <c r="I442" s="9" t="s">
        <v>683</v>
      </c>
      <c r="J442" s="30">
        <v>98000</v>
      </c>
      <c r="K442" s="31">
        <v>98000</v>
      </c>
      <c r="L442" s="4">
        <v>65000</v>
      </c>
      <c r="M442" s="12">
        <v>0</v>
      </c>
      <c r="N442" s="12">
        <v>0</v>
      </c>
      <c r="O442" s="12">
        <v>0</v>
      </c>
      <c r="P442" s="12">
        <v>20</v>
      </c>
      <c r="Q442" s="12">
        <v>0</v>
      </c>
      <c r="R442" s="12">
        <v>0</v>
      </c>
      <c r="S442" s="12">
        <v>0</v>
      </c>
      <c r="T442" s="12">
        <v>0</v>
      </c>
      <c r="U442" s="12">
        <v>0</v>
      </c>
      <c r="V442" s="12">
        <v>0</v>
      </c>
      <c r="W442" s="12">
        <v>0</v>
      </c>
      <c r="X442" s="12">
        <v>0</v>
      </c>
      <c r="Y442" s="12">
        <v>0</v>
      </c>
      <c r="Z442" s="12">
        <v>0</v>
      </c>
      <c r="AA442" s="12">
        <v>0</v>
      </c>
      <c r="AB442" s="12">
        <v>0</v>
      </c>
      <c r="AC442" s="12">
        <v>0</v>
      </c>
      <c r="AD442" s="12">
        <v>0</v>
      </c>
      <c r="AE442" s="12">
        <v>0</v>
      </c>
      <c r="AF442" s="12">
        <v>0</v>
      </c>
      <c r="AG442" s="12"/>
      <c r="AH442" s="11"/>
      <c r="AI442" s="4">
        <f t="shared" si="29"/>
        <v>20</v>
      </c>
      <c r="AJ442" s="8">
        <f t="shared" si="30"/>
        <v>1300000</v>
      </c>
      <c r="AK442" s="50">
        <f t="shared" si="32"/>
        <v>65000</v>
      </c>
      <c r="AL442" s="14" t="e">
        <f>AK442*#REF!</f>
        <v>#REF!</v>
      </c>
    </row>
    <row r="443" spans="1:38" ht="30" customHeight="1">
      <c r="A443" s="30"/>
      <c r="B443" s="5">
        <f>IF(H443=0,"",SUBTOTAL(3,$H$6:H443))</f>
        <v>422</v>
      </c>
      <c r="C443" s="5" t="s">
        <v>1283</v>
      </c>
      <c r="D443" s="5" t="s">
        <v>2706</v>
      </c>
      <c r="E443" s="147" t="s">
        <v>3501</v>
      </c>
      <c r="F443" s="40" t="s">
        <v>425</v>
      </c>
      <c r="G443" s="3" t="s">
        <v>426</v>
      </c>
      <c r="H443" s="6" t="s">
        <v>6</v>
      </c>
      <c r="I443" s="77" t="s">
        <v>681</v>
      </c>
      <c r="J443" s="30">
        <v>1260</v>
      </c>
      <c r="K443" s="31"/>
      <c r="L443" s="4">
        <v>2500</v>
      </c>
      <c r="M443" s="12">
        <v>0</v>
      </c>
      <c r="N443" s="12">
        <v>0</v>
      </c>
      <c r="O443" s="12">
        <v>0</v>
      </c>
      <c r="P443" s="12">
        <v>7500</v>
      </c>
      <c r="Q443" s="12">
        <v>0</v>
      </c>
      <c r="R443" s="12">
        <v>0</v>
      </c>
      <c r="S443" s="12">
        <v>0</v>
      </c>
      <c r="T443" s="12">
        <v>0</v>
      </c>
      <c r="U443" s="12">
        <v>0</v>
      </c>
      <c r="V443" s="12">
        <v>0</v>
      </c>
      <c r="W443" s="12">
        <v>0</v>
      </c>
      <c r="X443" s="12">
        <v>0</v>
      </c>
      <c r="Y443" s="12">
        <v>0</v>
      </c>
      <c r="Z443" s="12">
        <v>0</v>
      </c>
      <c r="AA443" s="12">
        <v>0</v>
      </c>
      <c r="AB443" s="12">
        <v>0</v>
      </c>
      <c r="AC443" s="12">
        <v>0</v>
      </c>
      <c r="AD443" s="12">
        <v>0</v>
      </c>
      <c r="AE443" s="12">
        <v>0</v>
      </c>
      <c r="AF443" s="12">
        <v>0</v>
      </c>
      <c r="AG443" s="12"/>
      <c r="AH443" s="11"/>
      <c r="AI443" s="4">
        <f t="shared" si="29"/>
        <v>7500</v>
      </c>
      <c r="AJ443" s="8">
        <f t="shared" si="30"/>
        <v>18750000</v>
      </c>
      <c r="AK443" s="50">
        <f t="shared" si="32"/>
        <v>2500</v>
      </c>
      <c r="AL443" s="14" t="e">
        <f>AK443*#REF!</f>
        <v>#REF!</v>
      </c>
    </row>
    <row r="444" spans="1:38" ht="41.25" customHeight="1">
      <c r="A444" s="30"/>
      <c r="B444" s="5">
        <f>IF(H444=0,"",SUBTOTAL(3,$H$6:H444))</f>
        <v>423</v>
      </c>
      <c r="C444" s="11" t="s">
        <v>1808</v>
      </c>
      <c r="D444" s="5" t="s">
        <v>2707</v>
      </c>
      <c r="E444" s="147" t="s">
        <v>3502</v>
      </c>
      <c r="F444" s="45" t="s">
        <v>1562</v>
      </c>
      <c r="G444" s="11" t="s">
        <v>1633</v>
      </c>
      <c r="H444" s="11" t="s">
        <v>0</v>
      </c>
      <c r="I444" s="11">
        <v>6</v>
      </c>
      <c r="J444" s="2"/>
      <c r="K444" s="31"/>
      <c r="L444" s="4">
        <v>1250000</v>
      </c>
      <c r="M444" s="12">
        <v>0</v>
      </c>
      <c r="N444" s="12">
        <v>0</v>
      </c>
      <c r="O444" s="12">
        <v>0</v>
      </c>
      <c r="P444" s="12">
        <v>0</v>
      </c>
      <c r="Q444" s="12">
        <v>0</v>
      </c>
      <c r="R444" s="12">
        <v>0</v>
      </c>
      <c r="S444" s="12">
        <v>0</v>
      </c>
      <c r="T444" s="12">
        <v>0</v>
      </c>
      <c r="U444" s="12">
        <v>0</v>
      </c>
      <c r="V444" s="12">
        <v>0</v>
      </c>
      <c r="W444" s="12">
        <v>0</v>
      </c>
      <c r="X444" s="12">
        <v>0</v>
      </c>
      <c r="Y444" s="12">
        <v>6</v>
      </c>
      <c r="Z444" s="12">
        <v>0</v>
      </c>
      <c r="AA444" s="12">
        <v>0</v>
      </c>
      <c r="AB444" s="12">
        <v>0</v>
      </c>
      <c r="AC444" s="12">
        <v>0</v>
      </c>
      <c r="AD444" s="12">
        <v>0</v>
      </c>
      <c r="AE444" s="12">
        <v>0</v>
      </c>
      <c r="AF444" s="12">
        <v>0</v>
      </c>
      <c r="AG444" s="12"/>
      <c r="AH444" s="2"/>
      <c r="AI444" s="4">
        <f t="shared" si="29"/>
        <v>6</v>
      </c>
      <c r="AJ444" s="8">
        <f t="shared" si="30"/>
        <v>7500000</v>
      </c>
      <c r="AK444" s="50">
        <f t="shared" si="32"/>
        <v>1250000</v>
      </c>
      <c r="AL444" s="14" t="e">
        <f>AK444*#REF!</f>
        <v>#REF!</v>
      </c>
    </row>
    <row r="445" spans="1:38" ht="30" customHeight="1">
      <c r="A445" s="30"/>
      <c r="B445" s="5">
        <f>IF(H445=0,"",SUBTOTAL(3,$H$6:H445))</f>
        <v>424</v>
      </c>
      <c r="C445" s="11" t="s">
        <v>1809</v>
      </c>
      <c r="D445" s="5" t="s">
        <v>2708</v>
      </c>
      <c r="E445" s="147" t="s">
        <v>3503</v>
      </c>
      <c r="F445" s="45" t="s">
        <v>1563</v>
      </c>
      <c r="G445" s="11" t="s">
        <v>1633</v>
      </c>
      <c r="H445" s="11" t="s">
        <v>0</v>
      </c>
      <c r="I445" s="11">
        <v>6</v>
      </c>
      <c r="J445" s="2"/>
      <c r="K445" s="31"/>
      <c r="L445" s="4">
        <v>1250000</v>
      </c>
      <c r="M445" s="12">
        <v>0</v>
      </c>
      <c r="N445" s="12">
        <v>0</v>
      </c>
      <c r="O445" s="12">
        <v>0</v>
      </c>
      <c r="P445" s="12">
        <v>0</v>
      </c>
      <c r="Q445" s="12">
        <v>0</v>
      </c>
      <c r="R445" s="12">
        <v>0</v>
      </c>
      <c r="S445" s="12">
        <v>0</v>
      </c>
      <c r="T445" s="12">
        <v>0</v>
      </c>
      <c r="U445" s="12">
        <v>0</v>
      </c>
      <c r="V445" s="12">
        <v>0</v>
      </c>
      <c r="W445" s="12">
        <v>0</v>
      </c>
      <c r="X445" s="12">
        <v>0</v>
      </c>
      <c r="Y445" s="12">
        <v>6</v>
      </c>
      <c r="Z445" s="12">
        <v>0</v>
      </c>
      <c r="AA445" s="12">
        <v>0</v>
      </c>
      <c r="AB445" s="12">
        <v>0</v>
      </c>
      <c r="AC445" s="12">
        <v>0</v>
      </c>
      <c r="AD445" s="12">
        <v>0</v>
      </c>
      <c r="AE445" s="12">
        <v>0</v>
      </c>
      <c r="AF445" s="12">
        <v>0</v>
      </c>
      <c r="AG445" s="12"/>
      <c r="AH445" s="2"/>
      <c r="AI445" s="4">
        <f t="shared" si="29"/>
        <v>6</v>
      </c>
      <c r="AJ445" s="8">
        <f t="shared" si="30"/>
        <v>7500000</v>
      </c>
      <c r="AK445" s="50">
        <f t="shared" si="32"/>
        <v>1250000</v>
      </c>
      <c r="AL445" s="14" t="e">
        <f>AK445*#REF!</f>
        <v>#REF!</v>
      </c>
    </row>
    <row r="446" spans="1:38" ht="80.25" customHeight="1">
      <c r="A446" s="30"/>
      <c r="B446" s="5">
        <f>IF(H446=0,"",SUBTOTAL(3,$H$6:H446))</f>
        <v>425</v>
      </c>
      <c r="C446" s="5" t="s">
        <v>1285</v>
      </c>
      <c r="D446" s="5" t="s">
        <v>2709</v>
      </c>
      <c r="E446" s="147" t="s">
        <v>3504</v>
      </c>
      <c r="F446" s="40" t="s">
        <v>427</v>
      </c>
      <c r="G446" s="3" t="s">
        <v>428</v>
      </c>
      <c r="H446" s="6" t="s">
        <v>6</v>
      </c>
      <c r="I446" s="9">
        <v>3</v>
      </c>
      <c r="J446" s="30">
        <v>66000</v>
      </c>
      <c r="K446" s="31">
        <v>60000</v>
      </c>
      <c r="L446" s="4">
        <v>65000</v>
      </c>
      <c r="M446" s="12">
        <v>0</v>
      </c>
      <c r="N446" s="12">
        <v>0</v>
      </c>
      <c r="O446" s="12">
        <v>0</v>
      </c>
      <c r="P446" s="12">
        <v>400</v>
      </c>
      <c r="Q446" s="12">
        <v>0</v>
      </c>
      <c r="R446" s="12">
        <v>0</v>
      </c>
      <c r="S446" s="12">
        <v>0</v>
      </c>
      <c r="T446" s="12">
        <v>0</v>
      </c>
      <c r="U446" s="12">
        <v>0</v>
      </c>
      <c r="V446" s="12">
        <v>0</v>
      </c>
      <c r="W446" s="12">
        <v>0</v>
      </c>
      <c r="X446" s="12">
        <v>0</v>
      </c>
      <c r="Y446" s="12">
        <v>0</v>
      </c>
      <c r="Z446" s="12">
        <v>0</v>
      </c>
      <c r="AA446" s="12">
        <v>0</v>
      </c>
      <c r="AB446" s="12">
        <v>0</v>
      </c>
      <c r="AC446" s="12">
        <v>0</v>
      </c>
      <c r="AD446" s="12">
        <v>0</v>
      </c>
      <c r="AE446" s="12">
        <v>0</v>
      </c>
      <c r="AF446" s="12">
        <v>0</v>
      </c>
      <c r="AG446" s="12"/>
      <c r="AH446" s="11"/>
      <c r="AI446" s="4">
        <f t="shared" si="29"/>
        <v>400</v>
      </c>
      <c r="AJ446" s="8">
        <f t="shared" si="30"/>
        <v>26000000</v>
      </c>
      <c r="AK446" s="50">
        <f t="shared" si="32"/>
        <v>65000</v>
      </c>
      <c r="AL446" s="14" t="e">
        <f>AK446*#REF!</f>
        <v>#REF!</v>
      </c>
    </row>
    <row r="447" spans="1:38" ht="36.75" customHeight="1">
      <c r="A447" s="30"/>
      <c r="B447" s="5">
        <f>IF(H447=0,"",SUBTOTAL(3,$H$6:H447))</f>
        <v>426</v>
      </c>
      <c r="C447" s="5" t="s">
        <v>1286</v>
      </c>
      <c r="D447" s="5" t="s">
        <v>2710</v>
      </c>
      <c r="E447" s="147" t="s">
        <v>3505</v>
      </c>
      <c r="F447" s="40" t="s">
        <v>429</v>
      </c>
      <c r="G447" s="3" t="s">
        <v>430</v>
      </c>
      <c r="H447" s="6" t="s">
        <v>6</v>
      </c>
      <c r="I447" s="77" t="s">
        <v>681</v>
      </c>
      <c r="J447" s="30">
        <v>36225</v>
      </c>
      <c r="K447" s="31">
        <v>33000</v>
      </c>
      <c r="L447" s="4">
        <v>40950</v>
      </c>
      <c r="M447" s="12">
        <v>0</v>
      </c>
      <c r="N447" s="12">
        <v>0</v>
      </c>
      <c r="O447" s="12">
        <v>0</v>
      </c>
      <c r="P447" s="12">
        <v>3375</v>
      </c>
      <c r="Q447" s="12">
        <v>0</v>
      </c>
      <c r="R447" s="12">
        <v>0</v>
      </c>
      <c r="S447" s="12">
        <v>600</v>
      </c>
      <c r="T447" s="12">
        <v>0</v>
      </c>
      <c r="U447" s="12">
        <v>0</v>
      </c>
      <c r="V447" s="12">
        <v>15</v>
      </c>
      <c r="W447" s="12">
        <v>0</v>
      </c>
      <c r="X447" s="12">
        <v>0</v>
      </c>
      <c r="Y447" s="12">
        <v>6000</v>
      </c>
      <c r="Z447" s="12">
        <v>30</v>
      </c>
      <c r="AA447" s="12">
        <v>0</v>
      </c>
      <c r="AB447" s="12">
        <v>0</v>
      </c>
      <c r="AC447" s="12">
        <v>0</v>
      </c>
      <c r="AD447" s="12">
        <v>0</v>
      </c>
      <c r="AE447" s="12">
        <v>0</v>
      </c>
      <c r="AF447" s="12">
        <v>0</v>
      </c>
      <c r="AG447" s="12"/>
      <c r="AH447" s="11"/>
      <c r="AI447" s="4">
        <f t="shared" si="29"/>
        <v>10020</v>
      </c>
      <c r="AJ447" s="8">
        <f t="shared" si="30"/>
        <v>410319000</v>
      </c>
      <c r="AK447" s="50">
        <f t="shared" si="32"/>
        <v>40950</v>
      </c>
      <c r="AL447" s="14" t="e">
        <f>AK447*#REF!</f>
        <v>#REF!</v>
      </c>
    </row>
    <row r="448" spans="1:38" ht="72.75" customHeight="1">
      <c r="A448" s="30"/>
      <c r="B448" s="5">
        <f>IF(H448=0,"",SUBTOTAL(3,$H$6:H448))</f>
        <v>427</v>
      </c>
      <c r="C448" s="5" t="s">
        <v>1287</v>
      </c>
      <c r="D448" s="5" t="s">
        <v>2711</v>
      </c>
      <c r="E448" s="147" t="s">
        <v>3506</v>
      </c>
      <c r="F448" s="40" t="s">
        <v>431</v>
      </c>
      <c r="G448" s="43" t="s">
        <v>2073</v>
      </c>
      <c r="H448" s="6" t="s">
        <v>144</v>
      </c>
      <c r="I448" s="9">
        <v>3</v>
      </c>
      <c r="J448" s="30">
        <v>309960</v>
      </c>
      <c r="K448" s="31"/>
      <c r="L448" s="4">
        <v>336000</v>
      </c>
      <c r="M448" s="12">
        <v>0</v>
      </c>
      <c r="N448" s="12">
        <v>0</v>
      </c>
      <c r="O448" s="12">
        <v>0</v>
      </c>
      <c r="P448" s="12">
        <v>50</v>
      </c>
      <c r="Q448" s="12">
        <v>0</v>
      </c>
      <c r="R448" s="12">
        <v>0</v>
      </c>
      <c r="S448" s="12">
        <v>0</v>
      </c>
      <c r="T448" s="12">
        <v>0</v>
      </c>
      <c r="U448" s="12">
        <v>0</v>
      </c>
      <c r="V448" s="12">
        <v>0</v>
      </c>
      <c r="W448" s="12">
        <v>0</v>
      </c>
      <c r="X448" s="12">
        <v>0</v>
      </c>
      <c r="Y448" s="12">
        <v>0</v>
      </c>
      <c r="Z448" s="12">
        <v>0</v>
      </c>
      <c r="AA448" s="12">
        <v>0</v>
      </c>
      <c r="AB448" s="12">
        <v>0</v>
      </c>
      <c r="AC448" s="12">
        <v>0</v>
      </c>
      <c r="AD448" s="12">
        <v>0</v>
      </c>
      <c r="AE448" s="12">
        <v>0</v>
      </c>
      <c r="AF448" s="12">
        <v>0</v>
      </c>
      <c r="AG448" s="12"/>
      <c r="AH448" s="11"/>
      <c r="AI448" s="4">
        <f t="shared" si="29"/>
        <v>50</v>
      </c>
      <c r="AJ448" s="8">
        <f t="shared" si="30"/>
        <v>16800000</v>
      </c>
      <c r="AK448" s="50">
        <f t="shared" si="32"/>
        <v>336000</v>
      </c>
      <c r="AL448" s="14" t="e">
        <f>AK448*#REF!</f>
        <v>#REF!</v>
      </c>
    </row>
    <row r="449" spans="1:38" ht="33.75" customHeight="1">
      <c r="A449" s="30"/>
      <c r="B449" s="5">
        <f>IF(H449=0,"",SUBTOTAL(3,$H$6:H449))</f>
        <v>428</v>
      </c>
      <c r="C449" s="5" t="s">
        <v>1288</v>
      </c>
      <c r="D449" s="5" t="s">
        <v>2712</v>
      </c>
      <c r="E449" s="147" t="s">
        <v>3507</v>
      </c>
      <c r="F449" s="40" t="s">
        <v>432</v>
      </c>
      <c r="G449" s="3" t="s">
        <v>433</v>
      </c>
      <c r="H449" s="6" t="s">
        <v>6</v>
      </c>
      <c r="I449" s="77" t="s">
        <v>681</v>
      </c>
      <c r="J449" s="30">
        <v>1470</v>
      </c>
      <c r="K449" s="31"/>
      <c r="L449" s="4">
        <v>2422</v>
      </c>
      <c r="M449" s="12">
        <v>26</v>
      </c>
      <c r="N449" s="12">
        <v>260</v>
      </c>
      <c r="O449" s="12">
        <v>0</v>
      </c>
      <c r="P449" s="12">
        <v>2000</v>
      </c>
      <c r="Q449" s="12">
        <v>0</v>
      </c>
      <c r="R449" s="12">
        <v>500</v>
      </c>
      <c r="S449" s="12">
        <v>150</v>
      </c>
      <c r="T449" s="12">
        <v>20</v>
      </c>
      <c r="U449" s="12">
        <v>100</v>
      </c>
      <c r="V449" s="12">
        <v>0</v>
      </c>
      <c r="W449" s="12">
        <v>0</v>
      </c>
      <c r="X449" s="12">
        <v>0</v>
      </c>
      <c r="Y449" s="12">
        <v>400</v>
      </c>
      <c r="Z449" s="12">
        <v>50</v>
      </c>
      <c r="AA449" s="12">
        <v>28</v>
      </c>
      <c r="AB449" s="12">
        <v>100</v>
      </c>
      <c r="AC449" s="12">
        <v>0</v>
      </c>
      <c r="AD449" s="12">
        <v>100</v>
      </c>
      <c r="AE449" s="12">
        <v>0</v>
      </c>
      <c r="AF449" s="12">
        <v>0</v>
      </c>
      <c r="AG449" s="12">
        <v>50</v>
      </c>
      <c r="AH449" s="11"/>
      <c r="AI449" s="4">
        <f t="shared" si="29"/>
        <v>3784</v>
      </c>
      <c r="AJ449" s="8">
        <f t="shared" si="30"/>
        <v>9164848</v>
      </c>
      <c r="AK449" s="50">
        <f t="shared" si="32"/>
        <v>2422</v>
      </c>
      <c r="AL449" s="14" t="e">
        <f>AK449*#REF!</f>
        <v>#REF!</v>
      </c>
    </row>
    <row r="450" spans="1:38" ht="33.75" customHeight="1">
      <c r="A450" s="30"/>
      <c r="B450" s="5">
        <f>IF(H450=0,"",SUBTOTAL(3,$H$6:H450))</f>
        <v>429</v>
      </c>
      <c r="C450" s="5" t="s">
        <v>1289</v>
      </c>
      <c r="D450" s="5" t="s">
        <v>2713</v>
      </c>
      <c r="E450" s="147" t="s">
        <v>3508</v>
      </c>
      <c r="F450" s="40" t="s">
        <v>434</v>
      </c>
      <c r="G450" s="3" t="s">
        <v>435</v>
      </c>
      <c r="H450" s="6" t="s">
        <v>6</v>
      </c>
      <c r="I450" s="77" t="s">
        <v>682</v>
      </c>
      <c r="J450" s="30">
        <v>164</v>
      </c>
      <c r="K450" s="31"/>
      <c r="L450" s="4">
        <v>250</v>
      </c>
      <c r="M450" s="12">
        <v>2100</v>
      </c>
      <c r="N450" s="12">
        <v>5220</v>
      </c>
      <c r="O450" s="12">
        <v>300</v>
      </c>
      <c r="P450" s="12">
        <v>10300</v>
      </c>
      <c r="Q450" s="12">
        <v>5000</v>
      </c>
      <c r="R450" s="12">
        <v>0</v>
      </c>
      <c r="S450" s="12">
        <v>6000</v>
      </c>
      <c r="T450" s="12">
        <v>1000</v>
      </c>
      <c r="U450" s="12">
        <v>1000</v>
      </c>
      <c r="V450" s="12">
        <v>15600</v>
      </c>
      <c r="W450" s="12">
        <v>3500</v>
      </c>
      <c r="X450" s="12">
        <v>500</v>
      </c>
      <c r="Y450" s="12">
        <v>200000</v>
      </c>
      <c r="Z450" s="12">
        <v>2000</v>
      </c>
      <c r="AA450" s="12">
        <v>3200</v>
      </c>
      <c r="AB450" s="12">
        <v>20000</v>
      </c>
      <c r="AC450" s="12">
        <v>300</v>
      </c>
      <c r="AD450" s="12">
        <v>20000</v>
      </c>
      <c r="AE450" s="12">
        <v>0</v>
      </c>
      <c r="AF450" s="12">
        <v>20000</v>
      </c>
      <c r="AG450" s="12"/>
      <c r="AH450" s="11"/>
      <c r="AI450" s="4">
        <f t="shared" si="29"/>
        <v>316020</v>
      </c>
      <c r="AJ450" s="8">
        <f t="shared" si="30"/>
        <v>79005000</v>
      </c>
      <c r="AK450" s="50">
        <f t="shared" si="32"/>
        <v>250</v>
      </c>
      <c r="AL450" s="14" t="e">
        <f>AK450*#REF!</f>
        <v>#REF!</v>
      </c>
    </row>
    <row r="451" spans="1:38" ht="111.75" customHeight="1">
      <c r="A451" s="30"/>
      <c r="B451" s="5">
        <f>IF(H451=0,"",SUBTOTAL(3,$H$6:H451))</f>
        <v>430</v>
      </c>
      <c r="C451" s="5" t="s">
        <v>1290</v>
      </c>
      <c r="D451" s="5" t="s">
        <v>2714</v>
      </c>
      <c r="E451" s="147" t="s">
        <v>3509</v>
      </c>
      <c r="F451" s="40" t="s">
        <v>436</v>
      </c>
      <c r="G451" s="61" t="s">
        <v>437</v>
      </c>
      <c r="H451" s="6" t="s">
        <v>6</v>
      </c>
      <c r="I451" s="77" t="s">
        <v>683</v>
      </c>
      <c r="J451" s="30">
        <v>1407</v>
      </c>
      <c r="K451" s="31">
        <v>1350</v>
      </c>
      <c r="L451" s="4">
        <v>1600</v>
      </c>
      <c r="M451" s="12">
        <v>0</v>
      </c>
      <c r="N451" s="12">
        <v>0</v>
      </c>
      <c r="O451" s="12">
        <v>0</v>
      </c>
      <c r="P451" s="12">
        <v>47714</v>
      </c>
      <c r="Q451" s="12">
        <v>0</v>
      </c>
      <c r="R451" s="12">
        <v>0</v>
      </c>
      <c r="S451" s="12">
        <v>2400</v>
      </c>
      <c r="T451" s="12">
        <v>0</v>
      </c>
      <c r="U451" s="12">
        <v>0</v>
      </c>
      <c r="V451" s="12">
        <v>0</v>
      </c>
      <c r="W451" s="12">
        <v>0</v>
      </c>
      <c r="X451" s="12">
        <v>0</v>
      </c>
      <c r="Y451" s="12">
        <v>0</v>
      </c>
      <c r="Z451" s="12">
        <v>0</v>
      </c>
      <c r="AA451" s="12">
        <v>1</v>
      </c>
      <c r="AB451" s="12">
        <v>0</v>
      </c>
      <c r="AC451" s="12">
        <v>5000</v>
      </c>
      <c r="AD451" s="12">
        <v>0</v>
      </c>
      <c r="AE451" s="12">
        <v>0</v>
      </c>
      <c r="AF451" s="12">
        <v>0</v>
      </c>
      <c r="AG451" s="12"/>
      <c r="AH451" s="11"/>
      <c r="AI451" s="4">
        <f t="shared" si="29"/>
        <v>55115</v>
      </c>
      <c r="AJ451" s="8">
        <f t="shared" si="30"/>
        <v>88184000</v>
      </c>
      <c r="AK451" s="50">
        <f t="shared" si="32"/>
        <v>1600</v>
      </c>
      <c r="AL451" s="14" t="e">
        <f>AK451*#REF!</f>
        <v>#REF!</v>
      </c>
    </row>
    <row r="452" spans="1:38" ht="113.25" customHeight="1">
      <c r="A452" s="30"/>
      <c r="B452" s="5">
        <f>IF(H452=0,"",SUBTOTAL(3,$H$6:H452))</f>
        <v>431</v>
      </c>
      <c r="C452" s="5" t="s">
        <v>1291</v>
      </c>
      <c r="D452" s="5" t="s">
        <v>2715</v>
      </c>
      <c r="E452" s="147" t="s">
        <v>3510</v>
      </c>
      <c r="F452" s="40" t="s">
        <v>436</v>
      </c>
      <c r="G452" s="61" t="s">
        <v>871</v>
      </c>
      <c r="H452" s="6" t="s">
        <v>6</v>
      </c>
      <c r="I452" s="77" t="s">
        <v>681</v>
      </c>
      <c r="J452" s="30">
        <v>1407</v>
      </c>
      <c r="K452" s="31">
        <v>1350</v>
      </c>
      <c r="L452" s="4">
        <v>1650</v>
      </c>
      <c r="M452" s="12">
        <v>0</v>
      </c>
      <c r="N452" s="12">
        <v>0</v>
      </c>
      <c r="O452" s="12">
        <v>0</v>
      </c>
      <c r="P452" s="12">
        <v>0</v>
      </c>
      <c r="Q452" s="12">
        <v>0</v>
      </c>
      <c r="R452" s="12">
        <v>0</v>
      </c>
      <c r="S452" s="12">
        <v>550</v>
      </c>
      <c r="T452" s="12">
        <v>50</v>
      </c>
      <c r="U452" s="12">
        <v>0</v>
      </c>
      <c r="V452" s="12">
        <v>270</v>
      </c>
      <c r="W452" s="12">
        <v>0</v>
      </c>
      <c r="X452" s="12">
        <v>0</v>
      </c>
      <c r="Y452" s="12">
        <v>20000</v>
      </c>
      <c r="Z452" s="12">
        <v>0</v>
      </c>
      <c r="AA452" s="12">
        <v>0</v>
      </c>
      <c r="AB452" s="12">
        <v>0</v>
      </c>
      <c r="AC452" s="12">
        <v>0</v>
      </c>
      <c r="AD452" s="12">
        <v>0</v>
      </c>
      <c r="AE452" s="12">
        <v>0</v>
      </c>
      <c r="AF452" s="12">
        <v>0</v>
      </c>
      <c r="AG452" s="12"/>
      <c r="AH452" s="11"/>
      <c r="AI452" s="4">
        <f t="shared" si="29"/>
        <v>20870</v>
      </c>
      <c r="AJ452" s="8">
        <f t="shared" si="30"/>
        <v>34435500</v>
      </c>
      <c r="AK452" s="50">
        <f t="shared" si="32"/>
        <v>1650</v>
      </c>
      <c r="AL452" s="14" t="e">
        <f>AK452*#REF!</f>
        <v>#REF!</v>
      </c>
    </row>
    <row r="453" spans="1:38" ht="30.75" customHeight="1">
      <c r="A453" s="30"/>
      <c r="B453" s="5">
        <f>IF(H453=0,"",SUBTOTAL(3,$H$6:H453))</f>
        <v>432</v>
      </c>
      <c r="C453" s="5" t="s">
        <v>1292</v>
      </c>
      <c r="D453" s="5" t="s">
        <v>2716</v>
      </c>
      <c r="E453" s="147" t="s">
        <v>3511</v>
      </c>
      <c r="F453" s="41" t="s">
        <v>436</v>
      </c>
      <c r="G453" s="42" t="s">
        <v>438</v>
      </c>
      <c r="H453" s="27" t="s">
        <v>6</v>
      </c>
      <c r="I453" s="77" t="s">
        <v>683</v>
      </c>
      <c r="J453" s="30">
        <v>2700</v>
      </c>
      <c r="K453" s="31">
        <v>2415</v>
      </c>
      <c r="L453" s="4">
        <v>2415</v>
      </c>
      <c r="M453" s="12">
        <v>0</v>
      </c>
      <c r="N453" s="12">
        <v>0</v>
      </c>
      <c r="O453" s="12">
        <v>0</v>
      </c>
      <c r="P453" s="12">
        <v>0</v>
      </c>
      <c r="Q453" s="12">
        <v>0</v>
      </c>
      <c r="R453" s="12">
        <v>0</v>
      </c>
      <c r="S453" s="12">
        <v>0</v>
      </c>
      <c r="T453" s="12">
        <v>50</v>
      </c>
      <c r="U453" s="12">
        <v>0</v>
      </c>
      <c r="V453" s="12">
        <v>0</v>
      </c>
      <c r="W453" s="12">
        <v>0</v>
      </c>
      <c r="X453" s="12">
        <v>0</v>
      </c>
      <c r="Y453" s="12">
        <v>20000</v>
      </c>
      <c r="Z453" s="12">
        <v>0</v>
      </c>
      <c r="AA453" s="12">
        <v>0</v>
      </c>
      <c r="AB453" s="12">
        <v>0</v>
      </c>
      <c r="AC453" s="12">
        <v>0</v>
      </c>
      <c r="AD453" s="12">
        <v>0</v>
      </c>
      <c r="AE453" s="12">
        <v>0</v>
      </c>
      <c r="AF453" s="12">
        <v>0</v>
      </c>
      <c r="AG453" s="12"/>
      <c r="AH453" s="11"/>
      <c r="AI453" s="4">
        <f t="shared" si="29"/>
        <v>20050</v>
      </c>
      <c r="AJ453" s="8">
        <f t="shared" si="30"/>
        <v>48420750</v>
      </c>
      <c r="AK453" s="50">
        <f t="shared" si="32"/>
        <v>2415</v>
      </c>
      <c r="AL453" s="14" t="e">
        <f>AK453*#REF!</f>
        <v>#REF!</v>
      </c>
    </row>
    <row r="454" spans="1:38" ht="58.5" customHeight="1">
      <c r="A454" s="30"/>
      <c r="B454" s="5">
        <f>IF(H454=0,"",SUBTOTAL(3,$H$6:H454))</f>
        <v>433</v>
      </c>
      <c r="C454" s="11" t="s">
        <v>1810</v>
      </c>
      <c r="D454" s="5" t="s">
        <v>2717</v>
      </c>
      <c r="E454" s="147" t="s">
        <v>3512</v>
      </c>
      <c r="F454" s="45" t="s">
        <v>1666</v>
      </c>
      <c r="G454" s="11" t="s">
        <v>2191</v>
      </c>
      <c r="H454" s="11" t="s">
        <v>0</v>
      </c>
      <c r="I454" s="9">
        <v>3</v>
      </c>
      <c r="J454" s="11"/>
      <c r="K454" s="31"/>
      <c r="L454" s="4">
        <v>840000</v>
      </c>
      <c r="M454" s="12">
        <v>0</v>
      </c>
      <c r="N454" s="12">
        <v>0</v>
      </c>
      <c r="O454" s="12">
        <v>0</v>
      </c>
      <c r="P454" s="12">
        <v>1</v>
      </c>
      <c r="Q454" s="12">
        <v>0</v>
      </c>
      <c r="R454" s="12">
        <v>0</v>
      </c>
      <c r="S454" s="12">
        <v>0</v>
      </c>
      <c r="T454" s="12">
        <v>0</v>
      </c>
      <c r="U454" s="12">
        <v>0</v>
      </c>
      <c r="V454" s="12">
        <v>0</v>
      </c>
      <c r="W454" s="12">
        <v>0</v>
      </c>
      <c r="X454" s="12">
        <v>0</v>
      </c>
      <c r="Y454" s="12">
        <v>0</v>
      </c>
      <c r="Z454" s="12">
        <v>0</v>
      </c>
      <c r="AA454" s="12">
        <v>0</v>
      </c>
      <c r="AB454" s="12">
        <v>0</v>
      </c>
      <c r="AC454" s="12">
        <v>0</v>
      </c>
      <c r="AD454" s="12">
        <v>0</v>
      </c>
      <c r="AE454" s="12">
        <v>0</v>
      </c>
      <c r="AF454" s="12">
        <v>0</v>
      </c>
      <c r="AG454" s="12"/>
      <c r="AH454" s="11"/>
      <c r="AI454" s="4">
        <f t="shared" si="29"/>
        <v>1</v>
      </c>
      <c r="AJ454" s="8">
        <f t="shared" si="30"/>
        <v>840000</v>
      </c>
      <c r="AK454" s="50">
        <f t="shared" si="32"/>
        <v>840000</v>
      </c>
      <c r="AL454" s="14" t="e">
        <f>AK454*#REF!</f>
        <v>#REF!</v>
      </c>
    </row>
    <row r="455" spans="1:38" ht="45" customHeight="1">
      <c r="A455" s="30"/>
      <c r="B455" s="5">
        <f>IF(H455=0,"",SUBTOTAL(3,$H$6:H455))</f>
        <v>434</v>
      </c>
      <c r="C455" s="11" t="s">
        <v>1811</v>
      </c>
      <c r="D455" s="5" t="s">
        <v>2718</v>
      </c>
      <c r="E455" s="147" t="s">
        <v>3513</v>
      </c>
      <c r="F455" s="45" t="s">
        <v>1667</v>
      </c>
      <c r="G455" s="11" t="s">
        <v>2192</v>
      </c>
      <c r="H455" s="11" t="s">
        <v>0</v>
      </c>
      <c r="I455" s="9">
        <v>3</v>
      </c>
      <c r="J455" s="11"/>
      <c r="K455" s="31"/>
      <c r="L455" s="4">
        <v>1638000</v>
      </c>
      <c r="M455" s="12">
        <v>0</v>
      </c>
      <c r="N455" s="12">
        <v>0</v>
      </c>
      <c r="O455" s="12">
        <v>0</v>
      </c>
      <c r="P455" s="12">
        <v>1</v>
      </c>
      <c r="Q455" s="12">
        <v>0</v>
      </c>
      <c r="R455" s="12">
        <v>0</v>
      </c>
      <c r="S455" s="12">
        <v>0</v>
      </c>
      <c r="T455" s="12">
        <v>0</v>
      </c>
      <c r="U455" s="12">
        <v>0</v>
      </c>
      <c r="V455" s="12">
        <v>0</v>
      </c>
      <c r="W455" s="12">
        <v>0</v>
      </c>
      <c r="X455" s="12">
        <v>0</v>
      </c>
      <c r="Y455" s="12">
        <v>0</v>
      </c>
      <c r="Z455" s="12">
        <v>0</v>
      </c>
      <c r="AA455" s="12">
        <v>0</v>
      </c>
      <c r="AB455" s="12">
        <v>0</v>
      </c>
      <c r="AC455" s="12">
        <v>0</v>
      </c>
      <c r="AD455" s="12">
        <v>0</v>
      </c>
      <c r="AE455" s="12">
        <v>0</v>
      </c>
      <c r="AF455" s="12">
        <v>0</v>
      </c>
      <c r="AG455" s="12"/>
      <c r="AH455" s="11"/>
      <c r="AI455" s="4">
        <f t="shared" ref="AI455:AI518" si="33">SUM(M455:AG455)</f>
        <v>1</v>
      </c>
      <c r="AJ455" s="8">
        <f t="shared" ref="AJ455:AJ518" si="34">L455*AI455</f>
        <v>1638000</v>
      </c>
      <c r="AK455" s="50">
        <f t="shared" si="32"/>
        <v>1638000</v>
      </c>
      <c r="AL455" s="14" t="e">
        <f>AK455*#REF!</f>
        <v>#REF!</v>
      </c>
    </row>
    <row r="456" spans="1:38" ht="73.5" customHeight="1">
      <c r="A456" s="30"/>
      <c r="B456" s="5">
        <f>IF(H456=0,"",SUBTOTAL(3,$H$6:H456))</f>
        <v>435</v>
      </c>
      <c r="C456" s="5" t="s">
        <v>1293</v>
      </c>
      <c r="D456" s="5" t="s">
        <v>2719</v>
      </c>
      <c r="E456" s="147" t="s">
        <v>3514</v>
      </c>
      <c r="F456" s="40" t="s">
        <v>439</v>
      </c>
      <c r="G456" s="3" t="s">
        <v>440</v>
      </c>
      <c r="H456" s="6" t="s">
        <v>6</v>
      </c>
      <c r="I456" s="77" t="s">
        <v>681</v>
      </c>
      <c r="J456" s="31">
        <v>2700000</v>
      </c>
      <c r="K456" s="31">
        <v>2500000</v>
      </c>
      <c r="L456" s="4">
        <v>2880000</v>
      </c>
      <c r="M456" s="12">
        <v>0</v>
      </c>
      <c r="N456" s="12">
        <v>0</v>
      </c>
      <c r="O456" s="12">
        <v>0</v>
      </c>
      <c r="P456" s="12">
        <v>0</v>
      </c>
      <c r="Q456" s="12">
        <v>0</v>
      </c>
      <c r="R456" s="12">
        <v>0</v>
      </c>
      <c r="S456" s="12">
        <v>50</v>
      </c>
      <c r="T456" s="12">
        <v>0</v>
      </c>
      <c r="U456" s="12">
        <v>0</v>
      </c>
      <c r="V456" s="12">
        <v>0</v>
      </c>
      <c r="W456" s="12">
        <v>0</v>
      </c>
      <c r="X456" s="12">
        <v>0</v>
      </c>
      <c r="Y456" s="12">
        <v>0</v>
      </c>
      <c r="Z456" s="12">
        <v>2</v>
      </c>
      <c r="AA456" s="12">
        <v>0</v>
      </c>
      <c r="AB456" s="12">
        <v>0</v>
      </c>
      <c r="AC456" s="12">
        <v>0</v>
      </c>
      <c r="AD456" s="12">
        <v>0</v>
      </c>
      <c r="AE456" s="12">
        <v>0</v>
      </c>
      <c r="AF456" s="12">
        <v>0</v>
      </c>
      <c r="AG456" s="12"/>
      <c r="AH456" s="11"/>
      <c r="AI456" s="4">
        <f t="shared" si="33"/>
        <v>52</v>
      </c>
      <c r="AJ456" s="8">
        <f t="shared" si="34"/>
        <v>149760000</v>
      </c>
      <c r="AK456" s="50">
        <f t="shared" si="32"/>
        <v>2880000</v>
      </c>
      <c r="AL456" s="14" t="e">
        <f>AK456*#REF!</f>
        <v>#REF!</v>
      </c>
    </row>
    <row r="457" spans="1:38" ht="33.75" customHeight="1">
      <c r="A457" s="30"/>
      <c r="B457" s="5">
        <f>IF(H457=0,"",SUBTOTAL(3,$H$6:H457))</f>
        <v>436</v>
      </c>
      <c r="C457" s="5" t="s">
        <v>1294</v>
      </c>
      <c r="D457" s="5" t="s">
        <v>2720</v>
      </c>
      <c r="E457" s="147" t="s">
        <v>3515</v>
      </c>
      <c r="F457" s="40" t="s">
        <v>441</v>
      </c>
      <c r="G457" s="3" t="s">
        <v>442</v>
      </c>
      <c r="H457" s="6" t="s">
        <v>6</v>
      </c>
      <c r="I457" s="77" t="s">
        <v>681</v>
      </c>
      <c r="J457" s="31">
        <v>1770</v>
      </c>
      <c r="K457" s="31">
        <v>1650</v>
      </c>
      <c r="L457" s="4">
        <v>1200</v>
      </c>
      <c r="M457" s="12">
        <v>0</v>
      </c>
      <c r="N457" s="12">
        <v>0</v>
      </c>
      <c r="O457" s="12">
        <v>0</v>
      </c>
      <c r="P457" s="12">
        <v>24384</v>
      </c>
      <c r="Q457" s="12">
        <v>0</v>
      </c>
      <c r="R457" s="12">
        <v>0</v>
      </c>
      <c r="S457" s="12">
        <v>0</v>
      </c>
      <c r="T457" s="12">
        <v>0</v>
      </c>
      <c r="U457" s="12">
        <v>0</v>
      </c>
      <c r="V457" s="12">
        <v>0</v>
      </c>
      <c r="W457" s="12">
        <v>0</v>
      </c>
      <c r="X457" s="12">
        <v>0</v>
      </c>
      <c r="Y457" s="12">
        <v>0</v>
      </c>
      <c r="Z457" s="12">
        <v>0</v>
      </c>
      <c r="AA457" s="12">
        <v>0</v>
      </c>
      <c r="AB457" s="12">
        <v>0</v>
      </c>
      <c r="AC457" s="12">
        <v>0</v>
      </c>
      <c r="AD457" s="12">
        <v>0</v>
      </c>
      <c r="AE457" s="12">
        <v>0</v>
      </c>
      <c r="AF457" s="12">
        <v>0</v>
      </c>
      <c r="AG457" s="12"/>
      <c r="AH457" s="11"/>
      <c r="AI457" s="4">
        <f t="shared" si="33"/>
        <v>24384</v>
      </c>
      <c r="AJ457" s="8">
        <f t="shared" si="34"/>
        <v>29260800</v>
      </c>
      <c r="AK457" s="50">
        <f t="shared" si="32"/>
        <v>1200</v>
      </c>
      <c r="AL457" s="14" t="e">
        <f>AK457*#REF!</f>
        <v>#REF!</v>
      </c>
    </row>
    <row r="458" spans="1:38" ht="33.75" customHeight="1">
      <c r="A458" s="30"/>
      <c r="B458" s="5">
        <f>IF(H458=0,"",SUBTOTAL(3,$H$6:H458))</f>
        <v>437</v>
      </c>
      <c r="C458" s="5" t="s">
        <v>1295</v>
      </c>
      <c r="D458" s="5" t="s">
        <v>2721</v>
      </c>
      <c r="E458" s="147" t="s">
        <v>3516</v>
      </c>
      <c r="F458" s="40" t="s">
        <v>441</v>
      </c>
      <c r="G458" s="3" t="s">
        <v>443</v>
      </c>
      <c r="H458" s="6" t="s">
        <v>6</v>
      </c>
      <c r="I458" s="77" t="s">
        <v>681</v>
      </c>
      <c r="J458" s="31">
        <v>1770</v>
      </c>
      <c r="K458" s="31">
        <v>1650</v>
      </c>
      <c r="L458" s="4">
        <v>1200</v>
      </c>
      <c r="M458" s="12">
        <v>0</v>
      </c>
      <c r="N458" s="12">
        <v>0</v>
      </c>
      <c r="O458" s="12">
        <v>0</v>
      </c>
      <c r="P458" s="12">
        <v>7776</v>
      </c>
      <c r="Q458" s="12">
        <v>0</v>
      </c>
      <c r="R458" s="12">
        <v>0</v>
      </c>
      <c r="S458" s="12">
        <v>0</v>
      </c>
      <c r="T458" s="12">
        <v>0</v>
      </c>
      <c r="U458" s="12">
        <v>0</v>
      </c>
      <c r="V458" s="12">
        <v>0</v>
      </c>
      <c r="W458" s="12">
        <v>0</v>
      </c>
      <c r="X458" s="12">
        <v>0</v>
      </c>
      <c r="Y458" s="12">
        <v>0</v>
      </c>
      <c r="Z458" s="12">
        <v>0</v>
      </c>
      <c r="AA458" s="12">
        <v>0</v>
      </c>
      <c r="AB458" s="12">
        <v>0</v>
      </c>
      <c r="AC458" s="12">
        <v>0</v>
      </c>
      <c r="AD458" s="12">
        <v>0</v>
      </c>
      <c r="AE458" s="12">
        <v>0</v>
      </c>
      <c r="AF458" s="12">
        <v>0</v>
      </c>
      <c r="AG458" s="12"/>
      <c r="AH458" s="11"/>
      <c r="AI458" s="4">
        <f t="shared" si="33"/>
        <v>7776</v>
      </c>
      <c r="AJ458" s="8">
        <f t="shared" si="34"/>
        <v>9331200</v>
      </c>
      <c r="AK458" s="50">
        <f t="shared" si="32"/>
        <v>1200</v>
      </c>
      <c r="AL458" s="14" t="e">
        <f>AK458*#REF!</f>
        <v>#REF!</v>
      </c>
    </row>
    <row r="459" spans="1:38" ht="33.75" customHeight="1">
      <c r="A459" s="30"/>
      <c r="B459" s="5">
        <f>IF(H459=0,"",SUBTOTAL(3,$H$6:H459))</f>
        <v>438</v>
      </c>
      <c r="C459" s="5" t="s">
        <v>1296</v>
      </c>
      <c r="D459" s="5" t="s">
        <v>2722</v>
      </c>
      <c r="E459" s="147" t="s">
        <v>3517</v>
      </c>
      <c r="F459" s="40" t="s">
        <v>441</v>
      </c>
      <c r="G459" s="3" t="s">
        <v>444</v>
      </c>
      <c r="H459" s="6" t="s">
        <v>6</v>
      </c>
      <c r="I459" s="77" t="s">
        <v>681</v>
      </c>
      <c r="J459" s="31">
        <v>1600</v>
      </c>
      <c r="K459" s="31">
        <v>1525</v>
      </c>
      <c r="L459" s="4">
        <v>2396</v>
      </c>
      <c r="M459" s="12">
        <v>0</v>
      </c>
      <c r="N459" s="12">
        <v>0</v>
      </c>
      <c r="O459" s="12">
        <v>0</v>
      </c>
      <c r="P459" s="12">
        <v>7776</v>
      </c>
      <c r="Q459" s="12">
        <v>0</v>
      </c>
      <c r="R459" s="12">
        <v>0</v>
      </c>
      <c r="S459" s="12">
        <v>0</v>
      </c>
      <c r="T459" s="12">
        <v>0</v>
      </c>
      <c r="U459" s="12">
        <v>0</v>
      </c>
      <c r="V459" s="12">
        <v>0</v>
      </c>
      <c r="W459" s="12">
        <v>0</v>
      </c>
      <c r="X459" s="12">
        <v>0</v>
      </c>
      <c r="Y459" s="12">
        <v>0</v>
      </c>
      <c r="Z459" s="12">
        <v>0</v>
      </c>
      <c r="AA459" s="12">
        <v>0</v>
      </c>
      <c r="AB459" s="12">
        <v>0</v>
      </c>
      <c r="AC459" s="12">
        <v>0</v>
      </c>
      <c r="AD459" s="12">
        <v>0</v>
      </c>
      <c r="AE459" s="12">
        <v>0</v>
      </c>
      <c r="AF459" s="12">
        <v>0</v>
      </c>
      <c r="AG459" s="12"/>
      <c r="AH459" s="11"/>
      <c r="AI459" s="4">
        <f t="shared" si="33"/>
        <v>7776</v>
      </c>
      <c r="AJ459" s="8">
        <f t="shared" si="34"/>
        <v>18631296</v>
      </c>
      <c r="AK459" s="50">
        <f t="shared" si="32"/>
        <v>2396</v>
      </c>
      <c r="AL459" s="14" t="e">
        <f>AK459*#REF!</f>
        <v>#REF!</v>
      </c>
    </row>
    <row r="460" spans="1:38" ht="33.75" customHeight="1">
      <c r="A460" s="30"/>
      <c r="B460" s="5">
        <f>IF(H460=0,"",SUBTOTAL(3,$H$6:H460))</f>
        <v>439</v>
      </c>
      <c r="C460" s="5" t="s">
        <v>1297</v>
      </c>
      <c r="D460" s="5" t="s">
        <v>2723</v>
      </c>
      <c r="E460" s="147" t="s">
        <v>3518</v>
      </c>
      <c r="F460" s="41" t="s">
        <v>445</v>
      </c>
      <c r="G460" s="42" t="s">
        <v>447</v>
      </c>
      <c r="H460" s="27" t="s">
        <v>6</v>
      </c>
      <c r="I460" s="77" t="s">
        <v>682</v>
      </c>
      <c r="J460" s="30">
        <v>850</v>
      </c>
      <c r="K460" s="31">
        <v>850</v>
      </c>
      <c r="L460" s="4">
        <v>1200</v>
      </c>
      <c r="M460" s="12">
        <v>0</v>
      </c>
      <c r="N460" s="12">
        <v>27</v>
      </c>
      <c r="O460" s="12">
        <v>0</v>
      </c>
      <c r="P460" s="12">
        <v>0</v>
      </c>
      <c r="Q460" s="12">
        <v>0</v>
      </c>
      <c r="R460" s="12">
        <v>0</v>
      </c>
      <c r="S460" s="12">
        <v>1500</v>
      </c>
      <c r="T460" s="12">
        <v>50</v>
      </c>
      <c r="U460" s="12">
        <v>0</v>
      </c>
      <c r="V460" s="12">
        <v>0</v>
      </c>
      <c r="W460" s="12">
        <v>15</v>
      </c>
      <c r="X460" s="12">
        <v>0</v>
      </c>
      <c r="Y460" s="12">
        <v>15000</v>
      </c>
      <c r="Z460" s="12">
        <v>200</v>
      </c>
      <c r="AA460" s="12">
        <v>50</v>
      </c>
      <c r="AB460" s="12">
        <v>0</v>
      </c>
      <c r="AC460" s="12">
        <v>0</v>
      </c>
      <c r="AD460" s="12">
        <v>200</v>
      </c>
      <c r="AE460" s="12">
        <v>0</v>
      </c>
      <c r="AF460" s="12">
        <v>0</v>
      </c>
      <c r="AG460" s="12"/>
      <c r="AH460" s="11"/>
      <c r="AI460" s="4">
        <f t="shared" si="33"/>
        <v>17042</v>
      </c>
      <c r="AJ460" s="8">
        <f t="shared" si="34"/>
        <v>20450400</v>
      </c>
      <c r="AK460" s="50">
        <f t="shared" si="32"/>
        <v>1200</v>
      </c>
      <c r="AL460" s="14" t="e">
        <f>AK460*#REF!</f>
        <v>#REF!</v>
      </c>
    </row>
    <row r="461" spans="1:38" ht="33.75" customHeight="1">
      <c r="A461" s="30"/>
      <c r="B461" s="5">
        <f>IF(H461=0,"",SUBTOTAL(3,$H$6:H461))</f>
        <v>440</v>
      </c>
      <c r="C461" s="5" t="s">
        <v>1298</v>
      </c>
      <c r="D461" s="5" t="s">
        <v>2724</v>
      </c>
      <c r="E461" s="147" t="s">
        <v>3519</v>
      </c>
      <c r="F461" s="41" t="s">
        <v>446</v>
      </c>
      <c r="G461" s="42" t="s">
        <v>447</v>
      </c>
      <c r="H461" s="27" t="s">
        <v>6</v>
      </c>
      <c r="I461" s="77" t="s">
        <v>681</v>
      </c>
      <c r="J461" s="30">
        <v>730</v>
      </c>
      <c r="K461" s="31"/>
      <c r="L461" s="4">
        <v>1000</v>
      </c>
      <c r="M461" s="12">
        <v>350</v>
      </c>
      <c r="N461" s="12">
        <v>0</v>
      </c>
      <c r="O461" s="12">
        <v>0</v>
      </c>
      <c r="P461" s="12">
        <v>0</v>
      </c>
      <c r="Q461" s="12">
        <v>0</v>
      </c>
      <c r="R461" s="12">
        <v>0</v>
      </c>
      <c r="S461" s="12">
        <v>0</v>
      </c>
      <c r="T461" s="12">
        <v>0</v>
      </c>
      <c r="U461" s="12">
        <v>100</v>
      </c>
      <c r="V461" s="12">
        <v>395</v>
      </c>
      <c r="W461" s="12">
        <v>0</v>
      </c>
      <c r="X461" s="12">
        <v>0</v>
      </c>
      <c r="Y461" s="12">
        <v>15000</v>
      </c>
      <c r="Z461" s="12">
        <v>200</v>
      </c>
      <c r="AA461" s="12">
        <v>220</v>
      </c>
      <c r="AB461" s="12">
        <v>50</v>
      </c>
      <c r="AC461" s="12">
        <v>0</v>
      </c>
      <c r="AD461" s="12">
        <v>150</v>
      </c>
      <c r="AE461" s="12">
        <v>0</v>
      </c>
      <c r="AF461" s="12">
        <v>0</v>
      </c>
      <c r="AG461" s="12"/>
      <c r="AH461" s="11"/>
      <c r="AI461" s="4">
        <f t="shared" si="33"/>
        <v>16465</v>
      </c>
      <c r="AJ461" s="8">
        <f t="shared" si="34"/>
        <v>16465000</v>
      </c>
      <c r="AK461" s="50">
        <f t="shared" si="32"/>
        <v>1000</v>
      </c>
      <c r="AL461" s="14" t="e">
        <f>AK461*#REF!</f>
        <v>#REF!</v>
      </c>
    </row>
    <row r="462" spans="1:38" ht="45.75" customHeight="1">
      <c r="A462" s="30"/>
      <c r="B462" s="5">
        <f>IF(H462=0,"",SUBTOTAL(3,$H$6:H462))</f>
        <v>441</v>
      </c>
      <c r="C462" s="5" t="s">
        <v>1812</v>
      </c>
      <c r="D462" s="5" t="s">
        <v>2725</v>
      </c>
      <c r="E462" s="147" t="s">
        <v>3520</v>
      </c>
      <c r="F462" s="41" t="s">
        <v>1737</v>
      </c>
      <c r="G462" s="11" t="s">
        <v>1738</v>
      </c>
      <c r="H462" s="27" t="s">
        <v>0</v>
      </c>
      <c r="I462" s="9">
        <v>3</v>
      </c>
      <c r="J462" s="30"/>
      <c r="K462" s="31"/>
      <c r="L462" s="4">
        <v>2100000</v>
      </c>
      <c r="M462" s="12">
        <v>0</v>
      </c>
      <c r="N462" s="12">
        <v>0</v>
      </c>
      <c r="O462" s="12">
        <v>0</v>
      </c>
      <c r="P462" s="12">
        <v>2</v>
      </c>
      <c r="Q462" s="12">
        <v>0</v>
      </c>
      <c r="R462" s="12">
        <v>0</v>
      </c>
      <c r="S462" s="12">
        <v>0</v>
      </c>
      <c r="T462" s="12">
        <v>0</v>
      </c>
      <c r="U462" s="12">
        <v>0</v>
      </c>
      <c r="V462" s="12">
        <v>0</v>
      </c>
      <c r="W462" s="12">
        <v>0</v>
      </c>
      <c r="X462" s="12">
        <v>0</v>
      </c>
      <c r="Y462" s="12">
        <v>0</v>
      </c>
      <c r="Z462" s="12">
        <v>0</v>
      </c>
      <c r="AA462" s="12">
        <v>0</v>
      </c>
      <c r="AB462" s="12">
        <v>0</v>
      </c>
      <c r="AC462" s="12">
        <v>0</v>
      </c>
      <c r="AD462" s="12">
        <v>0</v>
      </c>
      <c r="AE462" s="12">
        <v>0</v>
      </c>
      <c r="AF462" s="12">
        <v>0</v>
      </c>
      <c r="AG462" s="12"/>
      <c r="AH462" s="11" t="s">
        <v>1965</v>
      </c>
      <c r="AI462" s="4">
        <f t="shared" si="33"/>
        <v>2</v>
      </c>
      <c r="AJ462" s="8">
        <f t="shared" si="34"/>
        <v>4200000</v>
      </c>
      <c r="AK462" s="50">
        <f t="shared" si="32"/>
        <v>2100000</v>
      </c>
      <c r="AL462" s="14" t="e">
        <f>AK462*#REF!</f>
        <v>#REF!</v>
      </c>
    </row>
    <row r="463" spans="1:38" ht="51.75" customHeight="1">
      <c r="A463" s="30"/>
      <c r="B463" s="5">
        <f>IF(H463=0,"",SUBTOTAL(3,$H$6:H463))</f>
        <v>442</v>
      </c>
      <c r="C463" s="5" t="s">
        <v>1299</v>
      </c>
      <c r="D463" s="5" t="s">
        <v>2726</v>
      </c>
      <c r="E463" s="147" t="s">
        <v>3521</v>
      </c>
      <c r="F463" s="41" t="s">
        <v>448</v>
      </c>
      <c r="G463" s="11" t="s">
        <v>1558</v>
      </c>
      <c r="H463" s="27" t="s">
        <v>6</v>
      </c>
      <c r="I463" s="77" t="s">
        <v>681</v>
      </c>
      <c r="J463" s="30">
        <v>4900</v>
      </c>
      <c r="K463" s="31"/>
      <c r="L463" s="4">
        <v>6500</v>
      </c>
      <c r="M463" s="12">
        <v>0</v>
      </c>
      <c r="N463" s="12">
        <v>0</v>
      </c>
      <c r="O463" s="12">
        <v>0</v>
      </c>
      <c r="P463" s="12">
        <v>0</v>
      </c>
      <c r="Q463" s="12">
        <v>0</v>
      </c>
      <c r="R463" s="12">
        <v>0</v>
      </c>
      <c r="S463" s="12">
        <v>0</v>
      </c>
      <c r="T463" s="12">
        <v>0</v>
      </c>
      <c r="U463" s="12">
        <v>0</v>
      </c>
      <c r="V463" s="12">
        <v>18</v>
      </c>
      <c r="W463" s="12">
        <v>0</v>
      </c>
      <c r="X463" s="12">
        <v>0</v>
      </c>
      <c r="Y463" s="12">
        <v>6000</v>
      </c>
      <c r="Z463" s="12">
        <v>0</v>
      </c>
      <c r="AA463" s="12">
        <v>0</v>
      </c>
      <c r="AB463" s="12">
        <v>0</v>
      </c>
      <c r="AC463" s="12">
        <v>0</v>
      </c>
      <c r="AD463" s="12">
        <v>0</v>
      </c>
      <c r="AE463" s="12">
        <v>0</v>
      </c>
      <c r="AF463" s="12">
        <v>0</v>
      </c>
      <c r="AG463" s="12"/>
      <c r="AH463" s="11"/>
      <c r="AI463" s="4">
        <f t="shared" si="33"/>
        <v>6018</v>
      </c>
      <c r="AJ463" s="8">
        <f t="shared" si="34"/>
        <v>39117000</v>
      </c>
      <c r="AK463" s="50">
        <f t="shared" ref="AK463:AK494" si="35">L463</f>
        <v>6500</v>
      </c>
      <c r="AL463" s="14" t="e">
        <f>AK463*#REF!</f>
        <v>#REF!</v>
      </c>
    </row>
    <row r="464" spans="1:38" ht="30.75" customHeight="1">
      <c r="A464" s="30"/>
      <c r="B464" s="5">
        <f>IF(H464=0,"",SUBTOTAL(3,$H$6:H464))</f>
        <v>443</v>
      </c>
      <c r="C464" s="5" t="s">
        <v>1300</v>
      </c>
      <c r="D464" s="5" t="s">
        <v>2727</v>
      </c>
      <c r="E464" s="147" t="s">
        <v>3522</v>
      </c>
      <c r="F464" s="40" t="s">
        <v>449</v>
      </c>
      <c r="G464" s="3" t="s">
        <v>450</v>
      </c>
      <c r="H464" s="6" t="s">
        <v>6</v>
      </c>
      <c r="I464" s="77" t="s">
        <v>681</v>
      </c>
      <c r="J464" s="30">
        <v>3150</v>
      </c>
      <c r="K464" s="31">
        <v>3000</v>
      </c>
      <c r="L464" s="4">
        <v>2889</v>
      </c>
      <c r="M464" s="12">
        <v>0</v>
      </c>
      <c r="N464" s="12">
        <v>10</v>
      </c>
      <c r="O464" s="12">
        <v>0</v>
      </c>
      <c r="P464" s="12">
        <v>5400</v>
      </c>
      <c r="Q464" s="12">
        <v>0</v>
      </c>
      <c r="R464" s="12">
        <v>0</v>
      </c>
      <c r="S464" s="12">
        <v>0</v>
      </c>
      <c r="T464" s="12">
        <v>0</v>
      </c>
      <c r="U464" s="12">
        <v>0</v>
      </c>
      <c r="V464" s="12">
        <v>0</v>
      </c>
      <c r="W464" s="12">
        <v>0</v>
      </c>
      <c r="X464" s="12">
        <v>0</v>
      </c>
      <c r="Y464" s="12">
        <v>2000</v>
      </c>
      <c r="Z464" s="12">
        <v>0</v>
      </c>
      <c r="AA464" s="12">
        <v>0</v>
      </c>
      <c r="AB464" s="12">
        <v>7</v>
      </c>
      <c r="AC464" s="12">
        <v>0</v>
      </c>
      <c r="AD464" s="12">
        <v>0</v>
      </c>
      <c r="AE464" s="12">
        <v>0</v>
      </c>
      <c r="AF464" s="12">
        <v>20</v>
      </c>
      <c r="AG464" s="12"/>
      <c r="AH464" s="11"/>
      <c r="AI464" s="4">
        <f t="shared" si="33"/>
        <v>7437</v>
      </c>
      <c r="AJ464" s="8">
        <f t="shared" si="34"/>
        <v>21485493</v>
      </c>
      <c r="AK464" s="50">
        <f t="shared" si="35"/>
        <v>2889</v>
      </c>
      <c r="AL464" s="14" t="e">
        <f>AK464*#REF!</f>
        <v>#REF!</v>
      </c>
    </row>
    <row r="465" spans="1:38" ht="30.75" customHeight="1">
      <c r="A465" s="30"/>
      <c r="B465" s="5">
        <f>IF(H465=0,"",SUBTOTAL(3,$H$6:H465))</f>
        <v>444</v>
      </c>
      <c r="C465" s="5" t="s">
        <v>1301</v>
      </c>
      <c r="D465" s="5" t="s">
        <v>2728</v>
      </c>
      <c r="E465" s="147" t="s">
        <v>3523</v>
      </c>
      <c r="F465" s="40" t="s">
        <v>451</v>
      </c>
      <c r="G465" s="3" t="s">
        <v>452</v>
      </c>
      <c r="H465" s="6" t="s">
        <v>6</v>
      </c>
      <c r="I465" s="77" t="s">
        <v>681</v>
      </c>
      <c r="J465" s="30">
        <v>4410</v>
      </c>
      <c r="K465" s="31">
        <v>4400</v>
      </c>
      <c r="L465" s="4">
        <v>6500</v>
      </c>
      <c r="M465" s="12">
        <v>0</v>
      </c>
      <c r="N465" s="12">
        <v>0</v>
      </c>
      <c r="O465" s="12">
        <v>30</v>
      </c>
      <c r="P465" s="12">
        <v>14400</v>
      </c>
      <c r="Q465" s="12">
        <v>0</v>
      </c>
      <c r="R465" s="12">
        <v>0</v>
      </c>
      <c r="S465" s="12">
        <v>2200</v>
      </c>
      <c r="T465" s="12">
        <v>0</v>
      </c>
      <c r="U465" s="12">
        <v>0</v>
      </c>
      <c r="V465" s="12">
        <v>0</v>
      </c>
      <c r="W465" s="12">
        <v>0</v>
      </c>
      <c r="X465" s="12">
        <v>0</v>
      </c>
      <c r="Y465" s="12">
        <v>8000</v>
      </c>
      <c r="Z465" s="12">
        <v>0</v>
      </c>
      <c r="AA465" s="12">
        <v>0</v>
      </c>
      <c r="AB465" s="12">
        <v>0</v>
      </c>
      <c r="AC465" s="12">
        <v>0</v>
      </c>
      <c r="AD465" s="12">
        <v>0</v>
      </c>
      <c r="AE465" s="12">
        <v>0</v>
      </c>
      <c r="AF465" s="12">
        <v>20</v>
      </c>
      <c r="AG465" s="12"/>
      <c r="AH465" s="11"/>
      <c r="AI465" s="4">
        <f t="shared" si="33"/>
        <v>24650</v>
      </c>
      <c r="AJ465" s="8">
        <f t="shared" si="34"/>
        <v>160225000</v>
      </c>
      <c r="AK465" s="50">
        <f t="shared" si="35"/>
        <v>6500</v>
      </c>
      <c r="AL465" s="14" t="e">
        <f>AK465*#REF!</f>
        <v>#REF!</v>
      </c>
    </row>
    <row r="466" spans="1:38" ht="30.75" customHeight="1">
      <c r="A466" s="30"/>
      <c r="B466" s="5">
        <f>IF(H466=0,"",SUBTOTAL(3,$H$6:H466))</f>
        <v>445</v>
      </c>
      <c r="C466" s="11" t="s">
        <v>1813</v>
      </c>
      <c r="D466" s="5" t="s">
        <v>2729</v>
      </c>
      <c r="E466" s="147" t="s">
        <v>3524</v>
      </c>
      <c r="F466" s="45" t="s">
        <v>1726</v>
      </c>
      <c r="G466" s="11" t="s">
        <v>1727</v>
      </c>
      <c r="H466" s="11" t="s">
        <v>6</v>
      </c>
      <c r="I466" s="11">
        <v>6</v>
      </c>
      <c r="J466" s="11"/>
      <c r="K466" s="31"/>
      <c r="L466" s="4">
        <v>5000</v>
      </c>
      <c r="M466" s="12">
        <v>0</v>
      </c>
      <c r="N466" s="12">
        <v>0</v>
      </c>
      <c r="O466" s="12">
        <v>0</v>
      </c>
      <c r="P466" s="12">
        <v>30</v>
      </c>
      <c r="Q466" s="12">
        <v>0</v>
      </c>
      <c r="R466" s="12">
        <v>0</v>
      </c>
      <c r="S466" s="12">
        <v>0</v>
      </c>
      <c r="T466" s="12">
        <v>0</v>
      </c>
      <c r="U466" s="12">
        <v>0</v>
      </c>
      <c r="V466" s="12">
        <v>0</v>
      </c>
      <c r="W466" s="12">
        <v>0</v>
      </c>
      <c r="X466" s="12">
        <v>0</v>
      </c>
      <c r="Y466" s="12">
        <v>0</v>
      </c>
      <c r="Z466" s="12">
        <v>0</v>
      </c>
      <c r="AA466" s="12">
        <v>0</v>
      </c>
      <c r="AB466" s="12">
        <v>0</v>
      </c>
      <c r="AC466" s="12">
        <v>0</v>
      </c>
      <c r="AD466" s="12">
        <v>0</v>
      </c>
      <c r="AE466" s="12">
        <v>0</v>
      </c>
      <c r="AF466" s="12">
        <v>0</v>
      </c>
      <c r="AG466" s="12"/>
      <c r="AH466" s="62"/>
      <c r="AI466" s="4">
        <f t="shared" si="33"/>
        <v>30</v>
      </c>
      <c r="AJ466" s="8">
        <f t="shared" si="34"/>
        <v>150000</v>
      </c>
      <c r="AK466" s="50">
        <f t="shared" si="35"/>
        <v>5000</v>
      </c>
      <c r="AL466" s="14" t="e">
        <f>AK466*#REF!</f>
        <v>#REF!</v>
      </c>
    </row>
    <row r="467" spans="1:38" ht="30.75" customHeight="1">
      <c r="A467" s="30"/>
      <c r="B467" s="5">
        <f>IF(H467=0,"",SUBTOTAL(3,$H$6:H467))</f>
        <v>446</v>
      </c>
      <c r="C467" s="5" t="s">
        <v>1302</v>
      </c>
      <c r="D467" s="5" t="s">
        <v>2730</v>
      </c>
      <c r="E467" s="147" t="s">
        <v>3525</v>
      </c>
      <c r="F467" s="40" t="s">
        <v>453</v>
      </c>
      <c r="G467" s="3" t="s">
        <v>454</v>
      </c>
      <c r="H467" s="6" t="s">
        <v>0</v>
      </c>
      <c r="I467" s="77" t="s">
        <v>681</v>
      </c>
      <c r="J467" s="30">
        <v>13464</v>
      </c>
      <c r="K467" s="31"/>
      <c r="L467" s="4">
        <v>30975</v>
      </c>
      <c r="M467" s="12">
        <v>5</v>
      </c>
      <c r="N467" s="12">
        <v>14</v>
      </c>
      <c r="O467" s="12">
        <v>0</v>
      </c>
      <c r="P467" s="12">
        <v>288</v>
      </c>
      <c r="Q467" s="12">
        <v>5</v>
      </c>
      <c r="R467" s="12">
        <v>0</v>
      </c>
      <c r="S467" s="12">
        <v>100</v>
      </c>
      <c r="T467" s="12">
        <v>0</v>
      </c>
      <c r="U467" s="12">
        <v>4</v>
      </c>
      <c r="V467" s="12">
        <v>26</v>
      </c>
      <c r="W467" s="12">
        <v>13</v>
      </c>
      <c r="X467" s="12">
        <v>0</v>
      </c>
      <c r="Y467" s="12">
        <v>50</v>
      </c>
      <c r="Z467" s="12">
        <v>10</v>
      </c>
      <c r="AA467" s="12">
        <v>0</v>
      </c>
      <c r="AB467" s="12">
        <v>50</v>
      </c>
      <c r="AC467" s="12">
        <v>0</v>
      </c>
      <c r="AD467" s="12">
        <v>6</v>
      </c>
      <c r="AE467" s="12">
        <v>0</v>
      </c>
      <c r="AF467" s="12">
        <v>10</v>
      </c>
      <c r="AG467" s="12"/>
      <c r="AH467" s="11" t="s">
        <v>1944</v>
      </c>
      <c r="AI467" s="4">
        <f t="shared" si="33"/>
        <v>581</v>
      </c>
      <c r="AJ467" s="8">
        <f t="shared" si="34"/>
        <v>17996475</v>
      </c>
      <c r="AK467" s="50">
        <f t="shared" si="35"/>
        <v>30975</v>
      </c>
      <c r="AL467" s="14" t="e">
        <f>AK467*#REF!</f>
        <v>#REF!</v>
      </c>
    </row>
    <row r="468" spans="1:38" ht="30.75" customHeight="1">
      <c r="A468" s="30"/>
      <c r="B468" s="5">
        <f>IF(H468=0,"",SUBTOTAL(3,$H$6:H468))</f>
        <v>447</v>
      </c>
      <c r="C468" s="5" t="s">
        <v>1303</v>
      </c>
      <c r="D468" s="5" t="s">
        <v>2731</v>
      </c>
      <c r="E468" s="147" t="s">
        <v>3526</v>
      </c>
      <c r="F468" s="40" t="s">
        <v>455</v>
      </c>
      <c r="G468" s="3" t="s">
        <v>454</v>
      </c>
      <c r="H468" s="6" t="s">
        <v>0</v>
      </c>
      <c r="I468" s="77" t="s">
        <v>681</v>
      </c>
      <c r="J468" s="30">
        <v>17600</v>
      </c>
      <c r="K468" s="31"/>
      <c r="L468" s="4">
        <v>18000</v>
      </c>
      <c r="M468" s="12">
        <v>0</v>
      </c>
      <c r="N468" s="12">
        <v>0</v>
      </c>
      <c r="O468" s="12">
        <v>100</v>
      </c>
      <c r="P468" s="12">
        <v>84</v>
      </c>
      <c r="Q468" s="12">
        <v>15</v>
      </c>
      <c r="R468" s="12">
        <v>40</v>
      </c>
      <c r="S468" s="12">
        <v>0</v>
      </c>
      <c r="T468" s="12">
        <v>0</v>
      </c>
      <c r="U468" s="12">
        <v>0</v>
      </c>
      <c r="V468" s="12">
        <v>0</v>
      </c>
      <c r="W468" s="12">
        <v>10</v>
      </c>
      <c r="X468" s="12">
        <v>0</v>
      </c>
      <c r="Y468" s="12">
        <v>50</v>
      </c>
      <c r="Z468" s="12">
        <v>0</v>
      </c>
      <c r="AA468" s="12">
        <v>0</v>
      </c>
      <c r="AB468" s="12">
        <v>0</v>
      </c>
      <c r="AC468" s="12">
        <v>0</v>
      </c>
      <c r="AD468" s="12">
        <v>0</v>
      </c>
      <c r="AE468" s="12">
        <v>0</v>
      </c>
      <c r="AF468" s="12">
        <v>0</v>
      </c>
      <c r="AG468" s="12"/>
      <c r="AH468" s="11" t="s">
        <v>1944</v>
      </c>
      <c r="AI468" s="4">
        <f t="shared" si="33"/>
        <v>299</v>
      </c>
      <c r="AJ468" s="8">
        <f t="shared" si="34"/>
        <v>5382000</v>
      </c>
      <c r="AK468" s="50">
        <f t="shared" si="35"/>
        <v>18000</v>
      </c>
      <c r="AL468" s="14" t="e">
        <f>AK468*#REF!</f>
        <v>#REF!</v>
      </c>
    </row>
    <row r="469" spans="1:38" ht="30.75" customHeight="1">
      <c r="A469" s="30"/>
      <c r="B469" s="5">
        <f>IF(H469=0,"",SUBTOTAL(3,$H$6:H469))</f>
        <v>448</v>
      </c>
      <c r="C469" s="5" t="s">
        <v>1304</v>
      </c>
      <c r="D469" s="5" t="s">
        <v>2732</v>
      </c>
      <c r="E469" s="147" t="s">
        <v>3527</v>
      </c>
      <c r="F469" s="40" t="s">
        <v>456</v>
      </c>
      <c r="G469" s="3" t="s">
        <v>457</v>
      </c>
      <c r="H469" s="6" t="s">
        <v>0</v>
      </c>
      <c r="I469" s="9">
        <v>6</v>
      </c>
      <c r="J469" s="30">
        <v>21000</v>
      </c>
      <c r="K469" s="31"/>
      <c r="L469" s="4">
        <v>525000</v>
      </c>
      <c r="M469" s="12">
        <v>0</v>
      </c>
      <c r="N469" s="12">
        <v>0</v>
      </c>
      <c r="O469" s="12">
        <v>0</v>
      </c>
      <c r="P469" s="12">
        <v>360</v>
      </c>
      <c r="Q469" s="12">
        <v>5</v>
      </c>
      <c r="R469" s="12">
        <v>10</v>
      </c>
      <c r="S469" s="12">
        <v>0</v>
      </c>
      <c r="T469" s="12">
        <v>0</v>
      </c>
      <c r="U469" s="12">
        <v>1</v>
      </c>
      <c r="V469" s="12">
        <v>10</v>
      </c>
      <c r="W469" s="12">
        <v>0</v>
      </c>
      <c r="X469" s="12">
        <v>0</v>
      </c>
      <c r="Y469" s="12">
        <v>60</v>
      </c>
      <c r="Z469" s="12">
        <v>0</v>
      </c>
      <c r="AA469" s="12">
        <v>0</v>
      </c>
      <c r="AB469" s="12">
        <v>0</v>
      </c>
      <c r="AC469" s="12">
        <v>0</v>
      </c>
      <c r="AD469" s="12">
        <v>0</v>
      </c>
      <c r="AE469" s="12">
        <v>0</v>
      </c>
      <c r="AF469" s="12">
        <v>10</v>
      </c>
      <c r="AG469" s="12"/>
      <c r="AH469" s="11" t="s">
        <v>1947</v>
      </c>
      <c r="AI469" s="4">
        <f t="shared" si="33"/>
        <v>456</v>
      </c>
      <c r="AJ469" s="8">
        <f t="shared" si="34"/>
        <v>239400000</v>
      </c>
      <c r="AK469" s="50">
        <f t="shared" si="35"/>
        <v>525000</v>
      </c>
      <c r="AL469" s="14" t="e">
        <f>AK469*#REF!</f>
        <v>#REF!</v>
      </c>
    </row>
    <row r="470" spans="1:38" ht="30.75" customHeight="1">
      <c r="A470" s="30"/>
      <c r="B470" s="5">
        <f>IF(H470=0,"",SUBTOTAL(3,$H$6:H470))</f>
        <v>449</v>
      </c>
      <c r="C470" s="5" t="s">
        <v>1305</v>
      </c>
      <c r="D470" s="5" t="s">
        <v>2733</v>
      </c>
      <c r="E470" s="147" t="s">
        <v>3528</v>
      </c>
      <c r="F470" s="40" t="s">
        <v>458</v>
      </c>
      <c r="G470" s="3" t="s">
        <v>459</v>
      </c>
      <c r="H470" s="6" t="s">
        <v>6</v>
      </c>
      <c r="I470" s="77" t="s">
        <v>681</v>
      </c>
      <c r="J470" s="30">
        <v>23000</v>
      </c>
      <c r="K470" s="40">
        <v>19000</v>
      </c>
      <c r="L470" s="4">
        <v>23100</v>
      </c>
      <c r="M470" s="12">
        <v>0</v>
      </c>
      <c r="N470" s="12">
        <v>0</v>
      </c>
      <c r="O470" s="12">
        <v>0</v>
      </c>
      <c r="P470" s="12">
        <v>520</v>
      </c>
      <c r="Q470" s="12">
        <v>0</v>
      </c>
      <c r="R470" s="12">
        <v>0</v>
      </c>
      <c r="S470" s="12">
        <v>0</v>
      </c>
      <c r="T470" s="12">
        <v>0</v>
      </c>
      <c r="U470" s="12">
        <v>0</v>
      </c>
      <c r="V470" s="12">
        <v>0</v>
      </c>
      <c r="W470" s="12">
        <v>0</v>
      </c>
      <c r="X470" s="12">
        <v>0</v>
      </c>
      <c r="Y470" s="12">
        <v>0</v>
      </c>
      <c r="Z470" s="12">
        <v>0</v>
      </c>
      <c r="AA470" s="12">
        <v>0</v>
      </c>
      <c r="AB470" s="12">
        <v>0</v>
      </c>
      <c r="AC470" s="12">
        <v>0</v>
      </c>
      <c r="AD470" s="12">
        <v>0</v>
      </c>
      <c r="AE470" s="12">
        <v>0</v>
      </c>
      <c r="AF470" s="12">
        <v>0</v>
      </c>
      <c r="AG470" s="12"/>
      <c r="AH470" s="11"/>
      <c r="AI470" s="4">
        <f t="shared" si="33"/>
        <v>520</v>
      </c>
      <c r="AJ470" s="8">
        <f t="shared" si="34"/>
        <v>12012000</v>
      </c>
      <c r="AK470" s="50">
        <f t="shared" si="35"/>
        <v>23100</v>
      </c>
      <c r="AL470" s="14" t="e">
        <f>AK470*#REF!</f>
        <v>#REF!</v>
      </c>
    </row>
    <row r="471" spans="1:38" ht="30.75" customHeight="1">
      <c r="A471" s="30"/>
      <c r="B471" s="5">
        <f>IF(H471=0,"",SUBTOTAL(3,$H$6:H471))</f>
        <v>450</v>
      </c>
      <c r="C471" s="5" t="s">
        <v>1306</v>
      </c>
      <c r="D471" s="5" t="s">
        <v>2734</v>
      </c>
      <c r="E471" s="147" t="s">
        <v>3529</v>
      </c>
      <c r="F471" s="40" t="s">
        <v>460</v>
      </c>
      <c r="G471" s="3" t="s">
        <v>1634</v>
      </c>
      <c r="H471" s="6" t="s">
        <v>6</v>
      </c>
      <c r="I471" s="77" t="s">
        <v>683</v>
      </c>
      <c r="J471" s="30">
        <v>30000</v>
      </c>
      <c r="K471" s="31"/>
      <c r="L471" s="4">
        <v>52500</v>
      </c>
      <c r="M471" s="12">
        <v>0</v>
      </c>
      <c r="N471" s="12">
        <v>0</v>
      </c>
      <c r="O471" s="12">
        <v>0</v>
      </c>
      <c r="P471" s="12">
        <v>136</v>
      </c>
      <c r="Q471" s="12">
        <v>0</v>
      </c>
      <c r="R471" s="12">
        <v>0</v>
      </c>
      <c r="S471" s="12">
        <v>0</v>
      </c>
      <c r="T471" s="12">
        <v>0</v>
      </c>
      <c r="U471" s="12">
        <v>0</v>
      </c>
      <c r="V471" s="12">
        <v>0</v>
      </c>
      <c r="W471" s="12">
        <v>0</v>
      </c>
      <c r="X471" s="12">
        <v>0</v>
      </c>
      <c r="Y471" s="12">
        <v>0</v>
      </c>
      <c r="Z471" s="12">
        <v>20</v>
      </c>
      <c r="AA471" s="12">
        <v>0</v>
      </c>
      <c r="AB471" s="12">
        <v>0</v>
      </c>
      <c r="AC471" s="12">
        <v>0</v>
      </c>
      <c r="AD471" s="12">
        <v>0</v>
      </c>
      <c r="AE471" s="12">
        <v>0</v>
      </c>
      <c r="AF471" s="12">
        <v>0</v>
      </c>
      <c r="AG471" s="12"/>
      <c r="AH471" s="11"/>
      <c r="AI471" s="4">
        <f t="shared" si="33"/>
        <v>156</v>
      </c>
      <c r="AJ471" s="8">
        <f t="shared" si="34"/>
        <v>8190000</v>
      </c>
      <c r="AK471" s="50">
        <f t="shared" si="35"/>
        <v>52500</v>
      </c>
      <c r="AL471" s="14" t="e">
        <f>AK471*#REF!</f>
        <v>#REF!</v>
      </c>
    </row>
    <row r="472" spans="1:38" ht="30.75" customHeight="1">
      <c r="A472" s="30"/>
      <c r="B472" s="5">
        <f>IF(H472=0,"",SUBTOTAL(3,$H$6:H472))</f>
        <v>451</v>
      </c>
      <c r="C472" s="5" t="s">
        <v>1307</v>
      </c>
      <c r="D472" s="5" t="s">
        <v>2735</v>
      </c>
      <c r="E472" s="147" t="s">
        <v>3530</v>
      </c>
      <c r="F472" s="40" t="s">
        <v>1570</v>
      </c>
      <c r="G472" s="3" t="s">
        <v>461</v>
      </c>
      <c r="H472" s="6" t="s">
        <v>0</v>
      </c>
      <c r="I472" s="77" t="s">
        <v>681</v>
      </c>
      <c r="J472" s="30">
        <v>2700000</v>
      </c>
      <c r="K472" s="31"/>
      <c r="L472" s="4">
        <v>3150000</v>
      </c>
      <c r="M472" s="12">
        <v>0</v>
      </c>
      <c r="N472" s="12">
        <v>0</v>
      </c>
      <c r="O472" s="12">
        <v>0</v>
      </c>
      <c r="P472" s="12">
        <v>8</v>
      </c>
      <c r="Q472" s="12">
        <v>0</v>
      </c>
      <c r="R472" s="12">
        <v>0</v>
      </c>
      <c r="S472" s="12">
        <v>0</v>
      </c>
      <c r="T472" s="12">
        <v>0</v>
      </c>
      <c r="U472" s="12">
        <v>0</v>
      </c>
      <c r="V472" s="12">
        <v>0</v>
      </c>
      <c r="W472" s="12">
        <v>0</v>
      </c>
      <c r="X472" s="12">
        <v>0</v>
      </c>
      <c r="Y472" s="12">
        <v>0</v>
      </c>
      <c r="Z472" s="12">
        <v>0</v>
      </c>
      <c r="AA472" s="12">
        <v>0</v>
      </c>
      <c r="AB472" s="12">
        <v>0</v>
      </c>
      <c r="AC472" s="12">
        <v>0</v>
      </c>
      <c r="AD472" s="12">
        <v>0</v>
      </c>
      <c r="AE472" s="12">
        <v>0</v>
      </c>
      <c r="AF472" s="12">
        <v>0</v>
      </c>
      <c r="AG472" s="12"/>
      <c r="AH472" s="11" t="s">
        <v>1944</v>
      </c>
      <c r="AI472" s="4">
        <f t="shared" si="33"/>
        <v>8</v>
      </c>
      <c r="AJ472" s="8">
        <f t="shared" si="34"/>
        <v>25200000</v>
      </c>
      <c r="AK472" s="50">
        <f t="shared" si="35"/>
        <v>3150000</v>
      </c>
      <c r="AL472" s="14" t="e">
        <f>AK472*#REF!</f>
        <v>#REF!</v>
      </c>
    </row>
    <row r="473" spans="1:38" ht="30.75" customHeight="1">
      <c r="A473" s="30"/>
      <c r="B473" s="5">
        <f>IF(H473=0,"",SUBTOTAL(3,$H$6:H473))</f>
        <v>452</v>
      </c>
      <c r="C473" s="5" t="s">
        <v>1308</v>
      </c>
      <c r="D473" s="5" t="s">
        <v>2736</v>
      </c>
      <c r="E473" s="147" t="s">
        <v>3531</v>
      </c>
      <c r="F473" s="40" t="s">
        <v>462</v>
      </c>
      <c r="G473" s="3" t="s">
        <v>463</v>
      </c>
      <c r="H473" s="6" t="s">
        <v>6</v>
      </c>
      <c r="I473" s="77" t="s">
        <v>681</v>
      </c>
      <c r="J473" s="30">
        <v>777</v>
      </c>
      <c r="K473" s="31">
        <v>755</v>
      </c>
      <c r="L473" s="4">
        <v>861</v>
      </c>
      <c r="M473" s="12">
        <v>0</v>
      </c>
      <c r="N473" s="12">
        <v>400</v>
      </c>
      <c r="O473" s="12">
        <v>10</v>
      </c>
      <c r="P473" s="12">
        <v>7985</v>
      </c>
      <c r="Q473" s="12">
        <v>0</v>
      </c>
      <c r="R473" s="12">
        <v>0</v>
      </c>
      <c r="S473" s="12">
        <v>900</v>
      </c>
      <c r="T473" s="12">
        <v>200</v>
      </c>
      <c r="U473" s="12">
        <v>100</v>
      </c>
      <c r="V473" s="12">
        <v>0</v>
      </c>
      <c r="W473" s="12">
        <v>300</v>
      </c>
      <c r="X473" s="12">
        <v>0</v>
      </c>
      <c r="Y473" s="12">
        <v>12000</v>
      </c>
      <c r="Z473" s="12">
        <v>400</v>
      </c>
      <c r="AA473" s="12">
        <v>200</v>
      </c>
      <c r="AB473" s="12">
        <v>500</v>
      </c>
      <c r="AC473" s="12">
        <v>0</v>
      </c>
      <c r="AD473" s="12">
        <v>200</v>
      </c>
      <c r="AE473" s="12">
        <v>0</v>
      </c>
      <c r="AF473" s="12">
        <v>0</v>
      </c>
      <c r="AG473" s="12"/>
      <c r="AH473" s="11"/>
      <c r="AI473" s="4">
        <f t="shared" si="33"/>
        <v>23195</v>
      </c>
      <c r="AJ473" s="8">
        <f t="shared" si="34"/>
        <v>19970895</v>
      </c>
      <c r="AK473" s="50">
        <f t="shared" si="35"/>
        <v>861</v>
      </c>
      <c r="AL473" s="14" t="e">
        <f>AK473*#REF!</f>
        <v>#REF!</v>
      </c>
    </row>
    <row r="474" spans="1:38" ht="30.75" customHeight="1">
      <c r="A474" s="30"/>
      <c r="B474" s="5">
        <f>IF(H474=0,"",SUBTOTAL(3,$H$6:H474))</f>
        <v>453</v>
      </c>
      <c r="C474" s="5" t="s">
        <v>1309</v>
      </c>
      <c r="D474" s="5" t="s">
        <v>2737</v>
      </c>
      <c r="E474" s="147" t="s">
        <v>3532</v>
      </c>
      <c r="F474" s="40" t="s">
        <v>464</v>
      </c>
      <c r="G474" s="3" t="s">
        <v>463</v>
      </c>
      <c r="H474" s="6" t="s">
        <v>6</v>
      </c>
      <c r="I474" s="77" t="s">
        <v>681</v>
      </c>
      <c r="J474" s="30">
        <v>777</v>
      </c>
      <c r="K474" s="31">
        <v>755</v>
      </c>
      <c r="L474" s="4">
        <v>861</v>
      </c>
      <c r="M474" s="12">
        <v>122</v>
      </c>
      <c r="N474" s="12">
        <v>100</v>
      </c>
      <c r="O474" s="12">
        <v>0</v>
      </c>
      <c r="P474" s="12">
        <v>3050</v>
      </c>
      <c r="Q474" s="12">
        <v>0</v>
      </c>
      <c r="R474" s="12">
        <v>0</v>
      </c>
      <c r="S474" s="12">
        <v>1300</v>
      </c>
      <c r="T474" s="12">
        <v>200</v>
      </c>
      <c r="U474" s="12">
        <v>0</v>
      </c>
      <c r="V474" s="12">
        <v>360</v>
      </c>
      <c r="W474" s="12">
        <v>100</v>
      </c>
      <c r="X474" s="12">
        <v>0</v>
      </c>
      <c r="Y474" s="12">
        <v>2000</v>
      </c>
      <c r="Z474" s="12">
        <v>0</v>
      </c>
      <c r="AA474" s="12">
        <v>200</v>
      </c>
      <c r="AB474" s="12">
        <v>200</v>
      </c>
      <c r="AC474" s="12">
        <v>0</v>
      </c>
      <c r="AD474" s="12">
        <v>200</v>
      </c>
      <c r="AE474" s="12">
        <v>0</v>
      </c>
      <c r="AF474" s="12">
        <v>120</v>
      </c>
      <c r="AG474" s="12"/>
      <c r="AH474" s="11"/>
      <c r="AI474" s="4">
        <f t="shared" si="33"/>
        <v>7952</v>
      </c>
      <c r="AJ474" s="8">
        <f t="shared" si="34"/>
        <v>6846672</v>
      </c>
      <c r="AK474" s="50">
        <f t="shared" si="35"/>
        <v>861</v>
      </c>
      <c r="AL474" s="14" t="e">
        <f>AK474*#REF!</f>
        <v>#REF!</v>
      </c>
    </row>
    <row r="475" spans="1:38" ht="30.75" customHeight="1">
      <c r="A475" s="30"/>
      <c r="B475" s="5">
        <f>IF(H475=0,"",SUBTOTAL(3,$H$6:H475))</f>
        <v>454</v>
      </c>
      <c r="C475" s="5" t="s">
        <v>1310</v>
      </c>
      <c r="D475" s="5" t="s">
        <v>2738</v>
      </c>
      <c r="E475" s="147" t="s">
        <v>3533</v>
      </c>
      <c r="F475" s="40" t="s">
        <v>465</v>
      </c>
      <c r="G475" s="3" t="s">
        <v>463</v>
      </c>
      <c r="H475" s="6" t="s">
        <v>6</v>
      </c>
      <c r="I475" s="77" t="s">
        <v>681</v>
      </c>
      <c r="J475" s="30">
        <v>777</v>
      </c>
      <c r="K475" s="31">
        <v>755</v>
      </c>
      <c r="L475" s="4">
        <v>861</v>
      </c>
      <c r="M475" s="12">
        <v>0</v>
      </c>
      <c r="N475" s="12">
        <v>0</v>
      </c>
      <c r="O475" s="12">
        <v>0</v>
      </c>
      <c r="P475" s="12">
        <v>1125</v>
      </c>
      <c r="Q475" s="12">
        <v>0</v>
      </c>
      <c r="R475" s="12">
        <v>0</v>
      </c>
      <c r="S475" s="12">
        <v>0</v>
      </c>
      <c r="T475" s="12">
        <v>0</v>
      </c>
      <c r="U475" s="12">
        <v>0</v>
      </c>
      <c r="V475" s="12">
        <v>0</v>
      </c>
      <c r="W475" s="12">
        <v>0</v>
      </c>
      <c r="X475" s="12">
        <v>0</v>
      </c>
      <c r="Y475" s="12">
        <v>1000</v>
      </c>
      <c r="Z475" s="12">
        <v>0</v>
      </c>
      <c r="AA475" s="12">
        <v>150</v>
      </c>
      <c r="AB475" s="12">
        <v>0</v>
      </c>
      <c r="AC475" s="12">
        <v>0</v>
      </c>
      <c r="AD475" s="12">
        <v>0</v>
      </c>
      <c r="AE475" s="12">
        <v>0</v>
      </c>
      <c r="AF475" s="12">
        <v>0</v>
      </c>
      <c r="AG475" s="12"/>
      <c r="AH475" s="11"/>
      <c r="AI475" s="4">
        <f t="shared" si="33"/>
        <v>2275</v>
      </c>
      <c r="AJ475" s="8">
        <f t="shared" si="34"/>
        <v>1958775</v>
      </c>
      <c r="AK475" s="50">
        <f t="shared" si="35"/>
        <v>861</v>
      </c>
      <c r="AL475" s="14" t="e">
        <f>AK475*#REF!</f>
        <v>#REF!</v>
      </c>
    </row>
    <row r="476" spans="1:38" ht="30.75" customHeight="1">
      <c r="A476" s="30"/>
      <c r="B476" s="5">
        <f>IF(H476=0,"",SUBTOTAL(3,$H$6:H476))</f>
        <v>455</v>
      </c>
      <c r="C476" s="5" t="s">
        <v>1311</v>
      </c>
      <c r="D476" s="5" t="s">
        <v>2739</v>
      </c>
      <c r="E476" s="147" t="s">
        <v>3534</v>
      </c>
      <c r="F476" s="41" t="s">
        <v>466</v>
      </c>
      <c r="G476" s="3" t="s">
        <v>463</v>
      </c>
      <c r="H476" s="27" t="s">
        <v>6</v>
      </c>
      <c r="I476" s="77" t="s">
        <v>681</v>
      </c>
      <c r="J476" s="30">
        <v>777</v>
      </c>
      <c r="K476" s="31">
        <v>755</v>
      </c>
      <c r="L476" s="4">
        <v>861</v>
      </c>
      <c r="M476" s="12">
        <v>0</v>
      </c>
      <c r="N476" s="12">
        <v>0</v>
      </c>
      <c r="O476" s="12">
        <v>0</v>
      </c>
      <c r="P476" s="12">
        <v>0</v>
      </c>
      <c r="Q476" s="12">
        <v>0</v>
      </c>
      <c r="R476" s="12">
        <v>0</v>
      </c>
      <c r="S476" s="12">
        <v>0</v>
      </c>
      <c r="T476" s="12">
        <v>0</v>
      </c>
      <c r="U476" s="12">
        <v>0</v>
      </c>
      <c r="V476" s="12">
        <v>819</v>
      </c>
      <c r="W476" s="12">
        <v>0</v>
      </c>
      <c r="X476" s="12">
        <v>0</v>
      </c>
      <c r="Y476" s="12">
        <v>0</v>
      </c>
      <c r="Z476" s="12">
        <v>0</v>
      </c>
      <c r="AA476" s="12">
        <v>0</v>
      </c>
      <c r="AB476" s="12">
        <v>500</v>
      </c>
      <c r="AC476" s="12">
        <v>0</v>
      </c>
      <c r="AD476" s="12">
        <v>0</v>
      </c>
      <c r="AE476" s="12">
        <v>0</v>
      </c>
      <c r="AF476" s="12">
        <v>0</v>
      </c>
      <c r="AG476" s="12"/>
      <c r="AH476" s="11"/>
      <c r="AI476" s="4">
        <f t="shared" si="33"/>
        <v>1319</v>
      </c>
      <c r="AJ476" s="8">
        <f t="shared" si="34"/>
        <v>1135659</v>
      </c>
      <c r="AK476" s="50">
        <f t="shared" si="35"/>
        <v>861</v>
      </c>
      <c r="AL476" s="14" t="e">
        <f>AK476*#REF!</f>
        <v>#REF!</v>
      </c>
    </row>
    <row r="477" spans="1:38" ht="30.75" customHeight="1">
      <c r="A477" s="30"/>
      <c r="B477" s="5">
        <f>IF(H477=0,"",SUBTOTAL(3,$H$6:H477))</f>
        <v>456</v>
      </c>
      <c r="C477" s="5" t="s">
        <v>1312</v>
      </c>
      <c r="D477" s="5" t="s">
        <v>2740</v>
      </c>
      <c r="E477" s="147" t="s">
        <v>3535</v>
      </c>
      <c r="F477" s="40" t="s">
        <v>467</v>
      </c>
      <c r="G477" s="3" t="s">
        <v>468</v>
      </c>
      <c r="H477" s="6" t="s">
        <v>2</v>
      </c>
      <c r="I477" s="9">
        <v>3</v>
      </c>
      <c r="J477" s="30">
        <v>335900</v>
      </c>
      <c r="K477" s="31">
        <v>320000</v>
      </c>
      <c r="L477" s="4">
        <v>428000</v>
      </c>
      <c r="M477" s="12">
        <v>0</v>
      </c>
      <c r="N477" s="12">
        <v>0</v>
      </c>
      <c r="O477" s="12">
        <v>0</v>
      </c>
      <c r="P477" s="12">
        <v>30</v>
      </c>
      <c r="Q477" s="12">
        <v>0</v>
      </c>
      <c r="R477" s="12">
        <v>0</v>
      </c>
      <c r="S477" s="12">
        <v>0</v>
      </c>
      <c r="T477" s="12">
        <v>0</v>
      </c>
      <c r="U477" s="12">
        <v>0</v>
      </c>
      <c r="V477" s="12">
        <v>0</v>
      </c>
      <c r="W477" s="12">
        <v>0</v>
      </c>
      <c r="X477" s="12">
        <v>0</v>
      </c>
      <c r="Y477" s="12">
        <v>0</v>
      </c>
      <c r="Z477" s="12">
        <v>0</v>
      </c>
      <c r="AA477" s="12">
        <v>0</v>
      </c>
      <c r="AB477" s="12">
        <v>0</v>
      </c>
      <c r="AC477" s="12">
        <v>0</v>
      </c>
      <c r="AD477" s="12">
        <v>0</v>
      </c>
      <c r="AE477" s="12">
        <v>0</v>
      </c>
      <c r="AF477" s="12">
        <v>0</v>
      </c>
      <c r="AG477" s="12"/>
      <c r="AH477" s="11"/>
      <c r="AI477" s="4">
        <f t="shared" si="33"/>
        <v>30</v>
      </c>
      <c r="AJ477" s="8">
        <f t="shared" si="34"/>
        <v>12840000</v>
      </c>
      <c r="AK477" s="50">
        <f t="shared" si="35"/>
        <v>428000</v>
      </c>
      <c r="AL477" s="14" t="e">
        <f>AK477*#REF!</f>
        <v>#REF!</v>
      </c>
    </row>
    <row r="478" spans="1:38" ht="30.75" customHeight="1">
      <c r="A478" s="30"/>
      <c r="B478" s="5">
        <f>IF(H478=0,"",SUBTOTAL(3,$H$6:H478))</f>
        <v>457</v>
      </c>
      <c r="C478" s="5" t="s">
        <v>1313</v>
      </c>
      <c r="D478" s="5" t="s">
        <v>2741</v>
      </c>
      <c r="E478" s="147" t="s">
        <v>3536</v>
      </c>
      <c r="F478" s="40" t="s">
        <v>467</v>
      </c>
      <c r="G478" s="3" t="s">
        <v>832</v>
      </c>
      <c r="H478" s="6" t="s">
        <v>2</v>
      </c>
      <c r="I478" s="9">
        <v>4</v>
      </c>
      <c r="J478" s="30">
        <v>300000</v>
      </c>
      <c r="K478" s="31">
        <v>290000</v>
      </c>
      <c r="L478" s="4">
        <v>350000</v>
      </c>
      <c r="M478" s="12">
        <v>0</v>
      </c>
      <c r="N478" s="12">
        <v>0</v>
      </c>
      <c r="O478" s="12">
        <v>0</v>
      </c>
      <c r="P478" s="12">
        <v>60</v>
      </c>
      <c r="Q478" s="12">
        <v>0</v>
      </c>
      <c r="R478" s="12">
        <v>0</v>
      </c>
      <c r="S478" s="12">
        <v>0</v>
      </c>
      <c r="T478" s="12">
        <v>0</v>
      </c>
      <c r="U478" s="12">
        <v>0</v>
      </c>
      <c r="V478" s="12">
        <v>0</v>
      </c>
      <c r="W478" s="12">
        <v>0</v>
      </c>
      <c r="X478" s="12">
        <v>0</v>
      </c>
      <c r="Y478" s="12">
        <v>0</v>
      </c>
      <c r="Z478" s="12">
        <v>0</v>
      </c>
      <c r="AA478" s="12">
        <v>0</v>
      </c>
      <c r="AB478" s="12">
        <v>0</v>
      </c>
      <c r="AC478" s="12">
        <v>0</v>
      </c>
      <c r="AD478" s="12">
        <v>0</v>
      </c>
      <c r="AE478" s="12">
        <v>0</v>
      </c>
      <c r="AF478" s="12">
        <v>0</v>
      </c>
      <c r="AG478" s="12"/>
      <c r="AH478" s="11"/>
      <c r="AI478" s="4">
        <f t="shared" si="33"/>
        <v>60</v>
      </c>
      <c r="AJ478" s="8">
        <f t="shared" si="34"/>
        <v>21000000</v>
      </c>
      <c r="AK478" s="50">
        <f t="shared" si="35"/>
        <v>350000</v>
      </c>
      <c r="AL478" s="14" t="e">
        <f>AK478*#REF!</f>
        <v>#REF!</v>
      </c>
    </row>
    <row r="479" spans="1:38" ht="30.75" customHeight="1">
      <c r="A479" s="30"/>
      <c r="B479" s="5">
        <f>IF(H479=0,"",SUBTOTAL(3,$H$6:H479))</f>
        <v>458</v>
      </c>
      <c r="C479" s="5" t="s">
        <v>1314</v>
      </c>
      <c r="D479" s="5" t="s">
        <v>2742</v>
      </c>
      <c r="E479" s="147" t="s">
        <v>3537</v>
      </c>
      <c r="F479" s="40" t="s">
        <v>467</v>
      </c>
      <c r="G479" s="3" t="s">
        <v>469</v>
      </c>
      <c r="H479" s="6" t="s">
        <v>2</v>
      </c>
      <c r="I479" s="9" t="s">
        <v>684</v>
      </c>
      <c r="J479" s="30">
        <v>240000</v>
      </c>
      <c r="K479" s="31">
        <v>200000</v>
      </c>
      <c r="L479" s="4">
        <v>320000</v>
      </c>
      <c r="M479" s="12">
        <v>0</v>
      </c>
      <c r="N479" s="12">
        <v>0</v>
      </c>
      <c r="O479" s="12">
        <v>0</v>
      </c>
      <c r="P479" s="12">
        <v>45</v>
      </c>
      <c r="Q479" s="12">
        <v>0</v>
      </c>
      <c r="R479" s="12">
        <v>0</v>
      </c>
      <c r="S479" s="12">
        <v>0</v>
      </c>
      <c r="T479" s="12">
        <v>0</v>
      </c>
      <c r="U479" s="12">
        <v>0</v>
      </c>
      <c r="V479" s="12">
        <v>0</v>
      </c>
      <c r="W479" s="12">
        <v>0</v>
      </c>
      <c r="X479" s="12">
        <v>0</v>
      </c>
      <c r="Y479" s="12">
        <v>0</v>
      </c>
      <c r="Z479" s="12">
        <v>0</v>
      </c>
      <c r="AA479" s="12">
        <v>0</v>
      </c>
      <c r="AB479" s="12">
        <v>0</v>
      </c>
      <c r="AC479" s="12">
        <v>0</v>
      </c>
      <c r="AD479" s="12">
        <v>0</v>
      </c>
      <c r="AE479" s="12">
        <v>0</v>
      </c>
      <c r="AF479" s="12">
        <v>0</v>
      </c>
      <c r="AG479" s="12"/>
      <c r="AH479" s="11"/>
      <c r="AI479" s="4">
        <f t="shared" si="33"/>
        <v>45</v>
      </c>
      <c r="AJ479" s="8">
        <f t="shared" si="34"/>
        <v>14400000</v>
      </c>
      <c r="AK479" s="50">
        <f t="shared" si="35"/>
        <v>320000</v>
      </c>
      <c r="AL479" s="14" t="e">
        <f>AK479*#REF!</f>
        <v>#REF!</v>
      </c>
    </row>
    <row r="480" spans="1:38" ht="84" customHeight="1">
      <c r="A480" s="30"/>
      <c r="B480" s="5">
        <f>IF(H480=0,"",SUBTOTAL(3,$H$6:H480))</f>
        <v>459</v>
      </c>
      <c r="C480" s="5" t="s">
        <v>1971</v>
      </c>
      <c r="D480" s="5" t="s">
        <v>2743</v>
      </c>
      <c r="E480" s="147" t="s">
        <v>3538</v>
      </c>
      <c r="F480" s="40" t="s">
        <v>1970</v>
      </c>
      <c r="G480" s="3" t="s">
        <v>2074</v>
      </c>
      <c r="H480" s="6" t="s">
        <v>1913</v>
      </c>
      <c r="I480" s="9">
        <v>3</v>
      </c>
      <c r="J480" s="30"/>
      <c r="K480" s="31"/>
      <c r="L480" s="4">
        <v>388000</v>
      </c>
      <c r="M480" s="12"/>
      <c r="N480" s="12"/>
      <c r="O480" s="12"/>
      <c r="P480" s="12">
        <v>60</v>
      </c>
      <c r="Q480" s="12"/>
      <c r="R480" s="12"/>
      <c r="S480" s="12"/>
      <c r="T480" s="12"/>
      <c r="U480" s="12"/>
      <c r="V480" s="12"/>
      <c r="W480" s="12"/>
      <c r="X480" s="12"/>
      <c r="Y480" s="12"/>
      <c r="Z480" s="12"/>
      <c r="AA480" s="12"/>
      <c r="AB480" s="12"/>
      <c r="AC480" s="12"/>
      <c r="AD480" s="12"/>
      <c r="AE480" s="12"/>
      <c r="AF480" s="12"/>
      <c r="AG480" s="12"/>
      <c r="AH480" s="11"/>
      <c r="AI480" s="4">
        <f t="shared" si="33"/>
        <v>60</v>
      </c>
      <c r="AJ480" s="8">
        <f t="shared" si="34"/>
        <v>23280000</v>
      </c>
      <c r="AK480" s="50">
        <f t="shared" si="35"/>
        <v>388000</v>
      </c>
      <c r="AL480" s="14" t="e">
        <f>AK480*#REF!</f>
        <v>#REF!</v>
      </c>
    </row>
    <row r="481" spans="1:38" ht="87" customHeight="1">
      <c r="A481" s="30"/>
      <c r="B481" s="5">
        <f>IF(H481=0,"",SUBTOTAL(3,$H$6:H481))</f>
        <v>460</v>
      </c>
      <c r="C481" s="5" t="s">
        <v>1972</v>
      </c>
      <c r="D481" s="5" t="s">
        <v>2744</v>
      </c>
      <c r="E481" s="147" t="s">
        <v>3539</v>
      </c>
      <c r="F481" s="40" t="s">
        <v>1970</v>
      </c>
      <c r="G481" s="3" t="s">
        <v>2075</v>
      </c>
      <c r="H481" s="6" t="s">
        <v>2</v>
      </c>
      <c r="I481" s="9">
        <v>3</v>
      </c>
      <c r="J481" s="31"/>
      <c r="K481" s="31"/>
      <c r="L481" s="4">
        <v>528000</v>
      </c>
      <c r="M481" s="12"/>
      <c r="N481" s="12"/>
      <c r="O481" s="12"/>
      <c r="P481" s="12">
        <v>60</v>
      </c>
      <c r="Q481" s="12"/>
      <c r="R481" s="12"/>
      <c r="S481" s="12"/>
      <c r="T481" s="12"/>
      <c r="U481" s="12"/>
      <c r="V481" s="12"/>
      <c r="W481" s="12"/>
      <c r="X481" s="12"/>
      <c r="Y481" s="12"/>
      <c r="Z481" s="12"/>
      <c r="AA481" s="12"/>
      <c r="AB481" s="12"/>
      <c r="AC481" s="12"/>
      <c r="AD481" s="12"/>
      <c r="AE481" s="12"/>
      <c r="AF481" s="12"/>
      <c r="AG481" s="12"/>
      <c r="AH481" s="11"/>
      <c r="AI481" s="4">
        <f t="shared" si="33"/>
        <v>60</v>
      </c>
      <c r="AJ481" s="8">
        <f t="shared" si="34"/>
        <v>31680000</v>
      </c>
      <c r="AK481" s="50">
        <f t="shared" si="35"/>
        <v>528000</v>
      </c>
      <c r="AL481" s="14" t="e">
        <f>AK481*#REF!</f>
        <v>#REF!</v>
      </c>
    </row>
    <row r="482" spans="1:38" ht="30.75" customHeight="1">
      <c r="A482" s="30"/>
      <c r="B482" s="5">
        <f>IF(H482=0,"",SUBTOTAL(3,$H$6:H482))</f>
        <v>461</v>
      </c>
      <c r="C482" s="5" t="s">
        <v>1315</v>
      </c>
      <c r="D482" s="5" t="s">
        <v>2745</v>
      </c>
      <c r="E482" s="147" t="s">
        <v>3540</v>
      </c>
      <c r="F482" s="40" t="s">
        <v>471</v>
      </c>
      <c r="G482" s="3" t="s">
        <v>472</v>
      </c>
      <c r="H482" s="6" t="s">
        <v>2</v>
      </c>
      <c r="I482" s="77" t="s">
        <v>683</v>
      </c>
      <c r="J482" s="30">
        <v>66500</v>
      </c>
      <c r="K482" s="31"/>
      <c r="L482" s="4">
        <v>53800</v>
      </c>
      <c r="M482" s="12">
        <v>0</v>
      </c>
      <c r="N482" s="12">
        <v>0</v>
      </c>
      <c r="O482" s="12">
        <v>0</v>
      </c>
      <c r="P482" s="12">
        <v>285</v>
      </c>
      <c r="Q482" s="12">
        <v>0</v>
      </c>
      <c r="R482" s="12">
        <v>0</v>
      </c>
      <c r="S482" s="12">
        <v>100</v>
      </c>
      <c r="T482" s="12">
        <v>0</v>
      </c>
      <c r="U482" s="12">
        <v>0</v>
      </c>
      <c r="V482" s="12">
        <v>0</v>
      </c>
      <c r="W482" s="12">
        <v>0</v>
      </c>
      <c r="X482" s="12">
        <v>0</v>
      </c>
      <c r="Y482" s="12">
        <v>0</v>
      </c>
      <c r="Z482" s="12">
        <v>0</v>
      </c>
      <c r="AA482" s="12">
        <v>0</v>
      </c>
      <c r="AB482" s="12">
        <v>0</v>
      </c>
      <c r="AC482" s="12">
        <v>0</v>
      </c>
      <c r="AD482" s="12">
        <v>0</v>
      </c>
      <c r="AE482" s="12">
        <v>0</v>
      </c>
      <c r="AF482" s="12">
        <v>0</v>
      </c>
      <c r="AG482" s="12"/>
      <c r="AH482" s="11"/>
      <c r="AI482" s="4">
        <f t="shared" si="33"/>
        <v>385</v>
      </c>
      <c r="AJ482" s="8">
        <f t="shared" si="34"/>
        <v>20713000</v>
      </c>
      <c r="AK482" s="50">
        <f t="shared" si="35"/>
        <v>53800</v>
      </c>
      <c r="AL482" s="14" t="e">
        <f>AK482*#REF!</f>
        <v>#REF!</v>
      </c>
    </row>
    <row r="483" spans="1:38" ht="30.75" customHeight="1">
      <c r="A483" s="30"/>
      <c r="B483" s="5">
        <f>IF(H483=0,"",SUBTOTAL(3,$H$6:H483))</f>
        <v>462</v>
      </c>
      <c r="C483" s="5" t="s">
        <v>1316</v>
      </c>
      <c r="D483" s="5" t="s">
        <v>2746</v>
      </c>
      <c r="E483" s="147" t="s">
        <v>3541</v>
      </c>
      <c r="F483" s="40" t="s">
        <v>471</v>
      </c>
      <c r="G483" s="3" t="s">
        <v>1662</v>
      </c>
      <c r="H483" s="6" t="s">
        <v>2</v>
      </c>
      <c r="I483" s="9">
        <v>3</v>
      </c>
      <c r="J483" s="30">
        <v>66500</v>
      </c>
      <c r="K483" s="31"/>
      <c r="L483" s="4">
        <v>54600</v>
      </c>
      <c r="M483" s="12">
        <v>0</v>
      </c>
      <c r="N483" s="12">
        <v>0</v>
      </c>
      <c r="O483" s="12">
        <v>0</v>
      </c>
      <c r="P483" s="12">
        <v>0</v>
      </c>
      <c r="Q483" s="12">
        <v>0</v>
      </c>
      <c r="R483" s="12">
        <v>0</v>
      </c>
      <c r="S483" s="12">
        <v>0</v>
      </c>
      <c r="T483" s="12">
        <v>0</v>
      </c>
      <c r="U483" s="12">
        <v>0</v>
      </c>
      <c r="V483" s="12">
        <v>0</v>
      </c>
      <c r="W483" s="12">
        <v>0</v>
      </c>
      <c r="X483" s="12">
        <v>0</v>
      </c>
      <c r="Y483" s="12">
        <v>300</v>
      </c>
      <c r="Z483" s="12">
        <v>0</v>
      </c>
      <c r="AA483" s="12">
        <v>0</v>
      </c>
      <c r="AB483" s="12">
        <v>0</v>
      </c>
      <c r="AC483" s="12">
        <v>0</v>
      </c>
      <c r="AD483" s="12">
        <v>0</v>
      </c>
      <c r="AE483" s="12">
        <v>0</v>
      </c>
      <c r="AF483" s="12">
        <v>0</v>
      </c>
      <c r="AG483" s="12"/>
      <c r="AH483" s="11"/>
      <c r="AI483" s="4">
        <f t="shared" si="33"/>
        <v>300</v>
      </c>
      <c r="AJ483" s="8">
        <f t="shared" si="34"/>
        <v>16380000</v>
      </c>
      <c r="AK483" s="50">
        <f t="shared" si="35"/>
        <v>54600</v>
      </c>
      <c r="AL483" s="14" t="e">
        <f>AK483*#REF!</f>
        <v>#REF!</v>
      </c>
    </row>
    <row r="484" spans="1:38" ht="30.75" customHeight="1">
      <c r="A484" s="30"/>
      <c r="B484" s="5">
        <f>IF(H484=0,"",SUBTOTAL(3,$H$6:H484))</f>
        <v>463</v>
      </c>
      <c r="C484" s="5" t="s">
        <v>1317</v>
      </c>
      <c r="D484" s="5" t="s">
        <v>2747</v>
      </c>
      <c r="E484" s="147" t="s">
        <v>3542</v>
      </c>
      <c r="F484" s="40" t="s">
        <v>473</v>
      </c>
      <c r="G484" s="3" t="s">
        <v>474</v>
      </c>
      <c r="H484" s="6" t="s">
        <v>2</v>
      </c>
      <c r="I484" s="77" t="s">
        <v>681</v>
      </c>
      <c r="J484" s="30">
        <v>73000</v>
      </c>
      <c r="K484" s="31">
        <v>69993</v>
      </c>
      <c r="L484" s="4">
        <v>83979</v>
      </c>
      <c r="M484" s="12">
        <v>0</v>
      </c>
      <c r="N484" s="12">
        <v>0</v>
      </c>
      <c r="O484" s="12">
        <v>0</v>
      </c>
      <c r="P484" s="12">
        <v>617</v>
      </c>
      <c r="Q484" s="12">
        <v>0</v>
      </c>
      <c r="R484" s="12">
        <v>0</v>
      </c>
      <c r="S484" s="12">
        <v>0</v>
      </c>
      <c r="T484" s="12">
        <v>0</v>
      </c>
      <c r="U484" s="12">
        <v>0</v>
      </c>
      <c r="V484" s="12">
        <v>0</v>
      </c>
      <c r="W484" s="12">
        <v>0</v>
      </c>
      <c r="X484" s="12">
        <v>0</v>
      </c>
      <c r="Y484" s="12">
        <v>15</v>
      </c>
      <c r="Z484" s="12">
        <v>0</v>
      </c>
      <c r="AA484" s="12">
        <v>0</v>
      </c>
      <c r="AB484" s="12">
        <v>0</v>
      </c>
      <c r="AC484" s="12">
        <v>0</v>
      </c>
      <c r="AD484" s="12">
        <v>0</v>
      </c>
      <c r="AE484" s="12">
        <v>0</v>
      </c>
      <c r="AF484" s="12">
        <v>0</v>
      </c>
      <c r="AG484" s="12"/>
      <c r="AH484" s="11"/>
      <c r="AI484" s="4">
        <f t="shared" si="33"/>
        <v>632</v>
      </c>
      <c r="AJ484" s="8">
        <f t="shared" si="34"/>
        <v>53074728</v>
      </c>
      <c r="AK484" s="50">
        <f t="shared" si="35"/>
        <v>83979</v>
      </c>
      <c r="AL484" s="14" t="e">
        <f>AK484*#REF!</f>
        <v>#REF!</v>
      </c>
    </row>
    <row r="485" spans="1:38" ht="39.75" customHeight="1">
      <c r="A485" s="30"/>
      <c r="B485" s="5">
        <f>IF(H485=0,"",SUBTOTAL(3,$H$6:H485))</f>
        <v>464</v>
      </c>
      <c r="C485" s="5" t="s">
        <v>1318</v>
      </c>
      <c r="D485" s="5" t="s">
        <v>2748</v>
      </c>
      <c r="E485" s="147" t="s">
        <v>3543</v>
      </c>
      <c r="F485" s="40" t="s">
        <v>475</v>
      </c>
      <c r="G485" s="3" t="s">
        <v>476</v>
      </c>
      <c r="H485" s="6" t="s">
        <v>2</v>
      </c>
      <c r="I485" s="77" t="s">
        <v>683</v>
      </c>
      <c r="J485" s="30">
        <v>262500</v>
      </c>
      <c r="K485" s="31">
        <v>260000</v>
      </c>
      <c r="L485" s="4">
        <v>276000</v>
      </c>
      <c r="M485" s="12">
        <v>0</v>
      </c>
      <c r="N485" s="12">
        <v>0</v>
      </c>
      <c r="O485" s="12">
        <v>0</v>
      </c>
      <c r="P485" s="12">
        <v>50</v>
      </c>
      <c r="Q485" s="12">
        <v>0</v>
      </c>
      <c r="R485" s="12">
        <v>0</v>
      </c>
      <c r="S485" s="12">
        <v>0</v>
      </c>
      <c r="T485" s="12">
        <v>0</v>
      </c>
      <c r="U485" s="12">
        <v>0</v>
      </c>
      <c r="V485" s="12">
        <v>0</v>
      </c>
      <c r="W485" s="12">
        <v>0</v>
      </c>
      <c r="X485" s="12">
        <v>0</v>
      </c>
      <c r="Y485" s="12">
        <v>0</v>
      </c>
      <c r="Z485" s="12">
        <v>0</v>
      </c>
      <c r="AA485" s="12">
        <v>0</v>
      </c>
      <c r="AB485" s="12">
        <v>0</v>
      </c>
      <c r="AC485" s="12">
        <v>0</v>
      </c>
      <c r="AD485" s="12">
        <v>0</v>
      </c>
      <c r="AE485" s="12">
        <v>0</v>
      </c>
      <c r="AF485" s="12">
        <v>0</v>
      </c>
      <c r="AG485" s="12"/>
      <c r="AH485" s="11"/>
      <c r="AI485" s="4">
        <f t="shared" si="33"/>
        <v>50</v>
      </c>
      <c r="AJ485" s="8">
        <f t="shared" si="34"/>
        <v>13800000</v>
      </c>
      <c r="AK485" s="50">
        <f t="shared" si="35"/>
        <v>276000</v>
      </c>
      <c r="AL485" s="14" t="e">
        <f>AK485*#REF!</f>
        <v>#REF!</v>
      </c>
    </row>
    <row r="486" spans="1:38" ht="39.75" customHeight="1">
      <c r="A486" s="30"/>
      <c r="B486" s="5">
        <f>IF(H486=0,"",SUBTOTAL(3,$H$6:H486))</f>
        <v>465</v>
      </c>
      <c r="C486" s="5" t="s">
        <v>1319</v>
      </c>
      <c r="D486" s="5" t="s">
        <v>2749</v>
      </c>
      <c r="E486" s="147" t="s">
        <v>3544</v>
      </c>
      <c r="F486" s="40" t="s">
        <v>475</v>
      </c>
      <c r="G486" s="3" t="s">
        <v>476</v>
      </c>
      <c r="H486" s="6" t="s">
        <v>2</v>
      </c>
      <c r="I486" s="9" t="s">
        <v>683</v>
      </c>
      <c r="J486" s="30">
        <v>262500</v>
      </c>
      <c r="K486" s="31">
        <v>260000</v>
      </c>
      <c r="L486" s="4">
        <v>276000</v>
      </c>
      <c r="M486" s="12">
        <v>0</v>
      </c>
      <c r="N486" s="12">
        <v>0</v>
      </c>
      <c r="O486" s="12">
        <v>0</v>
      </c>
      <c r="P486" s="12">
        <v>0</v>
      </c>
      <c r="Q486" s="12">
        <v>0</v>
      </c>
      <c r="R486" s="12">
        <v>0</v>
      </c>
      <c r="S486" s="12">
        <v>0</v>
      </c>
      <c r="T486" s="12">
        <v>0</v>
      </c>
      <c r="U486" s="12">
        <v>0</v>
      </c>
      <c r="V486" s="12">
        <v>0</v>
      </c>
      <c r="W486" s="12">
        <v>0</v>
      </c>
      <c r="X486" s="12">
        <v>0</v>
      </c>
      <c r="Y486" s="12">
        <v>20</v>
      </c>
      <c r="Z486" s="12">
        <v>0</v>
      </c>
      <c r="AA486" s="12">
        <v>0</v>
      </c>
      <c r="AB486" s="12">
        <v>0</v>
      </c>
      <c r="AC486" s="12">
        <v>0</v>
      </c>
      <c r="AD486" s="12">
        <v>0</v>
      </c>
      <c r="AE486" s="12">
        <v>0</v>
      </c>
      <c r="AF486" s="12">
        <v>0</v>
      </c>
      <c r="AG486" s="12"/>
      <c r="AH486" s="11"/>
      <c r="AI486" s="4">
        <f t="shared" si="33"/>
        <v>20</v>
      </c>
      <c r="AJ486" s="8">
        <f t="shared" si="34"/>
        <v>5520000</v>
      </c>
      <c r="AK486" s="50">
        <f t="shared" si="35"/>
        <v>276000</v>
      </c>
      <c r="AL486" s="14" t="e">
        <f>AK486*#REF!</f>
        <v>#REF!</v>
      </c>
    </row>
    <row r="487" spans="1:38" ht="51.75" customHeight="1">
      <c r="A487" s="30"/>
      <c r="B487" s="5">
        <f>IF(H487=0,"",SUBTOTAL(3,$H$6:H487))</f>
        <v>466</v>
      </c>
      <c r="C487" s="5" t="s">
        <v>1320</v>
      </c>
      <c r="D487" s="5" t="s">
        <v>2750</v>
      </c>
      <c r="E487" s="147" t="s">
        <v>3545</v>
      </c>
      <c r="F487" s="40" t="s">
        <v>477</v>
      </c>
      <c r="G487" s="3" t="s">
        <v>833</v>
      </c>
      <c r="H487" s="6" t="s">
        <v>2</v>
      </c>
      <c r="I487" s="77" t="s">
        <v>681</v>
      </c>
      <c r="J487" s="30">
        <v>48825</v>
      </c>
      <c r="K487" s="31"/>
      <c r="L487" s="4">
        <v>53800</v>
      </c>
      <c r="M487" s="12">
        <v>0</v>
      </c>
      <c r="N487" s="12">
        <v>0</v>
      </c>
      <c r="O487" s="12">
        <v>0</v>
      </c>
      <c r="P487" s="12">
        <v>288</v>
      </c>
      <c r="Q487" s="12">
        <v>0</v>
      </c>
      <c r="R487" s="12">
        <v>0</v>
      </c>
      <c r="S487" s="12">
        <v>0</v>
      </c>
      <c r="T487" s="12">
        <v>0</v>
      </c>
      <c r="U487" s="12">
        <v>0</v>
      </c>
      <c r="V487" s="12">
        <v>0</v>
      </c>
      <c r="W487" s="12">
        <v>0</v>
      </c>
      <c r="X487" s="12">
        <v>0</v>
      </c>
      <c r="Y487" s="12">
        <v>200</v>
      </c>
      <c r="Z487" s="12">
        <v>0</v>
      </c>
      <c r="AA487" s="12">
        <v>0</v>
      </c>
      <c r="AB487" s="12">
        <v>0</v>
      </c>
      <c r="AC487" s="12">
        <v>0</v>
      </c>
      <c r="AD487" s="12">
        <v>0</v>
      </c>
      <c r="AE487" s="12">
        <v>0</v>
      </c>
      <c r="AF487" s="12">
        <v>0</v>
      </c>
      <c r="AG487" s="12"/>
      <c r="AH487" s="11"/>
      <c r="AI487" s="4">
        <f t="shared" si="33"/>
        <v>488</v>
      </c>
      <c r="AJ487" s="8">
        <f t="shared" si="34"/>
        <v>26254400</v>
      </c>
      <c r="AK487" s="50">
        <f t="shared" si="35"/>
        <v>53800</v>
      </c>
      <c r="AL487" s="14" t="e">
        <f>AK487*#REF!</f>
        <v>#REF!</v>
      </c>
    </row>
    <row r="488" spans="1:38" ht="35.25" customHeight="1">
      <c r="A488" s="30"/>
      <c r="B488" s="5">
        <f>IF(H488=0,"",SUBTOTAL(3,$H$6:H488))</f>
        <v>467</v>
      </c>
      <c r="C488" s="5" t="s">
        <v>1321</v>
      </c>
      <c r="D488" s="5" t="s">
        <v>2751</v>
      </c>
      <c r="E488" s="147" t="s">
        <v>3546</v>
      </c>
      <c r="F488" s="39" t="s">
        <v>478</v>
      </c>
      <c r="G488" s="104" t="s">
        <v>479</v>
      </c>
      <c r="H488" s="6" t="s">
        <v>6</v>
      </c>
      <c r="I488" s="77" t="s">
        <v>681</v>
      </c>
      <c r="J488" s="30">
        <v>10500</v>
      </c>
      <c r="K488" s="31"/>
      <c r="L488" s="4">
        <v>23800</v>
      </c>
      <c r="M488" s="12">
        <v>30</v>
      </c>
      <c r="N488" s="12">
        <v>212</v>
      </c>
      <c r="O488" s="12">
        <v>20</v>
      </c>
      <c r="P488" s="12">
        <v>0</v>
      </c>
      <c r="Q488" s="12">
        <v>0</v>
      </c>
      <c r="R488" s="12">
        <v>0</v>
      </c>
      <c r="S488" s="12">
        <v>100</v>
      </c>
      <c r="T488" s="12">
        <v>40</v>
      </c>
      <c r="U488" s="12">
        <v>100</v>
      </c>
      <c r="V488" s="12">
        <v>240</v>
      </c>
      <c r="W488" s="12">
        <v>0</v>
      </c>
      <c r="X488" s="12">
        <v>0</v>
      </c>
      <c r="Y488" s="12">
        <v>200</v>
      </c>
      <c r="Z488" s="12">
        <v>200</v>
      </c>
      <c r="AA488" s="12">
        <v>110</v>
      </c>
      <c r="AB488" s="12">
        <v>100</v>
      </c>
      <c r="AC488" s="12">
        <v>20</v>
      </c>
      <c r="AD488" s="12">
        <v>100</v>
      </c>
      <c r="AE488" s="12">
        <v>0</v>
      </c>
      <c r="AF488" s="12">
        <v>0</v>
      </c>
      <c r="AG488" s="12"/>
      <c r="AH488" s="11"/>
      <c r="AI488" s="4">
        <f t="shared" si="33"/>
        <v>1472</v>
      </c>
      <c r="AJ488" s="8">
        <f t="shared" si="34"/>
        <v>35033600</v>
      </c>
      <c r="AK488" s="50">
        <f t="shared" si="35"/>
        <v>23800</v>
      </c>
      <c r="AL488" s="14" t="e">
        <f>AK488*#REF!</f>
        <v>#REF!</v>
      </c>
    </row>
    <row r="489" spans="1:38" ht="35.25" customHeight="1">
      <c r="A489" s="30"/>
      <c r="B489" s="5">
        <f>IF(H489=0,"",SUBTOTAL(3,$H$6:H489))</f>
        <v>468</v>
      </c>
      <c r="C489" s="5" t="s">
        <v>1322</v>
      </c>
      <c r="D489" s="5" t="s">
        <v>2752</v>
      </c>
      <c r="E489" s="147" t="s">
        <v>3547</v>
      </c>
      <c r="F489" s="39" t="s">
        <v>480</v>
      </c>
      <c r="G489" s="104" t="s">
        <v>481</v>
      </c>
      <c r="H489" s="6" t="s">
        <v>6</v>
      </c>
      <c r="I489" s="77" t="s">
        <v>681</v>
      </c>
      <c r="J489" s="30">
        <v>60000</v>
      </c>
      <c r="K489" s="31">
        <v>55000</v>
      </c>
      <c r="L489" s="4">
        <v>970000</v>
      </c>
      <c r="M489" s="12">
        <v>0</v>
      </c>
      <c r="N489" s="12">
        <v>0</v>
      </c>
      <c r="O489" s="12">
        <v>0</v>
      </c>
      <c r="P489" s="12">
        <v>75</v>
      </c>
      <c r="Q489" s="12">
        <v>0</v>
      </c>
      <c r="R489" s="12">
        <v>0</v>
      </c>
      <c r="S489" s="12">
        <v>30</v>
      </c>
      <c r="T489" s="12">
        <v>0</v>
      </c>
      <c r="U489" s="12">
        <v>0</v>
      </c>
      <c r="V489" s="12">
        <v>0</v>
      </c>
      <c r="W489" s="12">
        <v>0</v>
      </c>
      <c r="X489" s="12">
        <v>0</v>
      </c>
      <c r="Y489" s="12">
        <v>200</v>
      </c>
      <c r="Z489" s="12">
        <v>2</v>
      </c>
      <c r="AA489" s="12">
        <v>2</v>
      </c>
      <c r="AB489" s="12">
        <v>0</v>
      </c>
      <c r="AC489" s="12">
        <v>2</v>
      </c>
      <c r="AD489" s="12">
        <v>0</v>
      </c>
      <c r="AE489" s="12">
        <v>0</v>
      </c>
      <c r="AF489" s="12">
        <v>0</v>
      </c>
      <c r="AG489" s="12"/>
      <c r="AH489" s="11"/>
      <c r="AI489" s="4">
        <f t="shared" si="33"/>
        <v>311</v>
      </c>
      <c r="AJ489" s="8">
        <f t="shared" si="34"/>
        <v>301670000</v>
      </c>
      <c r="AK489" s="50">
        <f t="shared" si="35"/>
        <v>970000</v>
      </c>
      <c r="AL489" s="14" t="e">
        <f>AK489*#REF!</f>
        <v>#REF!</v>
      </c>
    </row>
    <row r="490" spans="1:38" ht="35.25" customHeight="1">
      <c r="A490" s="30"/>
      <c r="B490" s="5">
        <f>IF(H490=0,"",SUBTOTAL(3,$H$6:H490))</f>
        <v>469</v>
      </c>
      <c r="C490" s="5" t="s">
        <v>1323</v>
      </c>
      <c r="D490" s="5" t="s">
        <v>2753</v>
      </c>
      <c r="E490" s="147" t="s">
        <v>3548</v>
      </c>
      <c r="F490" s="39" t="s">
        <v>482</v>
      </c>
      <c r="G490" s="104" t="s">
        <v>483</v>
      </c>
      <c r="H490" s="6" t="s">
        <v>6</v>
      </c>
      <c r="I490" s="77" t="s">
        <v>682</v>
      </c>
      <c r="J490" s="30">
        <v>1600</v>
      </c>
      <c r="K490" s="31">
        <v>1489</v>
      </c>
      <c r="L490" s="4">
        <v>1600</v>
      </c>
      <c r="M490" s="12">
        <v>0</v>
      </c>
      <c r="N490" s="12">
        <v>0</v>
      </c>
      <c r="O490" s="12">
        <v>0</v>
      </c>
      <c r="P490" s="12">
        <v>7985</v>
      </c>
      <c r="Q490" s="12">
        <v>0</v>
      </c>
      <c r="R490" s="12">
        <v>0</v>
      </c>
      <c r="S490" s="12">
        <v>3000</v>
      </c>
      <c r="T490" s="12">
        <v>0</v>
      </c>
      <c r="U490" s="12">
        <v>0</v>
      </c>
      <c r="V490" s="12">
        <v>0</v>
      </c>
      <c r="W490" s="12">
        <v>0</v>
      </c>
      <c r="X490" s="12">
        <v>0</v>
      </c>
      <c r="Y490" s="12">
        <v>15000</v>
      </c>
      <c r="Z490" s="12">
        <v>0</v>
      </c>
      <c r="AA490" s="12">
        <v>0</v>
      </c>
      <c r="AB490" s="12">
        <v>0</v>
      </c>
      <c r="AC490" s="12">
        <v>0</v>
      </c>
      <c r="AD490" s="12">
        <v>0</v>
      </c>
      <c r="AE490" s="12">
        <v>0</v>
      </c>
      <c r="AF490" s="12">
        <v>0</v>
      </c>
      <c r="AG490" s="12"/>
      <c r="AH490" s="11"/>
      <c r="AI490" s="4">
        <f t="shared" si="33"/>
        <v>25985</v>
      </c>
      <c r="AJ490" s="8">
        <f t="shared" si="34"/>
        <v>41576000</v>
      </c>
      <c r="AK490" s="50">
        <f t="shared" si="35"/>
        <v>1600</v>
      </c>
      <c r="AL490" s="14" t="e">
        <f>AK490*#REF!</f>
        <v>#REF!</v>
      </c>
    </row>
    <row r="491" spans="1:38" ht="35.25" customHeight="1">
      <c r="A491" s="30"/>
      <c r="B491" s="5">
        <f>IF(H491=0,"",SUBTOTAL(3,$H$6:H491))</f>
        <v>470</v>
      </c>
      <c r="C491" s="5" t="s">
        <v>1324</v>
      </c>
      <c r="D491" s="5" t="s">
        <v>2754</v>
      </c>
      <c r="E491" s="147" t="s">
        <v>3549</v>
      </c>
      <c r="F491" s="40" t="s">
        <v>482</v>
      </c>
      <c r="G491" s="3" t="s">
        <v>483</v>
      </c>
      <c r="H491" s="6" t="s">
        <v>6</v>
      </c>
      <c r="I491" s="77" t="s">
        <v>681</v>
      </c>
      <c r="J491" s="30">
        <v>970</v>
      </c>
      <c r="K491" s="31">
        <v>900</v>
      </c>
      <c r="L491" s="4">
        <v>861</v>
      </c>
      <c r="M491" s="12">
        <v>0</v>
      </c>
      <c r="N491" s="12">
        <v>0</v>
      </c>
      <c r="O491" s="12">
        <v>0</v>
      </c>
      <c r="P491" s="12">
        <v>0</v>
      </c>
      <c r="Q491" s="12">
        <v>0</v>
      </c>
      <c r="R491" s="12">
        <v>0</v>
      </c>
      <c r="S491" s="12">
        <v>0</v>
      </c>
      <c r="T491" s="12">
        <v>0</v>
      </c>
      <c r="U491" s="12">
        <v>0</v>
      </c>
      <c r="V491" s="12">
        <v>0</v>
      </c>
      <c r="W491" s="12">
        <v>0</v>
      </c>
      <c r="X491" s="12">
        <v>0</v>
      </c>
      <c r="Y491" s="12">
        <v>15000</v>
      </c>
      <c r="Z491" s="12">
        <v>0</v>
      </c>
      <c r="AA491" s="12">
        <v>0</v>
      </c>
      <c r="AB491" s="12">
        <v>0</v>
      </c>
      <c r="AC491" s="12">
        <v>0</v>
      </c>
      <c r="AD491" s="12">
        <v>0</v>
      </c>
      <c r="AE491" s="12">
        <v>0</v>
      </c>
      <c r="AF491" s="12">
        <v>0</v>
      </c>
      <c r="AG491" s="12"/>
      <c r="AH491" s="11"/>
      <c r="AI491" s="4">
        <f t="shared" si="33"/>
        <v>15000</v>
      </c>
      <c r="AJ491" s="8">
        <f t="shared" si="34"/>
        <v>12915000</v>
      </c>
      <c r="AK491" s="50">
        <f t="shared" si="35"/>
        <v>861</v>
      </c>
      <c r="AL491" s="14" t="e">
        <f>AK491*#REF!</f>
        <v>#REF!</v>
      </c>
    </row>
    <row r="492" spans="1:38" ht="35.25" customHeight="1">
      <c r="A492" s="30"/>
      <c r="B492" s="5">
        <f>IF(H492=0,"",SUBTOTAL(3,$H$6:H492))</f>
        <v>471</v>
      </c>
      <c r="C492" s="5" t="s">
        <v>1325</v>
      </c>
      <c r="D492" s="5" t="s">
        <v>2755</v>
      </c>
      <c r="E492" s="147" t="s">
        <v>3550</v>
      </c>
      <c r="F492" s="40" t="s">
        <v>484</v>
      </c>
      <c r="G492" s="3" t="s">
        <v>485</v>
      </c>
      <c r="H492" s="6" t="s">
        <v>6</v>
      </c>
      <c r="I492" s="77" t="s">
        <v>681</v>
      </c>
      <c r="J492" s="30">
        <v>15750</v>
      </c>
      <c r="K492" s="31">
        <v>15750</v>
      </c>
      <c r="L492" s="4">
        <v>14410</v>
      </c>
      <c r="M492" s="12">
        <v>0</v>
      </c>
      <c r="N492" s="12">
        <v>0</v>
      </c>
      <c r="O492" s="12">
        <v>100</v>
      </c>
      <c r="P492" s="12">
        <v>10500</v>
      </c>
      <c r="Q492" s="12">
        <v>0</v>
      </c>
      <c r="R492" s="12">
        <v>0</v>
      </c>
      <c r="S492" s="12">
        <v>230</v>
      </c>
      <c r="T492" s="12">
        <v>0</v>
      </c>
      <c r="U492" s="12">
        <v>0</v>
      </c>
      <c r="V492" s="12">
        <v>0</v>
      </c>
      <c r="W492" s="12">
        <v>0</v>
      </c>
      <c r="X492" s="12">
        <v>0</v>
      </c>
      <c r="Y492" s="12">
        <v>4000</v>
      </c>
      <c r="Z492" s="12">
        <v>0</v>
      </c>
      <c r="AA492" s="12">
        <v>0</v>
      </c>
      <c r="AB492" s="12">
        <v>0</v>
      </c>
      <c r="AC492" s="12">
        <v>0</v>
      </c>
      <c r="AD492" s="12">
        <v>0</v>
      </c>
      <c r="AE492" s="12">
        <v>0</v>
      </c>
      <c r="AF492" s="12">
        <v>0</v>
      </c>
      <c r="AG492" s="12"/>
      <c r="AH492" s="11"/>
      <c r="AI492" s="4">
        <f t="shared" si="33"/>
        <v>14830</v>
      </c>
      <c r="AJ492" s="8">
        <f t="shared" si="34"/>
        <v>213700300</v>
      </c>
      <c r="AK492" s="50">
        <f t="shared" si="35"/>
        <v>14410</v>
      </c>
      <c r="AL492" s="14" t="e">
        <f>AK492*#REF!</f>
        <v>#REF!</v>
      </c>
    </row>
    <row r="493" spans="1:38" ht="55.5" customHeight="1">
      <c r="A493" s="30"/>
      <c r="B493" s="5">
        <f>IF(H493=0,"",SUBTOTAL(3,$H$6:H493))</f>
        <v>472</v>
      </c>
      <c r="C493" s="11" t="s">
        <v>1814</v>
      </c>
      <c r="D493" s="5" t="s">
        <v>2756</v>
      </c>
      <c r="E493" s="147" t="s">
        <v>3551</v>
      </c>
      <c r="F493" s="45" t="s">
        <v>1668</v>
      </c>
      <c r="G493" s="43" t="s">
        <v>1739</v>
      </c>
      <c r="H493" s="9" t="s">
        <v>6</v>
      </c>
      <c r="I493" s="9">
        <v>6</v>
      </c>
      <c r="J493" s="9"/>
      <c r="K493" s="31"/>
      <c r="L493" s="4">
        <v>18700</v>
      </c>
      <c r="M493" s="12">
        <v>0</v>
      </c>
      <c r="N493" s="12">
        <v>0</v>
      </c>
      <c r="O493" s="12">
        <v>0</v>
      </c>
      <c r="P493" s="12">
        <v>300</v>
      </c>
      <c r="Q493" s="12">
        <v>0</v>
      </c>
      <c r="R493" s="12">
        <v>0</v>
      </c>
      <c r="S493" s="12">
        <v>0</v>
      </c>
      <c r="T493" s="12">
        <v>0</v>
      </c>
      <c r="U493" s="12">
        <v>0</v>
      </c>
      <c r="V493" s="12">
        <v>0</v>
      </c>
      <c r="W493" s="12">
        <v>0</v>
      </c>
      <c r="X493" s="12">
        <v>0</v>
      </c>
      <c r="Y493" s="12">
        <v>0</v>
      </c>
      <c r="Z493" s="12">
        <v>0</v>
      </c>
      <c r="AA493" s="12">
        <v>0</v>
      </c>
      <c r="AB493" s="12">
        <v>0</v>
      </c>
      <c r="AC493" s="12">
        <v>0</v>
      </c>
      <c r="AD493" s="12">
        <v>0</v>
      </c>
      <c r="AE493" s="12">
        <v>0</v>
      </c>
      <c r="AF493" s="12">
        <v>0</v>
      </c>
      <c r="AG493" s="12"/>
      <c r="AH493" s="21"/>
      <c r="AI493" s="4">
        <f t="shared" si="33"/>
        <v>300</v>
      </c>
      <c r="AJ493" s="8">
        <f t="shared" si="34"/>
        <v>5610000</v>
      </c>
      <c r="AK493" s="50">
        <f t="shared" si="35"/>
        <v>18700</v>
      </c>
      <c r="AL493" s="14" t="e">
        <f>AK493*#REF!</f>
        <v>#REF!</v>
      </c>
    </row>
    <row r="494" spans="1:38" ht="36.75" customHeight="1">
      <c r="A494" s="30"/>
      <c r="B494" s="5">
        <f>IF(H494=0,"",SUBTOTAL(3,$H$6:H494))</f>
        <v>473</v>
      </c>
      <c r="C494" s="5" t="s">
        <v>1326</v>
      </c>
      <c r="D494" s="5" t="s">
        <v>2757</v>
      </c>
      <c r="E494" s="147" t="s">
        <v>3552</v>
      </c>
      <c r="F494" s="40" t="s">
        <v>486</v>
      </c>
      <c r="G494" s="3" t="s">
        <v>487</v>
      </c>
      <c r="H494" s="6" t="s">
        <v>7</v>
      </c>
      <c r="I494" s="77" t="s">
        <v>681</v>
      </c>
      <c r="J494" s="30">
        <v>115000</v>
      </c>
      <c r="K494" s="31"/>
      <c r="L494" s="4">
        <v>400000</v>
      </c>
      <c r="M494" s="12">
        <v>0</v>
      </c>
      <c r="N494" s="12">
        <v>0</v>
      </c>
      <c r="O494" s="12">
        <v>0</v>
      </c>
      <c r="P494" s="12">
        <v>0</v>
      </c>
      <c r="Q494" s="12">
        <v>0</v>
      </c>
      <c r="R494" s="12">
        <v>0</v>
      </c>
      <c r="S494" s="12">
        <v>0</v>
      </c>
      <c r="T494" s="12">
        <v>0</v>
      </c>
      <c r="U494" s="12">
        <v>0</v>
      </c>
      <c r="V494" s="12">
        <v>0</v>
      </c>
      <c r="W494" s="12">
        <v>0</v>
      </c>
      <c r="X494" s="12">
        <v>0</v>
      </c>
      <c r="Y494" s="12">
        <v>0</v>
      </c>
      <c r="Z494" s="12">
        <v>2</v>
      </c>
      <c r="AA494" s="12">
        <v>0</v>
      </c>
      <c r="AB494" s="12">
        <v>0</v>
      </c>
      <c r="AC494" s="12">
        <v>0</v>
      </c>
      <c r="AD494" s="12">
        <v>0</v>
      </c>
      <c r="AE494" s="12">
        <v>0</v>
      </c>
      <c r="AF494" s="12">
        <v>0</v>
      </c>
      <c r="AG494" s="12"/>
      <c r="AH494" s="11"/>
      <c r="AI494" s="4">
        <f t="shared" si="33"/>
        <v>2</v>
      </c>
      <c r="AJ494" s="8">
        <f t="shared" si="34"/>
        <v>800000</v>
      </c>
      <c r="AK494" s="50">
        <f t="shared" si="35"/>
        <v>400000</v>
      </c>
      <c r="AL494" s="14" t="e">
        <f>AK494*#REF!</f>
        <v>#REF!</v>
      </c>
    </row>
    <row r="495" spans="1:38" ht="36.75" customHeight="1">
      <c r="A495" s="30"/>
      <c r="B495" s="5">
        <f>IF(H495=0,"",SUBTOTAL(3,$H$6:H495))</f>
        <v>474</v>
      </c>
      <c r="C495" s="5" t="s">
        <v>1327</v>
      </c>
      <c r="D495" s="5" t="s">
        <v>2758</v>
      </c>
      <c r="E495" s="147" t="s">
        <v>3553</v>
      </c>
      <c r="F495" s="40" t="s">
        <v>486</v>
      </c>
      <c r="G495" s="42" t="s">
        <v>488</v>
      </c>
      <c r="H495" s="6" t="s">
        <v>6</v>
      </c>
      <c r="I495" s="77" t="s">
        <v>681</v>
      </c>
      <c r="J495" s="30">
        <v>840</v>
      </c>
      <c r="K495" s="31"/>
      <c r="L495" s="4">
        <v>1100</v>
      </c>
      <c r="M495" s="12">
        <v>0</v>
      </c>
      <c r="N495" s="12">
        <v>0</v>
      </c>
      <c r="O495" s="12">
        <v>500</v>
      </c>
      <c r="P495" s="12">
        <v>0</v>
      </c>
      <c r="Q495" s="12">
        <v>0</v>
      </c>
      <c r="R495" s="12">
        <v>0</v>
      </c>
      <c r="S495" s="12">
        <v>0</v>
      </c>
      <c r="T495" s="12">
        <v>0</v>
      </c>
      <c r="U495" s="12">
        <v>20</v>
      </c>
      <c r="V495" s="12">
        <v>0</v>
      </c>
      <c r="W495" s="12">
        <v>0</v>
      </c>
      <c r="X495" s="12">
        <v>0</v>
      </c>
      <c r="Y495" s="12">
        <v>0</v>
      </c>
      <c r="Z495" s="12">
        <v>0</v>
      </c>
      <c r="AA495" s="12">
        <v>0</v>
      </c>
      <c r="AB495" s="12">
        <v>0</v>
      </c>
      <c r="AC495" s="12">
        <v>0</v>
      </c>
      <c r="AD495" s="12">
        <v>0</v>
      </c>
      <c r="AE495" s="12">
        <v>0</v>
      </c>
      <c r="AF495" s="12">
        <v>0</v>
      </c>
      <c r="AG495" s="12"/>
      <c r="AH495" s="11"/>
      <c r="AI495" s="4">
        <f t="shared" si="33"/>
        <v>520</v>
      </c>
      <c r="AJ495" s="8">
        <f t="shared" si="34"/>
        <v>572000</v>
      </c>
      <c r="AK495" s="50">
        <f t="shared" ref="AK495:AK509" si="36">L495</f>
        <v>1100</v>
      </c>
      <c r="AL495" s="14" t="e">
        <f>AK495*#REF!</f>
        <v>#REF!</v>
      </c>
    </row>
    <row r="496" spans="1:38" ht="36.75" customHeight="1">
      <c r="A496" s="30"/>
      <c r="B496" s="5">
        <f>IF(H496=0,"",SUBTOTAL(3,$H$6:H496))</f>
        <v>475</v>
      </c>
      <c r="C496" s="5" t="s">
        <v>1328</v>
      </c>
      <c r="D496" s="5" t="s">
        <v>2759</v>
      </c>
      <c r="E496" s="147" t="s">
        <v>3554</v>
      </c>
      <c r="F496" s="40" t="s">
        <v>489</v>
      </c>
      <c r="G496" s="3" t="s">
        <v>2188</v>
      </c>
      <c r="H496" s="6" t="s">
        <v>6</v>
      </c>
      <c r="I496" s="77" t="s">
        <v>683</v>
      </c>
      <c r="J496" s="30">
        <v>1890000</v>
      </c>
      <c r="K496" s="31">
        <v>1800000</v>
      </c>
      <c r="L496" s="4">
        <v>1974000</v>
      </c>
      <c r="M496" s="12">
        <v>0</v>
      </c>
      <c r="N496" s="12">
        <v>0</v>
      </c>
      <c r="O496" s="12">
        <v>0</v>
      </c>
      <c r="P496" s="12">
        <v>35</v>
      </c>
      <c r="Q496" s="12">
        <v>0</v>
      </c>
      <c r="R496" s="12">
        <v>0</v>
      </c>
      <c r="S496" s="12">
        <v>0</v>
      </c>
      <c r="T496" s="12">
        <v>0</v>
      </c>
      <c r="U496" s="12">
        <v>0</v>
      </c>
      <c r="V496" s="12">
        <v>0</v>
      </c>
      <c r="W496" s="12">
        <v>0</v>
      </c>
      <c r="X496" s="12">
        <v>0</v>
      </c>
      <c r="Y496" s="12">
        <v>0</v>
      </c>
      <c r="Z496" s="12">
        <v>0</v>
      </c>
      <c r="AA496" s="12">
        <v>0</v>
      </c>
      <c r="AB496" s="12">
        <v>0</v>
      </c>
      <c r="AC496" s="12">
        <v>0</v>
      </c>
      <c r="AD496" s="12">
        <v>0</v>
      </c>
      <c r="AE496" s="12">
        <v>0</v>
      </c>
      <c r="AF496" s="12">
        <v>0</v>
      </c>
      <c r="AG496" s="12"/>
      <c r="AH496" s="11"/>
      <c r="AI496" s="4">
        <f t="shared" si="33"/>
        <v>35</v>
      </c>
      <c r="AJ496" s="8">
        <f t="shared" si="34"/>
        <v>69090000</v>
      </c>
      <c r="AK496" s="50">
        <f t="shared" si="36"/>
        <v>1974000</v>
      </c>
      <c r="AL496" s="14" t="e">
        <f>AK496*#REF!</f>
        <v>#REF!</v>
      </c>
    </row>
    <row r="497" spans="1:38" ht="36.75" customHeight="1">
      <c r="A497" s="30"/>
      <c r="B497" s="5">
        <f>IF(H497=0,"",SUBTOTAL(3,$H$6:H497))</f>
        <v>476</v>
      </c>
      <c r="C497" s="5" t="s">
        <v>1329</v>
      </c>
      <c r="D497" s="5" t="s">
        <v>2760</v>
      </c>
      <c r="E497" s="147" t="s">
        <v>3555</v>
      </c>
      <c r="F497" s="41" t="s">
        <v>490</v>
      </c>
      <c r="G497" s="42" t="s">
        <v>491</v>
      </c>
      <c r="H497" s="27" t="s">
        <v>7</v>
      </c>
      <c r="I497" s="77" t="s">
        <v>681</v>
      </c>
      <c r="J497" s="30">
        <v>2750000</v>
      </c>
      <c r="K497" s="31">
        <v>2750000</v>
      </c>
      <c r="L497" s="4">
        <v>2163000</v>
      </c>
      <c r="M497" s="12">
        <v>0</v>
      </c>
      <c r="N497" s="12">
        <v>0</v>
      </c>
      <c r="O497" s="12">
        <v>0</v>
      </c>
      <c r="P497" s="12">
        <v>0</v>
      </c>
      <c r="Q497" s="12">
        <v>0</v>
      </c>
      <c r="R497" s="12">
        <v>0</v>
      </c>
      <c r="S497" s="12">
        <v>0</v>
      </c>
      <c r="T497" s="12">
        <v>0</v>
      </c>
      <c r="U497" s="12">
        <v>0</v>
      </c>
      <c r="V497" s="12">
        <v>6</v>
      </c>
      <c r="W497" s="12">
        <v>0</v>
      </c>
      <c r="X497" s="12">
        <v>0</v>
      </c>
      <c r="Y497" s="12">
        <v>0</v>
      </c>
      <c r="Z497" s="12">
        <v>4</v>
      </c>
      <c r="AA497" s="12">
        <v>0</v>
      </c>
      <c r="AB497" s="12">
        <v>0</v>
      </c>
      <c r="AC497" s="12">
        <v>0</v>
      </c>
      <c r="AD497" s="12">
        <v>0</v>
      </c>
      <c r="AE497" s="12">
        <v>0</v>
      </c>
      <c r="AF497" s="12">
        <v>0</v>
      </c>
      <c r="AG497" s="12"/>
      <c r="AH497" s="11" t="s">
        <v>1944</v>
      </c>
      <c r="AI497" s="4">
        <f t="shared" si="33"/>
        <v>10</v>
      </c>
      <c r="AJ497" s="8">
        <f t="shared" si="34"/>
        <v>21630000</v>
      </c>
      <c r="AK497" s="50">
        <f t="shared" si="36"/>
        <v>2163000</v>
      </c>
      <c r="AL497" s="14" t="e">
        <f>AK497*#REF!</f>
        <v>#REF!</v>
      </c>
    </row>
    <row r="498" spans="1:38" ht="36.75" customHeight="1">
      <c r="A498" s="30"/>
      <c r="B498" s="5">
        <f>IF(H498=0,"",SUBTOTAL(3,$H$6:H498))</f>
        <v>477</v>
      </c>
      <c r="C498" s="5" t="s">
        <v>1330</v>
      </c>
      <c r="D498" s="5" t="s">
        <v>2761</v>
      </c>
      <c r="E498" s="147" t="s">
        <v>3556</v>
      </c>
      <c r="F498" s="40" t="s">
        <v>492</v>
      </c>
      <c r="G498" s="3" t="s">
        <v>493</v>
      </c>
      <c r="H498" s="6" t="s">
        <v>2</v>
      </c>
      <c r="I498" s="77" t="s">
        <v>683</v>
      </c>
      <c r="J498" s="30">
        <v>24000</v>
      </c>
      <c r="K498" s="31">
        <v>24000</v>
      </c>
      <c r="L498" s="4">
        <v>25600</v>
      </c>
      <c r="M498" s="12">
        <v>0</v>
      </c>
      <c r="N498" s="12">
        <v>0</v>
      </c>
      <c r="O498" s="12">
        <v>0</v>
      </c>
      <c r="P498" s="12">
        <v>187</v>
      </c>
      <c r="Q498" s="12">
        <v>0</v>
      </c>
      <c r="R498" s="12">
        <v>0</v>
      </c>
      <c r="S498" s="12">
        <v>0</v>
      </c>
      <c r="T498" s="12">
        <v>0</v>
      </c>
      <c r="U498" s="12">
        <v>0</v>
      </c>
      <c r="V498" s="12">
        <v>0</v>
      </c>
      <c r="W498" s="12">
        <v>0</v>
      </c>
      <c r="X498" s="12">
        <v>0</v>
      </c>
      <c r="Y498" s="12">
        <v>0</v>
      </c>
      <c r="Z498" s="12">
        <v>0</v>
      </c>
      <c r="AA498" s="12">
        <v>0</v>
      </c>
      <c r="AB498" s="12">
        <v>0</v>
      </c>
      <c r="AC498" s="12">
        <v>0</v>
      </c>
      <c r="AD498" s="12">
        <v>0</v>
      </c>
      <c r="AE498" s="12">
        <v>0</v>
      </c>
      <c r="AF498" s="12">
        <v>0</v>
      </c>
      <c r="AG498" s="12"/>
      <c r="AH498" s="11"/>
      <c r="AI498" s="4">
        <f t="shared" si="33"/>
        <v>187</v>
      </c>
      <c r="AJ498" s="8">
        <f t="shared" si="34"/>
        <v>4787200</v>
      </c>
      <c r="AK498" s="50">
        <f t="shared" si="36"/>
        <v>25600</v>
      </c>
      <c r="AL498" s="14" t="e">
        <f>AK498*#REF!</f>
        <v>#REF!</v>
      </c>
    </row>
    <row r="499" spans="1:38" ht="36.75" customHeight="1">
      <c r="A499" s="30"/>
      <c r="B499" s="5">
        <f>IF(H499=0,"",SUBTOTAL(3,$H$6:H499))</f>
        <v>478</v>
      </c>
      <c r="C499" s="5" t="s">
        <v>1331</v>
      </c>
      <c r="D499" s="5" t="s">
        <v>2762</v>
      </c>
      <c r="E499" s="147" t="s">
        <v>3557</v>
      </c>
      <c r="F499" s="40" t="s">
        <v>494</v>
      </c>
      <c r="G499" s="3" t="s">
        <v>1559</v>
      </c>
      <c r="H499" s="6" t="s">
        <v>6</v>
      </c>
      <c r="I499" s="77" t="s">
        <v>681</v>
      </c>
      <c r="J499" s="30">
        <v>1300</v>
      </c>
      <c r="K499" s="31"/>
      <c r="L499" s="4">
        <v>1800</v>
      </c>
      <c r="M499" s="12">
        <v>0</v>
      </c>
      <c r="N499" s="12">
        <v>0</v>
      </c>
      <c r="O499" s="12">
        <v>0</v>
      </c>
      <c r="P499" s="12">
        <v>0</v>
      </c>
      <c r="Q499" s="12">
        <v>0</v>
      </c>
      <c r="R499" s="12">
        <v>0</v>
      </c>
      <c r="S499" s="12">
        <v>1500</v>
      </c>
      <c r="T499" s="12">
        <v>0</v>
      </c>
      <c r="U499" s="12">
        <v>0</v>
      </c>
      <c r="V499" s="12">
        <v>0</v>
      </c>
      <c r="W499" s="12">
        <v>0</v>
      </c>
      <c r="X499" s="12">
        <v>0</v>
      </c>
      <c r="Y499" s="12">
        <v>60000</v>
      </c>
      <c r="Z499" s="12">
        <v>0</v>
      </c>
      <c r="AA499" s="12">
        <v>0</v>
      </c>
      <c r="AB499" s="12">
        <v>0</v>
      </c>
      <c r="AC499" s="12">
        <v>0</v>
      </c>
      <c r="AD499" s="12">
        <v>0</v>
      </c>
      <c r="AE499" s="12">
        <v>0</v>
      </c>
      <c r="AF499" s="12">
        <v>0</v>
      </c>
      <c r="AG499" s="12"/>
      <c r="AH499" s="11"/>
      <c r="AI499" s="4">
        <f t="shared" si="33"/>
        <v>61500</v>
      </c>
      <c r="AJ499" s="8">
        <f t="shared" si="34"/>
        <v>110700000</v>
      </c>
      <c r="AK499" s="50">
        <f t="shared" si="36"/>
        <v>1800</v>
      </c>
      <c r="AL499" s="14" t="e">
        <f>AK499*#REF!</f>
        <v>#REF!</v>
      </c>
    </row>
    <row r="500" spans="1:38" ht="36.75" customHeight="1">
      <c r="A500" s="30"/>
      <c r="B500" s="5">
        <f>IF(H500=0,"",SUBTOTAL(3,$H$6:H500))</f>
        <v>479</v>
      </c>
      <c r="C500" s="5" t="s">
        <v>1332</v>
      </c>
      <c r="D500" s="5" t="s">
        <v>2763</v>
      </c>
      <c r="E500" s="147" t="s">
        <v>3558</v>
      </c>
      <c r="F500" s="45" t="s">
        <v>783</v>
      </c>
      <c r="G500" s="11" t="s">
        <v>1560</v>
      </c>
      <c r="H500" s="11" t="s">
        <v>6</v>
      </c>
      <c r="I500" s="11">
        <v>6</v>
      </c>
      <c r="J500" s="30">
        <v>285</v>
      </c>
      <c r="K500" s="31"/>
      <c r="L500" s="4">
        <v>1800</v>
      </c>
      <c r="M500" s="12">
        <v>0</v>
      </c>
      <c r="N500" s="12">
        <v>0</v>
      </c>
      <c r="O500" s="12">
        <v>100</v>
      </c>
      <c r="P500" s="12">
        <v>0</v>
      </c>
      <c r="Q500" s="12">
        <v>0</v>
      </c>
      <c r="R500" s="12">
        <v>0</v>
      </c>
      <c r="S500" s="12">
        <v>0</v>
      </c>
      <c r="T500" s="12">
        <v>0</v>
      </c>
      <c r="U500" s="12">
        <v>0</v>
      </c>
      <c r="V500" s="12">
        <v>0</v>
      </c>
      <c r="W500" s="12">
        <v>0</v>
      </c>
      <c r="X500" s="12">
        <v>0</v>
      </c>
      <c r="Y500" s="12">
        <v>2000</v>
      </c>
      <c r="Z500" s="12">
        <v>0</v>
      </c>
      <c r="AA500" s="12">
        <v>0</v>
      </c>
      <c r="AB500" s="12">
        <v>0</v>
      </c>
      <c r="AC500" s="12">
        <v>0</v>
      </c>
      <c r="AD500" s="12">
        <v>0</v>
      </c>
      <c r="AE500" s="12">
        <v>0</v>
      </c>
      <c r="AF500" s="12">
        <v>0</v>
      </c>
      <c r="AG500" s="12"/>
      <c r="AH500" s="11"/>
      <c r="AI500" s="4">
        <f t="shared" si="33"/>
        <v>2100</v>
      </c>
      <c r="AJ500" s="8">
        <f t="shared" si="34"/>
        <v>3780000</v>
      </c>
      <c r="AK500" s="50">
        <f t="shared" si="36"/>
        <v>1800</v>
      </c>
      <c r="AL500" s="14" t="e">
        <f>AK500*#REF!</f>
        <v>#REF!</v>
      </c>
    </row>
    <row r="501" spans="1:38" ht="42.75" customHeight="1">
      <c r="A501" s="30"/>
      <c r="B501" s="5">
        <f>IF(H501=0,"",SUBTOTAL(3,$H$6:H501))</f>
        <v>480</v>
      </c>
      <c r="C501" s="5" t="s">
        <v>1333</v>
      </c>
      <c r="D501" s="5" t="s">
        <v>2764</v>
      </c>
      <c r="E501" s="147" t="s">
        <v>3559</v>
      </c>
      <c r="F501" s="45" t="s">
        <v>784</v>
      </c>
      <c r="G501" s="11" t="s">
        <v>1635</v>
      </c>
      <c r="H501" s="11" t="s">
        <v>2</v>
      </c>
      <c r="I501" s="11">
        <v>6</v>
      </c>
      <c r="J501" s="30">
        <v>19950</v>
      </c>
      <c r="K501" s="31"/>
      <c r="L501" s="4">
        <v>19800</v>
      </c>
      <c r="M501" s="12">
        <v>0</v>
      </c>
      <c r="N501" s="12">
        <v>0</v>
      </c>
      <c r="O501" s="12">
        <v>0</v>
      </c>
      <c r="P501" s="12">
        <v>0</v>
      </c>
      <c r="Q501" s="12">
        <v>0</v>
      </c>
      <c r="R501" s="12">
        <v>0</v>
      </c>
      <c r="S501" s="12">
        <v>0</v>
      </c>
      <c r="T501" s="12">
        <v>0</v>
      </c>
      <c r="U501" s="12">
        <v>0</v>
      </c>
      <c r="V501" s="12">
        <v>0</v>
      </c>
      <c r="W501" s="12">
        <v>0</v>
      </c>
      <c r="X501" s="12">
        <v>0</v>
      </c>
      <c r="Y501" s="12">
        <v>1500</v>
      </c>
      <c r="Z501" s="12">
        <v>0</v>
      </c>
      <c r="AA501" s="12">
        <v>0</v>
      </c>
      <c r="AB501" s="12">
        <v>0</v>
      </c>
      <c r="AC501" s="12">
        <v>0</v>
      </c>
      <c r="AD501" s="12">
        <v>0</v>
      </c>
      <c r="AE501" s="12">
        <v>0</v>
      </c>
      <c r="AF501" s="12">
        <v>0</v>
      </c>
      <c r="AG501" s="12"/>
      <c r="AH501" s="11"/>
      <c r="AI501" s="4">
        <f t="shared" si="33"/>
        <v>1500</v>
      </c>
      <c r="AJ501" s="8">
        <f t="shared" si="34"/>
        <v>29700000</v>
      </c>
      <c r="AK501" s="50">
        <f t="shared" si="36"/>
        <v>19800</v>
      </c>
      <c r="AL501" s="14" t="e">
        <f>AK501*#REF!</f>
        <v>#REF!</v>
      </c>
    </row>
    <row r="502" spans="1:38" ht="43.5" customHeight="1">
      <c r="A502" s="30"/>
      <c r="B502" s="5">
        <f>IF(H502=0,"",SUBTOTAL(3,$H$6:H502))</f>
        <v>481</v>
      </c>
      <c r="C502" s="5" t="s">
        <v>1334</v>
      </c>
      <c r="D502" s="5" t="s">
        <v>2765</v>
      </c>
      <c r="E502" s="147" t="s">
        <v>3560</v>
      </c>
      <c r="F502" s="45" t="s">
        <v>806</v>
      </c>
      <c r="G502" s="11" t="s">
        <v>1561</v>
      </c>
      <c r="H502" s="11" t="s">
        <v>6</v>
      </c>
      <c r="I502" s="9">
        <v>2</v>
      </c>
      <c r="J502" s="30">
        <v>3150000</v>
      </c>
      <c r="K502" s="31"/>
      <c r="L502" s="4">
        <v>650000</v>
      </c>
      <c r="M502" s="12">
        <v>0</v>
      </c>
      <c r="N502" s="12">
        <v>0</v>
      </c>
      <c r="O502" s="12">
        <v>0</v>
      </c>
      <c r="P502" s="12">
        <v>0</v>
      </c>
      <c r="Q502" s="12">
        <v>0</v>
      </c>
      <c r="R502" s="12">
        <v>0</v>
      </c>
      <c r="S502" s="12">
        <v>0</v>
      </c>
      <c r="T502" s="12">
        <v>0</v>
      </c>
      <c r="U502" s="12">
        <v>0</v>
      </c>
      <c r="V502" s="12">
        <v>0</v>
      </c>
      <c r="W502" s="12">
        <v>0</v>
      </c>
      <c r="X502" s="12">
        <v>0</v>
      </c>
      <c r="Y502" s="12">
        <v>10</v>
      </c>
      <c r="Z502" s="12">
        <v>0</v>
      </c>
      <c r="AA502" s="12">
        <v>0</v>
      </c>
      <c r="AB502" s="12">
        <v>0</v>
      </c>
      <c r="AC502" s="12">
        <v>0</v>
      </c>
      <c r="AD502" s="12">
        <v>0</v>
      </c>
      <c r="AE502" s="12">
        <v>0</v>
      </c>
      <c r="AF502" s="12">
        <v>0</v>
      </c>
      <c r="AG502" s="12"/>
      <c r="AH502" s="11"/>
      <c r="AI502" s="4">
        <f t="shared" si="33"/>
        <v>10</v>
      </c>
      <c r="AJ502" s="8">
        <f t="shared" si="34"/>
        <v>6500000</v>
      </c>
      <c r="AK502" s="50">
        <f t="shared" si="36"/>
        <v>650000</v>
      </c>
      <c r="AL502" s="14" t="e">
        <f>AK502*#REF!</f>
        <v>#REF!</v>
      </c>
    </row>
    <row r="503" spans="1:38" ht="59.25" customHeight="1">
      <c r="A503" s="30"/>
      <c r="B503" s="5">
        <f>IF(H503=0,"",SUBTOTAL(3,$H$6:H503))</f>
        <v>482</v>
      </c>
      <c r="C503" s="11" t="s">
        <v>1815</v>
      </c>
      <c r="D503" s="5" t="s">
        <v>2766</v>
      </c>
      <c r="E503" s="147" t="s">
        <v>3561</v>
      </c>
      <c r="F503" s="45" t="s">
        <v>1569</v>
      </c>
      <c r="G503" s="11" t="s">
        <v>2003</v>
      </c>
      <c r="H503" s="11" t="s">
        <v>1</v>
      </c>
      <c r="I503" s="11">
        <v>6</v>
      </c>
      <c r="J503" s="2"/>
      <c r="K503" s="31"/>
      <c r="L503" s="4">
        <v>125000</v>
      </c>
      <c r="M503" s="12">
        <v>0</v>
      </c>
      <c r="N503" s="12">
        <v>0</v>
      </c>
      <c r="O503" s="12">
        <v>0</v>
      </c>
      <c r="P503" s="12">
        <v>0</v>
      </c>
      <c r="Q503" s="12">
        <v>0</v>
      </c>
      <c r="R503" s="12">
        <v>0</v>
      </c>
      <c r="S503" s="12">
        <v>0</v>
      </c>
      <c r="T503" s="12">
        <v>0</v>
      </c>
      <c r="U503" s="12">
        <v>0</v>
      </c>
      <c r="V503" s="12">
        <v>0</v>
      </c>
      <c r="W503" s="12">
        <v>0</v>
      </c>
      <c r="X503" s="12">
        <v>0</v>
      </c>
      <c r="Y503" s="12">
        <v>20</v>
      </c>
      <c r="Z503" s="12">
        <v>0</v>
      </c>
      <c r="AA503" s="12">
        <v>0</v>
      </c>
      <c r="AB503" s="12">
        <v>0</v>
      </c>
      <c r="AC503" s="12">
        <v>0</v>
      </c>
      <c r="AD503" s="12">
        <v>0</v>
      </c>
      <c r="AE503" s="12">
        <v>0</v>
      </c>
      <c r="AF503" s="12">
        <v>0</v>
      </c>
      <c r="AG503" s="12"/>
      <c r="AH503" s="2"/>
      <c r="AI503" s="4">
        <f t="shared" si="33"/>
        <v>20</v>
      </c>
      <c r="AJ503" s="8">
        <f t="shared" si="34"/>
        <v>2500000</v>
      </c>
      <c r="AK503" s="50">
        <f t="shared" si="36"/>
        <v>125000</v>
      </c>
      <c r="AL503" s="14" t="e">
        <f>AK503*#REF!</f>
        <v>#REF!</v>
      </c>
    </row>
    <row r="504" spans="1:38" ht="34.5" customHeight="1">
      <c r="A504" s="30"/>
      <c r="B504" s="5">
        <f>IF(H504=0,"",SUBTOTAL(3,$H$6:H504))</f>
        <v>483</v>
      </c>
      <c r="C504" s="11" t="s">
        <v>1816</v>
      </c>
      <c r="D504" s="5" t="s">
        <v>2767</v>
      </c>
      <c r="E504" s="147" t="s">
        <v>3562</v>
      </c>
      <c r="F504" s="45" t="s">
        <v>1568</v>
      </c>
      <c r="G504" s="105" t="s">
        <v>1567</v>
      </c>
      <c r="H504" s="11" t="s">
        <v>92</v>
      </c>
      <c r="I504" s="11">
        <v>5</v>
      </c>
      <c r="J504" s="2"/>
      <c r="K504" s="31"/>
      <c r="L504" s="4">
        <v>9360</v>
      </c>
      <c r="M504" s="12">
        <v>0</v>
      </c>
      <c r="N504" s="12">
        <v>0</v>
      </c>
      <c r="O504" s="12">
        <v>0</v>
      </c>
      <c r="P504" s="12">
        <v>0</v>
      </c>
      <c r="Q504" s="12">
        <v>0</v>
      </c>
      <c r="R504" s="12">
        <v>0</v>
      </c>
      <c r="S504" s="12">
        <v>0</v>
      </c>
      <c r="T504" s="12">
        <v>0</v>
      </c>
      <c r="U504" s="12">
        <v>0</v>
      </c>
      <c r="V504" s="12">
        <v>0</v>
      </c>
      <c r="W504" s="12">
        <v>0</v>
      </c>
      <c r="X504" s="12">
        <v>0</v>
      </c>
      <c r="Y504" s="12">
        <v>10000</v>
      </c>
      <c r="Z504" s="12">
        <v>0</v>
      </c>
      <c r="AA504" s="12">
        <v>0</v>
      </c>
      <c r="AB504" s="12">
        <v>0</v>
      </c>
      <c r="AC504" s="12">
        <v>0</v>
      </c>
      <c r="AD504" s="12">
        <v>0</v>
      </c>
      <c r="AE504" s="12">
        <v>0</v>
      </c>
      <c r="AF504" s="12">
        <v>0</v>
      </c>
      <c r="AG504" s="12"/>
      <c r="AH504" s="2"/>
      <c r="AI504" s="4">
        <f t="shared" si="33"/>
        <v>10000</v>
      </c>
      <c r="AJ504" s="8">
        <f t="shared" si="34"/>
        <v>93600000</v>
      </c>
      <c r="AK504" s="50">
        <f t="shared" si="36"/>
        <v>9360</v>
      </c>
      <c r="AL504" s="14" t="e">
        <f>AK504*#REF!</f>
        <v>#REF!</v>
      </c>
    </row>
    <row r="505" spans="1:38" ht="34.5" customHeight="1">
      <c r="A505" s="30"/>
      <c r="B505" s="5">
        <f>IF(H505=0,"",SUBTOTAL(3,$H$6:H505))</f>
        <v>484</v>
      </c>
      <c r="C505" s="11" t="s">
        <v>1817</v>
      </c>
      <c r="D505" s="5" t="s">
        <v>2768</v>
      </c>
      <c r="E505" s="147" t="s">
        <v>3563</v>
      </c>
      <c r="F505" s="45" t="s">
        <v>1566</v>
      </c>
      <c r="G505" s="11" t="s">
        <v>1796</v>
      </c>
      <c r="H505" s="11" t="s">
        <v>6</v>
      </c>
      <c r="I505" s="9">
        <v>3</v>
      </c>
      <c r="J505" s="2"/>
      <c r="K505" s="31"/>
      <c r="L505" s="4">
        <v>86000</v>
      </c>
      <c r="M505" s="12">
        <v>0</v>
      </c>
      <c r="N505" s="12">
        <v>0</v>
      </c>
      <c r="O505" s="12">
        <v>0</v>
      </c>
      <c r="P505" s="12">
        <v>0</v>
      </c>
      <c r="Q505" s="12">
        <v>0</v>
      </c>
      <c r="R505" s="12">
        <v>0</v>
      </c>
      <c r="S505" s="12">
        <v>0</v>
      </c>
      <c r="T505" s="12">
        <v>0</v>
      </c>
      <c r="U505" s="12">
        <v>0</v>
      </c>
      <c r="V505" s="12">
        <v>0</v>
      </c>
      <c r="W505" s="12">
        <v>0</v>
      </c>
      <c r="X505" s="12">
        <v>0</v>
      </c>
      <c r="Y505" s="12">
        <v>50</v>
      </c>
      <c r="Z505" s="12">
        <v>0</v>
      </c>
      <c r="AA505" s="12">
        <v>0</v>
      </c>
      <c r="AB505" s="12">
        <v>0</v>
      </c>
      <c r="AC505" s="12">
        <v>0</v>
      </c>
      <c r="AD505" s="12">
        <v>0</v>
      </c>
      <c r="AE505" s="12">
        <v>0</v>
      </c>
      <c r="AF505" s="12">
        <v>0</v>
      </c>
      <c r="AG505" s="12"/>
      <c r="AH505" s="2"/>
      <c r="AI505" s="4">
        <f t="shared" si="33"/>
        <v>50</v>
      </c>
      <c r="AJ505" s="8">
        <f t="shared" si="34"/>
        <v>4300000</v>
      </c>
      <c r="AK505" s="50">
        <f t="shared" si="36"/>
        <v>86000</v>
      </c>
      <c r="AL505" s="14" t="e">
        <f>AK505*#REF!</f>
        <v>#REF!</v>
      </c>
    </row>
    <row r="506" spans="1:38" ht="34.5" customHeight="1">
      <c r="A506" s="30"/>
      <c r="B506" s="5">
        <f>IF(H506=0,"",SUBTOTAL(3,$H$6:H506))</f>
        <v>485</v>
      </c>
      <c r="C506" s="11" t="s">
        <v>1818</v>
      </c>
      <c r="D506" s="5" t="s">
        <v>2769</v>
      </c>
      <c r="E506" s="147" t="s">
        <v>3564</v>
      </c>
      <c r="F506" s="45" t="s">
        <v>1566</v>
      </c>
      <c r="G506" s="11" t="s">
        <v>1795</v>
      </c>
      <c r="H506" s="11" t="s">
        <v>6</v>
      </c>
      <c r="I506" s="9">
        <v>3</v>
      </c>
      <c r="J506" s="2"/>
      <c r="K506" s="31"/>
      <c r="L506" s="4">
        <v>86000</v>
      </c>
      <c r="M506" s="12">
        <v>0</v>
      </c>
      <c r="N506" s="12">
        <v>0</v>
      </c>
      <c r="O506" s="12">
        <v>0</v>
      </c>
      <c r="P506" s="12">
        <v>50</v>
      </c>
      <c r="Q506" s="12">
        <v>0</v>
      </c>
      <c r="R506" s="12">
        <v>0</v>
      </c>
      <c r="S506" s="12">
        <v>0</v>
      </c>
      <c r="T506" s="12">
        <v>0</v>
      </c>
      <c r="U506" s="12">
        <v>0</v>
      </c>
      <c r="V506" s="12">
        <v>0</v>
      </c>
      <c r="W506" s="12">
        <v>0</v>
      </c>
      <c r="X506" s="12">
        <v>0</v>
      </c>
      <c r="Y506" s="12">
        <v>50</v>
      </c>
      <c r="Z506" s="12">
        <v>0</v>
      </c>
      <c r="AA506" s="12">
        <v>0</v>
      </c>
      <c r="AB506" s="12">
        <v>0</v>
      </c>
      <c r="AC506" s="12">
        <v>0</v>
      </c>
      <c r="AD506" s="12">
        <v>0</v>
      </c>
      <c r="AE506" s="12">
        <v>0</v>
      </c>
      <c r="AF506" s="12">
        <v>0</v>
      </c>
      <c r="AG506" s="12"/>
      <c r="AH506" s="2"/>
      <c r="AI506" s="4">
        <f t="shared" si="33"/>
        <v>100</v>
      </c>
      <c r="AJ506" s="8">
        <f t="shared" si="34"/>
        <v>8600000</v>
      </c>
      <c r="AK506" s="50">
        <f t="shared" si="36"/>
        <v>86000</v>
      </c>
      <c r="AL506" s="14" t="e">
        <f>AK506*#REF!</f>
        <v>#REF!</v>
      </c>
    </row>
    <row r="507" spans="1:38" ht="34.5" customHeight="1">
      <c r="A507" s="30"/>
      <c r="B507" s="5">
        <f>IF(H507=0,"",SUBTOTAL(3,$H$6:H507))</f>
        <v>486</v>
      </c>
      <c r="C507" s="11" t="s">
        <v>1819</v>
      </c>
      <c r="D507" s="5" t="s">
        <v>2770</v>
      </c>
      <c r="E507" s="147" t="s">
        <v>3565</v>
      </c>
      <c r="F507" s="45" t="s">
        <v>1566</v>
      </c>
      <c r="G507" s="11" t="s">
        <v>1794</v>
      </c>
      <c r="H507" s="11" t="s">
        <v>6</v>
      </c>
      <c r="I507" s="9">
        <v>3</v>
      </c>
      <c r="J507" s="2"/>
      <c r="K507" s="31"/>
      <c r="L507" s="4">
        <v>108000</v>
      </c>
      <c r="M507" s="12">
        <v>0</v>
      </c>
      <c r="N507" s="12">
        <v>0</v>
      </c>
      <c r="O507" s="12">
        <v>0</v>
      </c>
      <c r="P507" s="12">
        <v>50</v>
      </c>
      <c r="Q507" s="12">
        <v>0</v>
      </c>
      <c r="R507" s="12">
        <v>0</v>
      </c>
      <c r="S507" s="12">
        <v>0</v>
      </c>
      <c r="T507" s="12">
        <v>0</v>
      </c>
      <c r="U507" s="12">
        <v>0</v>
      </c>
      <c r="V507" s="12">
        <v>0</v>
      </c>
      <c r="W507" s="12">
        <v>0</v>
      </c>
      <c r="X507" s="12">
        <v>0</v>
      </c>
      <c r="Y507" s="12">
        <v>50</v>
      </c>
      <c r="Z507" s="12">
        <v>0</v>
      </c>
      <c r="AA507" s="12">
        <v>0</v>
      </c>
      <c r="AB507" s="12">
        <v>0</v>
      </c>
      <c r="AC507" s="12">
        <v>0</v>
      </c>
      <c r="AD507" s="12">
        <v>0</v>
      </c>
      <c r="AE507" s="12">
        <v>0</v>
      </c>
      <c r="AF507" s="12">
        <v>0</v>
      </c>
      <c r="AG507" s="12"/>
      <c r="AH507" s="2"/>
      <c r="AI507" s="4">
        <f t="shared" si="33"/>
        <v>100</v>
      </c>
      <c r="AJ507" s="8">
        <f t="shared" si="34"/>
        <v>10800000</v>
      </c>
      <c r="AK507" s="50">
        <f t="shared" si="36"/>
        <v>108000</v>
      </c>
      <c r="AL507" s="14" t="e">
        <f>AK507*#REF!</f>
        <v>#REF!</v>
      </c>
    </row>
    <row r="508" spans="1:38" ht="78" customHeight="1">
      <c r="A508" s="30"/>
      <c r="B508" s="5">
        <f>IF(H508=0,"",SUBTOTAL(3,$H$6:H508))</f>
        <v>487</v>
      </c>
      <c r="C508" s="11" t="s">
        <v>2221</v>
      </c>
      <c r="D508" s="5" t="s">
        <v>2771</v>
      </c>
      <c r="E508" s="147" t="s">
        <v>3566</v>
      </c>
      <c r="F508" s="45" t="s">
        <v>2222</v>
      </c>
      <c r="G508" s="11" t="s">
        <v>2223</v>
      </c>
      <c r="H508" s="11" t="s">
        <v>2224</v>
      </c>
      <c r="I508" s="11" t="s">
        <v>2225</v>
      </c>
      <c r="J508" s="2"/>
      <c r="K508" s="31"/>
      <c r="L508" s="4">
        <v>35800</v>
      </c>
      <c r="M508" s="12"/>
      <c r="N508" s="12"/>
      <c r="O508" s="12"/>
      <c r="P508" s="12">
        <v>528</v>
      </c>
      <c r="Q508" s="12"/>
      <c r="R508" s="12"/>
      <c r="S508" s="12"/>
      <c r="T508" s="12"/>
      <c r="U508" s="12"/>
      <c r="V508" s="12"/>
      <c r="W508" s="12"/>
      <c r="X508" s="12"/>
      <c r="Y508" s="12"/>
      <c r="Z508" s="12"/>
      <c r="AA508" s="12"/>
      <c r="AB508" s="12"/>
      <c r="AC508" s="12"/>
      <c r="AD508" s="12"/>
      <c r="AE508" s="12"/>
      <c r="AF508" s="12"/>
      <c r="AG508" s="12"/>
      <c r="AH508" s="2"/>
      <c r="AI508" s="4">
        <f t="shared" si="33"/>
        <v>528</v>
      </c>
      <c r="AJ508" s="8">
        <f t="shared" si="34"/>
        <v>18902400</v>
      </c>
      <c r="AK508" s="50">
        <f t="shared" si="36"/>
        <v>35800</v>
      </c>
      <c r="AL508" s="14"/>
    </row>
    <row r="509" spans="1:38" ht="43.5" customHeight="1">
      <c r="A509" s="30"/>
      <c r="B509" s="5">
        <f>IF(H509=0,"",SUBTOTAL(3,$H$6:H509))</f>
        <v>488</v>
      </c>
      <c r="C509" s="11" t="s">
        <v>2226</v>
      </c>
      <c r="D509" s="5" t="s">
        <v>2772</v>
      </c>
      <c r="E509" s="147" t="s">
        <v>3567</v>
      </c>
      <c r="F509" s="45" t="s">
        <v>2227</v>
      </c>
      <c r="G509" s="11" t="s">
        <v>2228</v>
      </c>
      <c r="H509" s="11" t="s">
        <v>233</v>
      </c>
      <c r="I509" s="11" t="s">
        <v>2225</v>
      </c>
      <c r="J509" s="2"/>
      <c r="K509" s="31"/>
      <c r="L509" s="4">
        <v>55000</v>
      </c>
      <c r="M509" s="12"/>
      <c r="N509" s="12"/>
      <c r="O509" s="12"/>
      <c r="P509" s="12"/>
      <c r="Q509" s="12"/>
      <c r="R509" s="12"/>
      <c r="S509" s="12"/>
      <c r="T509" s="12"/>
      <c r="U509" s="12"/>
      <c r="V509" s="12"/>
      <c r="W509" s="12"/>
      <c r="X509" s="12"/>
      <c r="Y509" s="12">
        <v>2000</v>
      </c>
      <c r="Z509" s="12"/>
      <c r="AA509" s="12"/>
      <c r="AB509" s="12"/>
      <c r="AC509" s="12"/>
      <c r="AD509" s="12"/>
      <c r="AE509" s="12"/>
      <c r="AF509" s="12"/>
      <c r="AG509" s="12"/>
      <c r="AH509" s="2"/>
      <c r="AI509" s="4">
        <f t="shared" si="33"/>
        <v>2000</v>
      </c>
      <c r="AJ509" s="8">
        <f t="shared" si="34"/>
        <v>110000000</v>
      </c>
      <c r="AK509" s="50">
        <f t="shared" si="36"/>
        <v>55000</v>
      </c>
      <c r="AL509" s="14"/>
    </row>
    <row r="510" spans="1:38">
      <c r="A510" s="9"/>
      <c r="B510" s="5" t="str">
        <f>IF(H510=0,"",SUBTOTAL(3,$H$6:H510))</f>
        <v/>
      </c>
      <c r="C510" s="2"/>
      <c r="D510" s="5" t="s">
        <v>1912</v>
      </c>
      <c r="E510" s="147" t="e">
        <v>#N/A</v>
      </c>
      <c r="F510" s="58" t="s">
        <v>2055</v>
      </c>
      <c r="G510" s="9"/>
      <c r="H510" s="9"/>
      <c r="I510" s="10"/>
      <c r="J510" s="80"/>
      <c r="K510" s="59"/>
      <c r="L510" s="4"/>
      <c r="M510" s="12"/>
      <c r="N510" s="12"/>
      <c r="O510" s="12"/>
      <c r="P510" s="12"/>
      <c r="Q510" s="12"/>
      <c r="R510" s="12"/>
      <c r="S510" s="12"/>
      <c r="T510" s="12"/>
      <c r="U510" s="12"/>
      <c r="V510" s="12"/>
      <c r="W510" s="12"/>
      <c r="X510" s="12"/>
      <c r="Y510" s="12"/>
      <c r="Z510" s="12"/>
      <c r="AA510" s="12"/>
      <c r="AB510" s="12"/>
      <c r="AC510" s="12"/>
      <c r="AD510" s="12"/>
      <c r="AE510" s="12"/>
      <c r="AF510" s="12"/>
      <c r="AG510" s="12"/>
      <c r="AH510" s="10"/>
      <c r="AI510" s="4">
        <f t="shared" si="33"/>
        <v>0</v>
      </c>
      <c r="AJ510" s="8">
        <f t="shared" si="34"/>
        <v>0</v>
      </c>
      <c r="AK510" s="50"/>
      <c r="AL510" s="2"/>
    </row>
    <row r="511" spans="1:38" ht="68.25" customHeight="1">
      <c r="A511" s="9"/>
      <c r="B511" s="5">
        <f>IF(H511=0,"",SUBTOTAL(3,$H$6:H511))</f>
        <v>489</v>
      </c>
      <c r="C511" s="2" t="s">
        <v>1335</v>
      </c>
      <c r="D511" s="5" t="s">
        <v>2773</v>
      </c>
      <c r="E511" s="147" t="s">
        <v>3568</v>
      </c>
      <c r="F511" s="45" t="s">
        <v>495</v>
      </c>
      <c r="G511" s="43" t="s">
        <v>2076</v>
      </c>
      <c r="H511" s="11" t="s">
        <v>6</v>
      </c>
      <c r="I511" s="9">
        <v>5</v>
      </c>
      <c r="J511" s="32">
        <v>9416000</v>
      </c>
      <c r="K511" s="33">
        <v>8560000</v>
      </c>
      <c r="L511" s="4">
        <v>8560000</v>
      </c>
      <c r="M511" s="12">
        <v>0</v>
      </c>
      <c r="N511" s="12">
        <v>0</v>
      </c>
      <c r="O511" s="12">
        <v>0</v>
      </c>
      <c r="P511" s="12">
        <v>11</v>
      </c>
      <c r="Q511" s="12">
        <v>0</v>
      </c>
      <c r="R511" s="12">
        <v>0</v>
      </c>
      <c r="S511" s="12">
        <v>0</v>
      </c>
      <c r="T511" s="12">
        <v>0</v>
      </c>
      <c r="U511" s="12">
        <v>0</v>
      </c>
      <c r="V511" s="12">
        <v>0</v>
      </c>
      <c r="W511" s="12">
        <v>0</v>
      </c>
      <c r="X511" s="12">
        <v>0</v>
      </c>
      <c r="Y511" s="12">
        <v>0</v>
      </c>
      <c r="Z511" s="12">
        <v>0</v>
      </c>
      <c r="AA511" s="12">
        <v>0</v>
      </c>
      <c r="AB511" s="12">
        <v>0</v>
      </c>
      <c r="AC511" s="12">
        <v>0</v>
      </c>
      <c r="AD511" s="12">
        <v>0</v>
      </c>
      <c r="AE511" s="12">
        <v>0</v>
      </c>
      <c r="AF511" s="12">
        <v>0</v>
      </c>
      <c r="AG511" s="12"/>
      <c r="AH511" s="2"/>
      <c r="AI511" s="4">
        <f t="shared" si="33"/>
        <v>11</v>
      </c>
      <c r="AJ511" s="8">
        <f t="shared" si="34"/>
        <v>94160000</v>
      </c>
      <c r="AK511" s="50">
        <f>L511</f>
        <v>8560000</v>
      </c>
      <c r="AL511" s="14" t="e">
        <f>AK511*#REF!</f>
        <v>#REF!</v>
      </c>
    </row>
    <row r="512" spans="1:38" ht="34.5" customHeight="1">
      <c r="A512" s="9"/>
      <c r="B512" s="5">
        <f>IF(H512=0,"",SUBTOTAL(3,$H$6:H512))</f>
        <v>490</v>
      </c>
      <c r="C512" s="2" t="s">
        <v>1336</v>
      </c>
      <c r="D512" s="5" t="s">
        <v>2774</v>
      </c>
      <c r="E512" s="147" t="s">
        <v>3569</v>
      </c>
      <c r="F512" s="45" t="s">
        <v>496</v>
      </c>
      <c r="G512" s="11" t="s">
        <v>497</v>
      </c>
      <c r="H512" s="11" t="s">
        <v>1</v>
      </c>
      <c r="I512" s="11" t="s">
        <v>681</v>
      </c>
      <c r="J512" s="32">
        <v>62700</v>
      </c>
      <c r="K512" s="33"/>
      <c r="L512" s="4">
        <v>96810</v>
      </c>
      <c r="M512" s="12">
        <v>0</v>
      </c>
      <c r="N512" s="12">
        <v>0</v>
      </c>
      <c r="O512" s="12">
        <v>0</v>
      </c>
      <c r="P512" s="12">
        <v>250</v>
      </c>
      <c r="Q512" s="12">
        <v>0</v>
      </c>
      <c r="R512" s="12">
        <v>0</v>
      </c>
      <c r="S512" s="12">
        <v>0</v>
      </c>
      <c r="T512" s="12">
        <v>0</v>
      </c>
      <c r="U512" s="12">
        <v>0</v>
      </c>
      <c r="V512" s="12">
        <v>0</v>
      </c>
      <c r="W512" s="12">
        <v>0</v>
      </c>
      <c r="X512" s="12">
        <v>0</v>
      </c>
      <c r="Y512" s="12">
        <v>0</v>
      </c>
      <c r="Z512" s="12">
        <v>0</v>
      </c>
      <c r="AA512" s="12">
        <v>0</v>
      </c>
      <c r="AB512" s="12">
        <v>0</v>
      </c>
      <c r="AC512" s="12">
        <v>0</v>
      </c>
      <c r="AD512" s="12">
        <v>0</v>
      </c>
      <c r="AE512" s="12">
        <v>0</v>
      </c>
      <c r="AF512" s="12">
        <v>0</v>
      </c>
      <c r="AG512" s="12"/>
      <c r="AH512" s="2"/>
      <c r="AI512" s="4">
        <f t="shared" si="33"/>
        <v>250</v>
      </c>
      <c r="AJ512" s="8">
        <f t="shared" si="34"/>
        <v>24202500</v>
      </c>
      <c r="AK512" s="50">
        <f>L512</f>
        <v>96810</v>
      </c>
      <c r="AL512" s="14" t="e">
        <f>AK512*#REF!</f>
        <v>#REF!</v>
      </c>
    </row>
    <row r="513" spans="1:38" ht="96" customHeight="1">
      <c r="A513" s="9"/>
      <c r="B513" s="5">
        <f>IF(H513=0,"",SUBTOTAL(3,$H$6:H513))</f>
        <v>491</v>
      </c>
      <c r="C513" s="2" t="s">
        <v>1337</v>
      </c>
      <c r="D513" s="5" t="s">
        <v>2775</v>
      </c>
      <c r="E513" s="147" t="s">
        <v>3570</v>
      </c>
      <c r="F513" s="45" t="s">
        <v>722</v>
      </c>
      <c r="G513" s="43" t="s">
        <v>2077</v>
      </c>
      <c r="H513" s="11" t="s">
        <v>6</v>
      </c>
      <c r="I513" s="11">
        <v>3</v>
      </c>
      <c r="J513" s="32">
        <v>9000000</v>
      </c>
      <c r="K513" s="33"/>
      <c r="L513" s="4">
        <v>7050000</v>
      </c>
      <c r="M513" s="12">
        <v>0</v>
      </c>
      <c r="N513" s="12">
        <v>0</v>
      </c>
      <c r="O513" s="12">
        <v>0</v>
      </c>
      <c r="P513" s="12">
        <v>1</v>
      </c>
      <c r="Q513" s="12">
        <v>0</v>
      </c>
      <c r="R513" s="12">
        <v>0</v>
      </c>
      <c r="S513" s="12">
        <v>0</v>
      </c>
      <c r="T513" s="12">
        <v>0</v>
      </c>
      <c r="U513" s="12">
        <v>0</v>
      </c>
      <c r="V513" s="12">
        <v>0</v>
      </c>
      <c r="W513" s="12">
        <v>0</v>
      </c>
      <c r="X513" s="12">
        <v>0</v>
      </c>
      <c r="Y513" s="12">
        <v>0</v>
      </c>
      <c r="Z513" s="12">
        <v>0</v>
      </c>
      <c r="AA513" s="12">
        <v>0</v>
      </c>
      <c r="AB513" s="12">
        <v>0</v>
      </c>
      <c r="AC513" s="12">
        <v>0</v>
      </c>
      <c r="AD513" s="12">
        <v>0</v>
      </c>
      <c r="AE513" s="12">
        <v>0</v>
      </c>
      <c r="AF513" s="12">
        <v>0</v>
      </c>
      <c r="AG513" s="12"/>
      <c r="AH513" s="2" t="s">
        <v>1949</v>
      </c>
      <c r="AI513" s="4">
        <f t="shared" si="33"/>
        <v>1</v>
      </c>
      <c r="AJ513" s="8">
        <f t="shared" si="34"/>
        <v>7050000</v>
      </c>
      <c r="AK513" s="50">
        <f>L513</f>
        <v>7050000</v>
      </c>
      <c r="AL513" s="14" t="e">
        <f>AK513*#REF!</f>
        <v>#REF!</v>
      </c>
    </row>
    <row r="514" spans="1:38" ht="54" customHeight="1">
      <c r="A514" s="9"/>
      <c r="B514" s="5">
        <f>IF(H514=0,"",SUBTOTAL(3,$H$6:H514))</f>
        <v>492</v>
      </c>
      <c r="C514" s="2" t="s">
        <v>1338</v>
      </c>
      <c r="D514" s="5" t="s">
        <v>2776</v>
      </c>
      <c r="E514" s="147" t="s">
        <v>3571</v>
      </c>
      <c r="F514" s="45" t="s">
        <v>721</v>
      </c>
      <c r="G514" s="11" t="s">
        <v>2078</v>
      </c>
      <c r="H514" s="11" t="s">
        <v>6</v>
      </c>
      <c r="I514" s="11">
        <v>3</v>
      </c>
      <c r="J514" s="32">
        <v>1800000</v>
      </c>
      <c r="K514" s="33">
        <v>1210000</v>
      </c>
      <c r="L514" s="4">
        <v>1160000</v>
      </c>
      <c r="M514" s="12">
        <v>0</v>
      </c>
      <c r="N514" s="12">
        <v>0</v>
      </c>
      <c r="O514" s="12">
        <v>0</v>
      </c>
      <c r="P514" s="12">
        <v>3</v>
      </c>
      <c r="Q514" s="12">
        <v>0</v>
      </c>
      <c r="R514" s="12">
        <v>0</v>
      </c>
      <c r="S514" s="12">
        <v>0</v>
      </c>
      <c r="T514" s="12">
        <v>0</v>
      </c>
      <c r="U514" s="12">
        <v>0</v>
      </c>
      <c r="V514" s="12">
        <v>0</v>
      </c>
      <c r="W514" s="12">
        <v>0</v>
      </c>
      <c r="X514" s="12">
        <v>0</v>
      </c>
      <c r="Y514" s="12">
        <v>0</v>
      </c>
      <c r="Z514" s="12">
        <v>0</v>
      </c>
      <c r="AA514" s="12">
        <v>0</v>
      </c>
      <c r="AB514" s="12">
        <v>0</v>
      </c>
      <c r="AC514" s="12">
        <v>0</v>
      </c>
      <c r="AD514" s="12">
        <v>0</v>
      </c>
      <c r="AE514" s="12">
        <v>0</v>
      </c>
      <c r="AF514" s="12">
        <v>0</v>
      </c>
      <c r="AG514" s="12"/>
      <c r="AH514" s="2"/>
      <c r="AI514" s="4">
        <f t="shared" si="33"/>
        <v>3</v>
      </c>
      <c r="AJ514" s="8">
        <f t="shared" si="34"/>
        <v>3480000</v>
      </c>
      <c r="AK514" s="50">
        <f>L514</f>
        <v>1160000</v>
      </c>
      <c r="AL514" s="14" t="e">
        <f>AK514*#REF!</f>
        <v>#REF!</v>
      </c>
    </row>
    <row r="515" spans="1:38" ht="57.75" customHeight="1">
      <c r="A515" s="9"/>
      <c r="B515" s="5">
        <f>IF(H515=0,"",SUBTOTAL(3,$H$6:H515))</f>
        <v>493</v>
      </c>
      <c r="C515" s="2" t="s">
        <v>1339</v>
      </c>
      <c r="D515" s="5" t="s">
        <v>2777</v>
      </c>
      <c r="E515" s="147" t="s">
        <v>3572</v>
      </c>
      <c r="F515" s="45" t="s">
        <v>720</v>
      </c>
      <c r="G515" s="11" t="s">
        <v>1636</v>
      </c>
      <c r="H515" s="11" t="s">
        <v>6</v>
      </c>
      <c r="I515" s="11">
        <v>3</v>
      </c>
      <c r="J515" s="32">
        <v>360000</v>
      </c>
      <c r="K515" s="33">
        <v>270000</v>
      </c>
      <c r="L515" s="4">
        <v>250000</v>
      </c>
      <c r="M515" s="12">
        <v>0</v>
      </c>
      <c r="N515" s="12">
        <v>0</v>
      </c>
      <c r="O515" s="12">
        <v>0</v>
      </c>
      <c r="P515" s="12">
        <v>6</v>
      </c>
      <c r="Q515" s="12">
        <v>0</v>
      </c>
      <c r="R515" s="12">
        <v>0</v>
      </c>
      <c r="S515" s="12">
        <v>0</v>
      </c>
      <c r="T515" s="12">
        <v>0</v>
      </c>
      <c r="U515" s="12">
        <v>0</v>
      </c>
      <c r="V515" s="12">
        <v>0</v>
      </c>
      <c r="W515" s="12">
        <v>0</v>
      </c>
      <c r="X515" s="12">
        <v>0</v>
      </c>
      <c r="Y515" s="12">
        <v>0</v>
      </c>
      <c r="Z515" s="12">
        <v>0</v>
      </c>
      <c r="AA515" s="12">
        <v>0</v>
      </c>
      <c r="AB515" s="12">
        <v>0</v>
      </c>
      <c r="AC515" s="12">
        <v>0</v>
      </c>
      <c r="AD515" s="12">
        <v>0</v>
      </c>
      <c r="AE515" s="12">
        <v>0</v>
      </c>
      <c r="AF515" s="12">
        <v>0</v>
      </c>
      <c r="AG515" s="12"/>
      <c r="AH515" s="2"/>
      <c r="AI515" s="4">
        <f t="shared" si="33"/>
        <v>6</v>
      </c>
      <c r="AJ515" s="8">
        <f t="shared" si="34"/>
        <v>1500000</v>
      </c>
      <c r="AK515" s="50">
        <f>L515</f>
        <v>250000</v>
      </c>
      <c r="AL515" s="14" t="e">
        <f>AK515*#REF!</f>
        <v>#REF!</v>
      </c>
    </row>
    <row r="516" spans="1:38">
      <c r="A516" s="9"/>
      <c r="B516" s="5" t="str">
        <f>IF(H516=0,"",SUBTOTAL(3,$H$6:H516))</f>
        <v/>
      </c>
      <c r="C516" s="2"/>
      <c r="D516" s="5" t="s">
        <v>1912</v>
      </c>
      <c r="E516" s="147" t="e">
        <v>#N/A</v>
      </c>
      <c r="F516" s="58" t="s">
        <v>2056</v>
      </c>
      <c r="G516" s="9"/>
      <c r="H516" s="9"/>
      <c r="I516" s="10"/>
      <c r="J516" s="80"/>
      <c r="K516" s="59"/>
      <c r="L516" s="4"/>
      <c r="M516" s="12"/>
      <c r="N516" s="12"/>
      <c r="O516" s="12"/>
      <c r="P516" s="12"/>
      <c r="Q516" s="12"/>
      <c r="R516" s="12"/>
      <c r="S516" s="12"/>
      <c r="T516" s="12"/>
      <c r="U516" s="12"/>
      <c r="V516" s="12"/>
      <c r="W516" s="12"/>
      <c r="X516" s="12"/>
      <c r="Y516" s="12"/>
      <c r="Z516" s="12"/>
      <c r="AA516" s="12"/>
      <c r="AB516" s="12"/>
      <c r="AC516" s="12"/>
      <c r="AD516" s="12"/>
      <c r="AE516" s="12"/>
      <c r="AF516" s="12"/>
      <c r="AG516" s="12"/>
      <c r="AH516" s="10"/>
      <c r="AI516" s="4">
        <f t="shared" si="33"/>
        <v>0</v>
      </c>
      <c r="AJ516" s="8">
        <f t="shared" si="34"/>
        <v>0</v>
      </c>
      <c r="AK516" s="50"/>
      <c r="AL516" s="2"/>
    </row>
    <row r="517" spans="1:38" ht="41.25" customHeight="1">
      <c r="A517" s="9"/>
      <c r="B517" s="5">
        <f>IF(H517=0,"",SUBTOTAL(3,$H$6:H517))</f>
        <v>494</v>
      </c>
      <c r="C517" s="2" t="s">
        <v>1340</v>
      </c>
      <c r="D517" s="5" t="s">
        <v>2778</v>
      </c>
      <c r="E517" s="147" t="s">
        <v>3573</v>
      </c>
      <c r="F517" s="45" t="s">
        <v>498</v>
      </c>
      <c r="G517" s="11" t="s">
        <v>499</v>
      </c>
      <c r="H517" s="11" t="s">
        <v>6</v>
      </c>
      <c r="I517" s="9">
        <v>3</v>
      </c>
      <c r="J517" s="32">
        <v>700000</v>
      </c>
      <c r="K517" s="33"/>
      <c r="L517" s="4">
        <v>1160000</v>
      </c>
      <c r="M517" s="12">
        <v>0</v>
      </c>
      <c r="N517" s="12">
        <v>0</v>
      </c>
      <c r="O517" s="12">
        <v>0</v>
      </c>
      <c r="P517" s="12">
        <v>15</v>
      </c>
      <c r="Q517" s="12">
        <v>0</v>
      </c>
      <c r="R517" s="12">
        <v>0</v>
      </c>
      <c r="S517" s="12">
        <v>0</v>
      </c>
      <c r="T517" s="12">
        <v>0</v>
      </c>
      <c r="U517" s="12">
        <v>0</v>
      </c>
      <c r="V517" s="12">
        <v>0</v>
      </c>
      <c r="W517" s="12">
        <v>0</v>
      </c>
      <c r="X517" s="12">
        <v>0</v>
      </c>
      <c r="Y517" s="12">
        <v>0</v>
      </c>
      <c r="Z517" s="12">
        <v>0</v>
      </c>
      <c r="AA517" s="12">
        <v>0</v>
      </c>
      <c r="AB517" s="12">
        <v>0</v>
      </c>
      <c r="AC517" s="12">
        <v>0</v>
      </c>
      <c r="AD517" s="12">
        <v>0</v>
      </c>
      <c r="AE517" s="12">
        <v>0</v>
      </c>
      <c r="AF517" s="12">
        <v>0</v>
      </c>
      <c r="AG517" s="12"/>
      <c r="AH517" s="2"/>
      <c r="AI517" s="4">
        <f t="shared" si="33"/>
        <v>15</v>
      </c>
      <c r="AJ517" s="8">
        <f t="shared" si="34"/>
        <v>17400000</v>
      </c>
      <c r="AK517" s="50">
        <f>L517</f>
        <v>1160000</v>
      </c>
      <c r="AL517" s="14" t="e">
        <f>AK517*#REF!</f>
        <v>#REF!</v>
      </c>
    </row>
    <row r="518" spans="1:38" ht="49.5" customHeight="1">
      <c r="A518" s="9"/>
      <c r="B518" s="5">
        <f>IF(H518=0,"",SUBTOTAL(3,$H$6:H518))</f>
        <v>495</v>
      </c>
      <c r="C518" s="2" t="s">
        <v>1341</v>
      </c>
      <c r="D518" s="5" t="s">
        <v>2779</v>
      </c>
      <c r="E518" s="147" t="s">
        <v>3574</v>
      </c>
      <c r="F518" s="45" t="s">
        <v>500</v>
      </c>
      <c r="G518" s="11" t="s">
        <v>501</v>
      </c>
      <c r="H518" s="11" t="s">
        <v>6</v>
      </c>
      <c r="I518" s="9">
        <v>3</v>
      </c>
      <c r="J518" s="32">
        <v>325000</v>
      </c>
      <c r="K518" s="33"/>
      <c r="L518" s="4">
        <v>400000</v>
      </c>
      <c r="M518" s="12">
        <v>0</v>
      </c>
      <c r="N518" s="12">
        <v>0</v>
      </c>
      <c r="O518" s="12">
        <v>0</v>
      </c>
      <c r="P518" s="12">
        <v>100</v>
      </c>
      <c r="Q518" s="12">
        <v>0</v>
      </c>
      <c r="R518" s="12">
        <v>0</v>
      </c>
      <c r="S518" s="12">
        <v>0</v>
      </c>
      <c r="T518" s="12">
        <v>0</v>
      </c>
      <c r="U518" s="12">
        <v>0</v>
      </c>
      <c r="V518" s="12">
        <v>0</v>
      </c>
      <c r="W518" s="12">
        <v>0</v>
      </c>
      <c r="X518" s="12">
        <v>0</v>
      </c>
      <c r="Y518" s="12">
        <v>0</v>
      </c>
      <c r="Z518" s="12">
        <v>0</v>
      </c>
      <c r="AA518" s="12">
        <v>0</v>
      </c>
      <c r="AB518" s="12">
        <v>0</v>
      </c>
      <c r="AC518" s="12">
        <v>0</v>
      </c>
      <c r="AD518" s="12">
        <v>0</v>
      </c>
      <c r="AE518" s="12">
        <v>0</v>
      </c>
      <c r="AF518" s="12">
        <v>0</v>
      </c>
      <c r="AG518" s="12"/>
      <c r="AH518" s="2"/>
      <c r="AI518" s="4">
        <f t="shared" si="33"/>
        <v>100</v>
      </c>
      <c r="AJ518" s="8">
        <f t="shared" si="34"/>
        <v>40000000</v>
      </c>
      <c r="AK518" s="50">
        <f>L518</f>
        <v>400000</v>
      </c>
      <c r="AL518" s="14" t="e">
        <f>AK518*#REF!</f>
        <v>#REF!</v>
      </c>
    </row>
    <row r="519" spans="1:38" ht="56.25" customHeight="1">
      <c r="A519" s="9"/>
      <c r="B519" s="5">
        <f>IF(H519=0,"",SUBTOTAL(3,$H$6:H519))</f>
        <v>496</v>
      </c>
      <c r="C519" s="2" t="s">
        <v>1342</v>
      </c>
      <c r="D519" s="5" t="s">
        <v>2780</v>
      </c>
      <c r="E519" s="147" t="s">
        <v>3575</v>
      </c>
      <c r="F519" s="45" t="s">
        <v>502</v>
      </c>
      <c r="G519" s="11" t="s">
        <v>503</v>
      </c>
      <c r="H519" s="11" t="s">
        <v>6</v>
      </c>
      <c r="I519" s="9">
        <v>3</v>
      </c>
      <c r="J519" s="32">
        <v>400000</v>
      </c>
      <c r="K519" s="33"/>
      <c r="L519" s="4">
        <v>450000</v>
      </c>
      <c r="M519" s="12">
        <v>0</v>
      </c>
      <c r="N519" s="12">
        <v>0</v>
      </c>
      <c r="O519" s="12">
        <v>0</v>
      </c>
      <c r="P519" s="12">
        <v>70</v>
      </c>
      <c r="Q519" s="12">
        <v>0</v>
      </c>
      <c r="R519" s="12">
        <v>0</v>
      </c>
      <c r="S519" s="12">
        <v>0</v>
      </c>
      <c r="T519" s="12">
        <v>0</v>
      </c>
      <c r="U519" s="12">
        <v>0</v>
      </c>
      <c r="V519" s="12">
        <v>0</v>
      </c>
      <c r="W519" s="12">
        <v>0</v>
      </c>
      <c r="X519" s="12">
        <v>0</v>
      </c>
      <c r="Y519" s="12">
        <v>0</v>
      </c>
      <c r="Z519" s="12">
        <v>0</v>
      </c>
      <c r="AA519" s="12">
        <v>0</v>
      </c>
      <c r="AB519" s="12">
        <v>0</v>
      </c>
      <c r="AC519" s="12">
        <v>0</v>
      </c>
      <c r="AD519" s="12">
        <v>0</v>
      </c>
      <c r="AE519" s="12">
        <v>0</v>
      </c>
      <c r="AF519" s="12">
        <v>0</v>
      </c>
      <c r="AG519" s="12"/>
      <c r="AH519" s="2"/>
      <c r="AI519" s="4">
        <f t="shared" ref="AI519:AI582" si="37">SUM(M519:AG519)</f>
        <v>70</v>
      </c>
      <c r="AJ519" s="8">
        <f t="shared" ref="AJ519:AJ582" si="38">L519*AI519</f>
        <v>31500000</v>
      </c>
      <c r="AK519" s="50">
        <f>L519</f>
        <v>450000</v>
      </c>
      <c r="AL519" s="14" t="e">
        <f>AK519*#REF!</f>
        <v>#REF!</v>
      </c>
    </row>
    <row r="520" spans="1:38" ht="41.25" customHeight="1">
      <c r="A520" s="9"/>
      <c r="B520" s="5">
        <f>IF(H520=0,"",SUBTOTAL(3,$H$6:H520))</f>
        <v>497</v>
      </c>
      <c r="C520" s="2" t="s">
        <v>1343</v>
      </c>
      <c r="D520" s="5" t="s">
        <v>2781</v>
      </c>
      <c r="E520" s="147" t="s">
        <v>3576</v>
      </c>
      <c r="F520" s="45" t="s">
        <v>504</v>
      </c>
      <c r="G520" s="11" t="s">
        <v>505</v>
      </c>
      <c r="H520" s="11" t="s">
        <v>6</v>
      </c>
      <c r="I520" s="9">
        <v>2</v>
      </c>
      <c r="J520" s="32">
        <v>130000</v>
      </c>
      <c r="K520" s="33"/>
      <c r="L520" s="4">
        <v>150000</v>
      </c>
      <c r="M520" s="12">
        <v>0</v>
      </c>
      <c r="N520" s="12">
        <v>0</v>
      </c>
      <c r="O520" s="12">
        <v>0</v>
      </c>
      <c r="P520" s="12">
        <v>650</v>
      </c>
      <c r="Q520" s="12">
        <v>0</v>
      </c>
      <c r="R520" s="12">
        <v>0</v>
      </c>
      <c r="S520" s="12">
        <v>0</v>
      </c>
      <c r="T520" s="12">
        <v>0</v>
      </c>
      <c r="U520" s="12">
        <v>0</v>
      </c>
      <c r="V520" s="12">
        <v>0</v>
      </c>
      <c r="W520" s="12">
        <v>0</v>
      </c>
      <c r="X520" s="12">
        <v>0</v>
      </c>
      <c r="Y520" s="12">
        <v>0</v>
      </c>
      <c r="Z520" s="12">
        <v>0</v>
      </c>
      <c r="AA520" s="12">
        <v>0</v>
      </c>
      <c r="AB520" s="12">
        <v>0</v>
      </c>
      <c r="AC520" s="12">
        <v>0</v>
      </c>
      <c r="AD520" s="12">
        <v>0</v>
      </c>
      <c r="AE520" s="12">
        <v>0</v>
      </c>
      <c r="AF520" s="12">
        <v>0</v>
      </c>
      <c r="AG520" s="12"/>
      <c r="AH520" s="2"/>
      <c r="AI520" s="4">
        <f t="shared" si="37"/>
        <v>650</v>
      </c>
      <c r="AJ520" s="8">
        <f t="shared" si="38"/>
        <v>97500000</v>
      </c>
      <c r="AK520" s="50">
        <f>L520</f>
        <v>150000</v>
      </c>
      <c r="AL520" s="14" t="e">
        <f>AK520*#REF!</f>
        <v>#REF!</v>
      </c>
    </row>
    <row r="521" spans="1:38">
      <c r="A521" s="9"/>
      <c r="B521" s="5" t="str">
        <f>IF(H521=0,"",SUBTOTAL(3,$H$6:H521))</f>
        <v/>
      </c>
      <c r="C521" s="2"/>
      <c r="D521" s="5" t="s">
        <v>1912</v>
      </c>
      <c r="E521" s="147" t="e">
        <v>#N/A</v>
      </c>
      <c r="F521" s="58" t="s">
        <v>2057</v>
      </c>
      <c r="G521" s="9"/>
      <c r="H521" s="9"/>
      <c r="I521" s="10"/>
      <c r="J521" s="80"/>
      <c r="K521" s="59"/>
      <c r="L521" s="4"/>
      <c r="M521" s="12"/>
      <c r="N521" s="12"/>
      <c r="O521" s="12"/>
      <c r="P521" s="12"/>
      <c r="Q521" s="12"/>
      <c r="R521" s="12"/>
      <c r="S521" s="12"/>
      <c r="T521" s="12"/>
      <c r="U521" s="12"/>
      <c r="V521" s="12"/>
      <c r="W521" s="12"/>
      <c r="X521" s="12"/>
      <c r="Y521" s="12"/>
      <c r="Z521" s="12"/>
      <c r="AA521" s="12"/>
      <c r="AB521" s="12"/>
      <c r="AC521" s="12"/>
      <c r="AD521" s="12"/>
      <c r="AE521" s="12"/>
      <c r="AF521" s="12"/>
      <c r="AG521" s="12"/>
      <c r="AH521" s="10"/>
      <c r="AI521" s="4">
        <f t="shared" si="37"/>
        <v>0</v>
      </c>
      <c r="AJ521" s="8">
        <f t="shared" si="38"/>
        <v>0</v>
      </c>
      <c r="AK521" s="50"/>
      <c r="AL521" s="2"/>
    </row>
    <row r="522" spans="1:38" ht="32.25" customHeight="1">
      <c r="A522" s="9"/>
      <c r="B522" s="5">
        <f>IF(H522=0,"",SUBTOTAL(3,$H$6:H522))</f>
        <v>498</v>
      </c>
      <c r="C522" s="2" t="s">
        <v>1344</v>
      </c>
      <c r="D522" s="5" t="s">
        <v>2782</v>
      </c>
      <c r="E522" s="147" t="s">
        <v>3577</v>
      </c>
      <c r="F522" s="45" t="s">
        <v>506</v>
      </c>
      <c r="G522" s="11" t="s">
        <v>507</v>
      </c>
      <c r="H522" s="11" t="s">
        <v>6</v>
      </c>
      <c r="I522" s="11" t="s">
        <v>681</v>
      </c>
      <c r="J522" s="32">
        <v>283500</v>
      </c>
      <c r="K522" s="33">
        <v>210000</v>
      </c>
      <c r="L522" s="4">
        <v>250000</v>
      </c>
      <c r="M522" s="12">
        <v>0</v>
      </c>
      <c r="N522" s="12">
        <v>0</v>
      </c>
      <c r="O522" s="12">
        <v>0</v>
      </c>
      <c r="P522" s="12">
        <v>2</v>
      </c>
      <c r="Q522" s="12">
        <v>0</v>
      </c>
      <c r="R522" s="12">
        <v>0</v>
      </c>
      <c r="S522" s="12">
        <v>10</v>
      </c>
      <c r="T522" s="12">
        <v>0</v>
      </c>
      <c r="U522" s="12">
        <v>0</v>
      </c>
      <c r="V522" s="12">
        <v>0</v>
      </c>
      <c r="W522" s="12">
        <v>0</v>
      </c>
      <c r="X522" s="12">
        <v>0</v>
      </c>
      <c r="Y522" s="12">
        <v>0</v>
      </c>
      <c r="Z522" s="12">
        <v>0</v>
      </c>
      <c r="AA522" s="12">
        <v>0</v>
      </c>
      <c r="AB522" s="12">
        <v>0</v>
      </c>
      <c r="AC522" s="12">
        <v>0</v>
      </c>
      <c r="AD522" s="12">
        <v>0</v>
      </c>
      <c r="AE522" s="12">
        <v>0</v>
      </c>
      <c r="AF522" s="12">
        <v>0</v>
      </c>
      <c r="AG522" s="12"/>
      <c r="AH522" s="2"/>
      <c r="AI522" s="4">
        <f t="shared" si="37"/>
        <v>12</v>
      </c>
      <c r="AJ522" s="8">
        <f t="shared" si="38"/>
        <v>3000000</v>
      </c>
      <c r="AK522" s="50">
        <f t="shared" ref="AK522:AK527" si="39">L522</f>
        <v>250000</v>
      </c>
      <c r="AL522" s="14" t="e">
        <f>AK522*#REF!</f>
        <v>#REF!</v>
      </c>
    </row>
    <row r="523" spans="1:38" ht="32.25" customHeight="1">
      <c r="A523" s="9"/>
      <c r="B523" s="5">
        <f>IF(H523=0,"",SUBTOTAL(3,$H$6:H523))</f>
        <v>499</v>
      </c>
      <c r="C523" s="2" t="s">
        <v>1345</v>
      </c>
      <c r="D523" s="5" t="s">
        <v>2783</v>
      </c>
      <c r="E523" s="147" t="s">
        <v>3578</v>
      </c>
      <c r="F523" s="45" t="s">
        <v>506</v>
      </c>
      <c r="G523" s="11" t="s">
        <v>508</v>
      </c>
      <c r="H523" s="11" t="s">
        <v>6</v>
      </c>
      <c r="I523" s="11" t="s">
        <v>681</v>
      </c>
      <c r="J523" s="32">
        <v>315000</v>
      </c>
      <c r="K523" s="33">
        <v>240000</v>
      </c>
      <c r="L523" s="4">
        <v>250000</v>
      </c>
      <c r="M523" s="12">
        <v>0</v>
      </c>
      <c r="N523" s="12">
        <v>0</v>
      </c>
      <c r="O523" s="12">
        <v>0</v>
      </c>
      <c r="P523" s="12">
        <v>2</v>
      </c>
      <c r="Q523" s="12">
        <v>0</v>
      </c>
      <c r="R523" s="12">
        <v>0</v>
      </c>
      <c r="S523" s="12">
        <v>20</v>
      </c>
      <c r="T523" s="12">
        <v>0</v>
      </c>
      <c r="U523" s="12">
        <v>0</v>
      </c>
      <c r="V523" s="12">
        <v>0</v>
      </c>
      <c r="W523" s="12">
        <v>0</v>
      </c>
      <c r="X523" s="12">
        <v>0</v>
      </c>
      <c r="Y523" s="12">
        <v>0</v>
      </c>
      <c r="Z523" s="12">
        <v>0</v>
      </c>
      <c r="AA523" s="12">
        <v>0</v>
      </c>
      <c r="AB523" s="12">
        <v>0</v>
      </c>
      <c r="AC523" s="12">
        <v>0</v>
      </c>
      <c r="AD523" s="12">
        <v>0</v>
      </c>
      <c r="AE523" s="12">
        <v>0</v>
      </c>
      <c r="AF523" s="12">
        <v>0</v>
      </c>
      <c r="AG523" s="12"/>
      <c r="AH523" s="2"/>
      <c r="AI523" s="4">
        <f t="shared" si="37"/>
        <v>22</v>
      </c>
      <c r="AJ523" s="8">
        <f t="shared" si="38"/>
        <v>5500000</v>
      </c>
      <c r="AK523" s="50">
        <f t="shared" si="39"/>
        <v>250000</v>
      </c>
      <c r="AL523" s="14" t="e">
        <f>AK523*#REF!</f>
        <v>#REF!</v>
      </c>
    </row>
    <row r="524" spans="1:38" ht="32.25" customHeight="1">
      <c r="A524" s="9"/>
      <c r="B524" s="5">
        <f>IF(H524=0,"",SUBTOTAL(3,$H$6:H524))</f>
        <v>500</v>
      </c>
      <c r="C524" s="2" t="s">
        <v>1346</v>
      </c>
      <c r="D524" s="5" t="s">
        <v>2784</v>
      </c>
      <c r="E524" s="147" t="s">
        <v>3579</v>
      </c>
      <c r="F524" s="45" t="s">
        <v>506</v>
      </c>
      <c r="G524" s="11" t="s">
        <v>699</v>
      </c>
      <c r="H524" s="11" t="s">
        <v>6</v>
      </c>
      <c r="I524" s="11" t="s">
        <v>681</v>
      </c>
      <c r="J524" s="32">
        <v>323400</v>
      </c>
      <c r="K524" s="33">
        <v>250000</v>
      </c>
      <c r="L524" s="4">
        <v>250000</v>
      </c>
      <c r="M524" s="12">
        <v>0</v>
      </c>
      <c r="N524" s="12">
        <v>0</v>
      </c>
      <c r="O524" s="12">
        <v>0</v>
      </c>
      <c r="P524" s="12">
        <v>2</v>
      </c>
      <c r="Q524" s="12">
        <v>0</v>
      </c>
      <c r="R524" s="12">
        <v>0</v>
      </c>
      <c r="S524" s="12">
        <v>10</v>
      </c>
      <c r="T524" s="12">
        <v>0</v>
      </c>
      <c r="U524" s="12">
        <v>0</v>
      </c>
      <c r="V524" s="12">
        <v>0</v>
      </c>
      <c r="W524" s="12">
        <v>0</v>
      </c>
      <c r="X524" s="12">
        <v>0</v>
      </c>
      <c r="Y524" s="12">
        <v>0</v>
      </c>
      <c r="Z524" s="12">
        <v>0</v>
      </c>
      <c r="AA524" s="12">
        <v>0</v>
      </c>
      <c r="AB524" s="12">
        <v>0</v>
      </c>
      <c r="AC524" s="12">
        <v>0</v>
      </c>
      <c r="AD524" s="12">
        <v>0</v>
      </c>
      <c r="AE524" s="12">
        <v>0</v>
      </c>
      <c r="AF524" s="12">
        <v>0</v>
      </c>
      <c r="AG524" s="12"/>
      <c r="AH524" s="2"/>
      <c r="AI524" s="4">
        <f t="shared" si="37"/>
        <v>12</v>
      </c>
      <c r="AJ524" s="8">
        <f t="shared" si="38"/>
        <v>3000000</v>
      </c>
      <c r="AK524" s="50">
        <f t="shared" si="39"/>
        <v>250000</v>
      </c>
      <c r="AL524" s="14" t="e">
        <f>AK524*#REF!</f>
        <v>#REF!</v>
      </c>
    </row>
    <row r="525" spans="1:38" ht="32.25" customHeight="1">
      <c r="A525" s="9"/>
      <c r="B525" s="5">
        <f>IF(H525=0,"",SUBTOTAL(3,$H$6:H525))</f>
        <v>501</v>
      </c>
      <c r="C525" s="2" t="s">
        <v>1347</v>
      </c>
      <c r="D525" s="5" t="s">
        <v>2785</v>
      </c>
      <c r="E525" s="147" t="s">
        <v>3580</v>
      </c>
      <c r="F525" s="45" t="s">
        <v>509</v>
      </c>
      <c r="G525" s="11" t="s">
        <v>510</v>
      </c>
      <c r="H525" s="11" t="s">
        <v>6</v>
      </c>
      <c r="I525" s="11" t="s">
        <v>681</v>
      </c>
      <c r="J525" s="32">
        <v>546000</v>
      </c>
      <c r="K525" s="33"/>
      <c r="L525" s="4">
        <v>3000000</v>
      </c>
      <c r="M525" s="12">
        <v>0</v>
      </c>
      <c r="N525" s="12">
        <v>0</v>
      </c>
      <c r="O525" s="12">
        <v>0</v>
      </c>
      <c r="P525" s="12">
        <v>2</v>
      </c>
      <c r="Q525" s="12">
        <v>0</v>
      </c>
      <c r="R525" s="12">
        <v>0</v>
      </c>
      <c r="S525" s="12">
        <v>0</v>
      </c>
      <c r="T525" s="12">
        <v>0</v>
      </c>
      <c r="U525" s="12">
        <v>0</v>
      </c>
      <c r="V525" s="12">
        <v>0</v>
      </c>
      <c r="W525" s="12">
        <v>0</v>
      </c>
      <c r="X525" s="12">
        <v>0</v>
      </c>
      <c r="Y525" s="12">
        <v>0</v>
      </c>
      <c r="Z525" s="12">
        <v>0</v>
      </c>
      <c r="AA525" s="12">
        <v>0</v>
      </c>
      <c r="AB525" s="12">
        <v>0</v>
      </c>
      <c r="AC525" s="12">
        <v>0</v>
      </c>
      <c r="AD525" s="12">
        <v>0</v>
      </c>
      <c r="AE525" s="12">
        <v>0</v>
      </c>
      <c r="AF525" s="12">
        <v>0</v>
      </c>
      <c r="AG525" s="12"/>
      <c r="AH525" s="2" t="s">
        <v>1950</v>
      </c>
      <c r="AI525" s="4">
        <f t="shared" si="37"/>
        <v>2</v>
      </c>
      <c r="AJ525" s="8">
        <f t="shared" si="38"/>
        <v>6000000</v>
      </c>
      <c r="AK525" s="50">
        <f t="shared" si="39"/>
        <v>3000000</v>
      </c>
      <c r="AL525" s="14" t="e">
        <f>AK525*#REF!</f>
        <v>#REF!</v>
      </c>
    </row>
    <row r="526" spans="1:38" ht="32.25" customHeight="1">
      <c r="A526" s="9"/>
      <c r="B526" s="5">
        <f>IF(H526=0,"",SUBTOTAL(3,$H$6:H526))</f>
        <v>502</v>
      </c>
      <c r="C526" s="2" t="s">
        <v>1348</v>
      </c>
      <c r="D526" s="5" t="s">
        <v>2786</v>
      </c>
      <c r="E526" s="147" t="s">
        <v>3581</v>
      </c>
      <c r="F526" s="45" t="s">
        <v>509</v>
      </c>
      <c r="G526" s="11" t="s">
        <v>511</v>
      </c>
      <c r="H526" s="11" t="s">
        <v>6</v>
      </c>
      <c r="I526" s="11" t="s">
        <v>681</v>
      </c>
      <c r="J526" s="32">
        <v>546000</v>
      </c>
      <c r="K526" s="33"/>
      <c r="L526" s="4">
        <v>3000000</v>
      </c>
      <c r="M526" s="12">
        <v>0</v>
      </c>
      <c r="N526" s="12">
        <v>0</v>
      </c>
      <c r="O526" s="12">
        <v>0</v>
      </c>
      <c r="P526" s="12">
        <v>2</v>
      </c>
      <c r="Q526" s="12">
        <v>0</v>
      </c>
      <c r="R526" s="12">
        <v>0</v>
      </c>
      <c r="S526" s="12">
        <v>0</v>
      </c>
      <c r="T526" s="12">
        <v>0</v>
      </c>
      <c r="U526" s="12">
        <v>0</v>
      </c>
      <c r="V526" s="12">
        <v>0</v>
      </c>
      <c r="W526" s="12">
        <v>0</v>
      </c>
      <c r="X526" s="12">
        <v>0</v>
      </c>
      <c r="Y526" s="12">
        <v>0</v>
      </c>
      <c r="Z526" s="12">
        <v>0</v>
      </c>
      <c r="AA526" s="12">
        <v>0</v>
      </c>
      <c r="AB526" s="12">
        <v>0</v>
      </c>
      <c r="AC526" s="12">
        <v>0</v>
      </c>
      <c r="AD526" s="12">
        <v>0</v>
      </c>
      <c r="AE526" s="12">
        <v>0</v>
      </c>
      <c r="AF526" s="12">
        <v>0</v>
      </c>
      <c r="AG526" s="12"/>
      <c r="AH526" s="2"/>
      <c r="AI526" s="4">
        <f t="shared" si="37"/>
        <v>2</v>
      </c>
      <c r="AJ526" s="8">
        <f t="shared" si="38"/>
        <v>6000000</v>
      </c>
      <c r="AK526" s="50">
        <f t="shared" si="39"/>
        <v>3000000</v>
      </c>
      <c r="AL526" s="14" t="e">
        <f>AK526*#REF!</f>
        <v>#REF!</v>
      </c>
    </row>
    <row r="527" spans="1:38" ht="32.25" customHeight="1">
      <c r="A527" s="9"/>
      <c r="B527" s="5">
        <f>IF(H527=0,"",SUBTOTAL(3,$H$6:H527))</f>
        <v>503</v>
      </c>
      <c r="C527" s="2" t="s">
        <v>1349</v>
      </c>
      <c r="D527" s="5" t="s">
        <v>2787</v>
      </c>
      <c r="E527" s="147" t="s">
        <v>3582</v>
      </c>
      <c r="F527" s="45" t="s">
        <v>509</v>
      </c>
      <c r="G527" s="11" t="s">
        <v>700</v>
      </c>
      <c r="H527" s="11" t="s">
        <v>6</v>
      </c>
      <c r="I527" s="11" t="s">
        <v>681</v>
      </c>
      <c r="J527" s="32">
        <v>1575000</v>
      </c>
      <c r="K527" s="33">
        <v>1400000</v>
      </c>
      <c r="L527" s="4">
        <v>3000000</v>
      </c>
      <c r="M527" s="12">
        <v>0</v>
      </c>
      <c r="N527" s="12">
        <v>0</v>
      </c>
      <c r="O527" s="12">
        <v>0</v>
      </c>
      <c r="P527" s="12">
        <v>2</v>
      </c>
      <c r="Q527" s="12">
        <v>0</v>
      </c>
      <c r="R527" s="12">
        <v>0</v>
      </c>
      <c r="S527" s="12">
        <v>0</v>
      </c>
      <c r="T527" s="12">
        <v>0</v>
      </c>
      <c r="U527" s="12">
        <v>0</v>
      </c>
      <c r="V527" s="12">
        <v>0</v>
      </c>
      <c r="W527" s="12">
        <v>0</v>
      </c>
      <c r="X527" s="12">
        <v>0</v>
      </c>
      <c r="Y527" s="12">
        <v>0</v>
      </c>
      <c r="Z527" s="12">
        <v>0</v>
      </c>
      <c r="AA527" s="12">
        <v>0</v>
      </c>
      <c r="AB527" s="12">
        <v>0</v>
      </c>
      <c r="AC527" s="12">
        <v>0</v>
      </c>
      <c r="AD527" s="12">
        <v>0</v>
      </c>
      <c r="AE527" s="12">
        <v>0</v>
      </c>
      <c r="AF527" s="12">
        <v>0</v>
      </c>
      <c r="AG527" s="12"/>
      <c r="AH527" s="2"/>
      <c r="AI527" s="4">
        <f t="shared" si="37"/>
        <v>2</v>
      </c>
      <c r="AJ527" s="8">
        <f t="shared" si="38"/>
        <v>6000000</v>
      </c>
      <c r="AK527" s="50">
        <f t="shared" si="39"/>
        <v>3000000</v>
      </c>
      <c r="AL527" s="14" t="e">
        <f>AK527*#REF!</f>
        <v>#REF!</v>
      </c>
    </row>
    <row r="528" spans="1:38">
      <c r="A528" s="9"/>
      <c r="B528" s="5" t="str">
        <f>IF(H528=0,"",SUBTOTAL(3,$H$6:H528))</f>
        <v/>
      </c>
      <c r="C528" s="2"/>
      <c r="D528" s="5" t="s">
        <v>1912</v>
      </c>
      <c r="E528" s="147" t="e">
        <v>#N/A</v>
      </c>
      <c r="F528" s="58" t="s">
        <v>2058</v>
      </c>
      <c r="G528" s="9"/>
      <c r="H528" s="9"/>
      <c r="I528" s="10"/>
      <c r="J528" s="80"/>
      <c r="K528" s="59"/>
      <c r="L528" s="4"/>
      <c r="M528" s="12"/>
      <c r="N528" s="12"/>
      <c r="O528" s="12"/>
      <c r="P528" s="12"/>
      <c r="Q528" s="12"/>
      <c r="R528" s="12"/>
      <c r="S528" s="12"/>
      <c r="T528" s="12"/>
      <c r="U528" s="12"/>
      <c r="V528" s="12"/>
      <c r="W528" s="12"/>
      <c r="X528" s="12"/>
      <c r="Y528" s="12"/>
      <c r="Z528" s="12"/>
      <c r="AA528" s="12"/>
      <c r="AB528" s="12"/>
      <c r="AC528" s="12"/>
      <c r="AD528" s="12"/>
      <c r="AE528" s="12"/>
      <c r="AF528" s="12"/>
      <c r="AG528" s="12"/>
      <c r="AH528" s="10"/>
      <c r="AI528" s="4">
        <f t="shared" si="37"/>
        <v>0</v>
      </c>
      <c r="AJ528" s="8">
        <f t="shared" si="38"/>
        <v>0</v>
      </c>
      <c r="AK528" s="50"/>
      <c r="AL528" s="2"/>
    </row>
    <row r="529" spans="1:38" ht="42" customHeight="1">
      <c r="A529" s="9"/>
      <c r="B529" s="5">
        <f>IF(H529=0,"",SUBTOTAL(3,$H$6:H529))</f>
        <v>504</v>
      </c>
      <c r="C529" s="2" t="s">
        <v>1350</v>
      </c>
      <c r="D529" s="5" t="s">
        <v>2788</v>
      </c>
      <c r="E529" s="147" t="s">
        <v>3583</v>
      </c>
      <c r="F529" s="45" t="s">
        <v>512</v>
      </c>
      <c r="G529" s="11" t="s">
        <v>513</v>
      </c>
      <c r="H529" s="11" t="s">
        <v>1</v>
      </c>
      <c r="I529" s="11" t="s">
        <v>682</v>
      </c>
      <c r="J529" s="32">
        <v>895000</v>
      </c>
      <c r="K529" s="33"/>
      <c r="L529" s="4">
        <v>1245000</v>
      </c>
      <c r="M529" s="12">
        <v>0</v>
      </c>
      <c r="N529" s="12">
        <v>0</v>
      </c>
      <c r="O529" s="12">
        <v>0</v>
      </c>
      <c r="P529" s="12">
        <v>10</v>
      </c>
      <c r="Q529" s="12">
        <v>0</v>
      </c>
      <c r="R529" s="12">
        <v>0</v>
      </c>
      <c r="S529" s="12">
        <v>0</v>
      </c>
      <c r="T529" s="12">
        <v>0</v>
      </c>
      <c r="U529" s="12">
        <v>0</v>
      </c>
      <c r="V529" s="12">
        <v>0</v>
      </c>
      <c r="W529" s="12">
        <v>0</v>
      </c>
      <c r="X529" s="12">
        <v>0</v>
      </c>
      <c r="Y529" s="12">
        <v>0</v>
      </c>
      <c r="Z529" s="12">
        <v>0</v>
      </c>
      <c r="AA529" s="12">
        <v>0</v>
      </c>
      <c r="AB529" s="12">
        <v>0</v>
      </c>
      <c r="AC529" s="12">
        <v>0</v>
      </c>
      <c r="AD529" s="12">
        <v>0</v>
      </c>
      <c r="AE529" s="12">
        <v>0</v>
      </c>
      <c r="AF529" s="12">
        <v>0</v>
      </c>
      <c r="AG529" s="12"/>
      <c r="AH529" s="2"/>
      <c r="AI529" s="4">
        <f t="shared" si="37"/>
        <v>10</v>
      </c>
      <c r="AJ529" s="8">
        <f t="shared" si="38"/>
        <v>12450000</v>
      </c>
      <c r="AK529" s="50">
        <f t="shared" ref="AK529:AK560" si="40">L529</f>
        <v>1245000</v>
      </c>
      <c r="AL529" s="14" t="e">
        <f>AK529*#REF!</f>
        <v>#REF!</v>
      </c>
    </row>
    <row r="530" spans="1:38" ht="42" customHeight="1">
      <c r="A530" s="9"/>
      <c r="B530" s="5">
        <f>IF(H530=0,"",SUBTOTAL(3,$H$6:H530))</f>
        <v>505</v>
      </c>
      <c r="C530" s="2" t="s">
        <v>1351</v>
      </c>
      <c r="D530" s="5" t="s">
        <v>2789</v>
      </c>
      <c r="E530" s="147" t="s">
        <v>3584</v>
      </c>
      <c r="F530" s="45" t="s">
        <v>514</v>
      </c>
      <c r="G530" s="11" t="s">
        <v>515</v>
      </c>
      <c r="H530" s="11" t="s">
        <v>1</v>
      </c>
      <c r="I530" s="11" t="s">
        <v>682</v>
      </c>
      <c r="J530" s="32">
        <v>900000</v>
      </c>
      <c r="K530" s="33"/>
      <c r="L530" s="4">
        <v>1180000</v>
      </c>
      <c r="M530" s="12">
        <v>0</v>
      </c>
      <c r="N530" s="12">
        <v>0</v>
      </c>
      <c r="O530" s="12">
        <v>0</v>
      </c>
      <c r="P530" s="12">
        <v>10</v>
      </c>
      <c r="Q530" s="12">
        <v>0</v>
      </c>
      <c r="R530" s="12">
        <v>0</v>
      </c>
      <c r="S530" s="12">
        <v>0</v>
      </c>
      <c r="T530" s="12">
        <v>0</v>
      </c>
      <c r="U530" s="12">
        <v>0</v>
      </c>
      <c r="V530" s="12">
        <v>0</v>
      </c>
      <c r="W530" s="12">
        <v>0</v>
      </c>
      <c r="X530" s="12">
        <v>0</v>
      </c>
      <c r="Y530" s="12">
        <v>0</v>
      </c>
      <c r="Z530" s="12">
        <v>0</v>
      </c>
      <c r="AA530" s="12">
        <v>0</v>
      </c>
      <c r="AB530" s="12">
        <v>0</v>
      </c>
      <c r="AC530" s="12">
        <v>0</v>
      </c>
      <c r="AD530" s="12">
        <v>0</v>
      </c>
      <c r="AE530" s="12">
        <v>0</v>
      </c>
      <c r="AF530" s="12">
        <v>0</v>
      </c>
      <c r="AG530" s="12"/>
      <c r="AH530" s="2" t="s">
        <v>1951</v>
      </c>
      <c r="AI530" s="4">
        <f t="shared" si="37"/>
        <v>10</v>
      </c>
      <c r="AJ530" s="8">
        <f t="shared" si="38"/>
        <v>11800000</v>
      </c>
      <c r="AK530" s="50">
        <f t="shared" si="40"/>
        <v>1180000</v>
      </c>
      <c r="AL530" s="14" t="e">
        <f>AK530*#REF!</f>
        <v>#REF!</v>
      </c>
    </row>
    <row r="531" spans="1:38" ht="30.75" customHeight="1">
      <c r="A531" s="9"/>
      <c r="B531" s="5">
        <f>IF(H531=0,"",SUBTOTAL(3,$H$6:H531))</f>
        <v>506</v>
      </c>
      <c r="C531" s="2" t="s">
        <v>1352</v>
      </c>
      <c r="D531" s="5" t="s">
        <v>2790</v>
      </c>
      <c r="E531" s="147" t="s">
        <v>3585</v>
      </c>
      <c r="F531" s="45" t="s">
        <v>516</v>
      </c>
      <c r="G531" s="11" t="s">
        <v>517</v>
      </c>
      <c r="H531" s="11" t="s">
        <v>1</v>
      </c>
      <c r="I531" s="11" t="s">
        <v>682</v>
      </c>
      <c r="J531" s="32">
        <v>997500</v>
      </c>
      <c r="K531" s="33"/>
      <c r="L531" s="4">
        <v>1275000</v>
      </c>
      <c r="M531" s="12">
        <v>0</v>
      </c>
      <c r="N531" s="12">
        <v>0</v>
      </c>
      <c r="O531" s="12">
        <v>0</v>
      </c>
      <c r="P531" s="12">
        <v>10</v>
      </c>
      <c r="Q531" s="12">
        <v>0</v>
      </c>
      <c r="R531" s="12">
        <v>0</v>
      </c>
      <c r="S531" s="12">
        <v>0</v>
      </c>
      <c r="T531" s="12">
        <v>0</v>
      </c>
      <c r="U531" s="12">
        <v>0</v>
      </c>
      <c r="V531" s="12">
        <v>0</v>
      </c>
      <c r="W531" s="12">
        <v>0</v>
      </c>
      <c r="X531" s="12">
        <v>0</v>
      </c>
      <c r="Y531" s="12">
        <v>0</v>
      </c>
      <c r="Z531" s="12">
        <v>0</v>
      </c>
      <c r="AA531" s="12">
        <v>0</v>
      </c>
      <c r="AB531" s="12">
        <v>0</v>
      </c>
      <c r="AC531" s="12">
        <v>0</v>
      </c>
      <c r="AD531" s="12">
        <v>0</v>
      </c>
      <c r="AE531" s="12">
        <v>0</v>
      </c>
      <c r="AF531" s="12">
        <v>0</v>
      </c>
      <c r="AG531" s="12"/>
      <c r="AH531" s="2" t="s">
        <v>1951</v>
      </c>
      <c r="AI531" s="4">
        <f t="shared" si="37"/>
        <v>10</v>
      </c>
      <c r="AJ531" s="8">
        <f t="shared" si="38"/>
        <v>12750000</v>
      </c>
      <c r="AK531" s="50">
        <f t="shared" si="40"/>
        <v>1275000</v>
      </c>
      <c r="AL531" s="14" t="e">
        <f>AK531*#REF!</f>
        <v>#REF!</v>
      </c>
    </row>
    <row r="532" spans="1:38" ht="33" customHeight="1">
      <c r="A532" s="9"/>
      <c r="B532" s="5">
        <f>IF(H532=0,"",SUBTOTAL(3,$H$6:H532))</f>
        <v>507</v>
      </c>
      <c r="C532" s="2" t="s">
        <v>1353</v>
      </c>
      <c r="D532" s="5" t="s">
        <v>2791</v>
      </c>
      <c r="E532" s="147" t="s">
        <v>3586</v>
      </c>
      <c r="F532" s="45" t="s">
        <v>518</v>
      </c>
      <c r="G532" s="11" t="s">
        <v>519</v>
      </c>
      <c r="H532" s="11" t="s">
        <v>1</v>
      </c>
      <c r="I532" s="11" t="s">
        <v>682</v>
      </c>
      <c r="J532" s="32">
        <v>1207500</v>
      </c>
      <c r="K532" s="33"/>
      <c r="L532" s="4">
        <v>1450000</v>
      </c>
      <c r="M532" s="12">
        <v>0</v>
      </c>
      <c r="N532" s="12">
        <v>0</v>
      </c>
      <c r="O532" s="12">
        <v>0</v>
      </c>
      <c r="P532" s="12">
        <v>10</v>
      </c>
      <c r="Q532" s="12">
        <v>0</v>
      </c>
      <c r="R532" s="12">
        <v>0</v>
      </c>
      <c r="S532" s="12">
        <v>0</v>
      </c>
      <c r="T532" s="12">
        <v>0</v>
      </c>
      <c r="U532" s="12">
        <v>0</v>
      </c>
      <c r="V532" s="12">
        <v>0</v>
      </c>
      <c r="W532" s="12">
        <v>0</v>
      </c>
      <c r="X532" s="12">
        <v>0</v>
      </c>
      <c r="Y532" s="12">
        <v>0</v>
      </c>
      <c r="Z532" s="12">
        <v>0</v>
      </c>
      <c r="AA532" s="12">
        <v>0</v>
      </c>
      <c r="AB532" s="12">
        <v>0</v>
      </c>
      <c r="AC532" s="12">
        <v>0</v>
      </c>
      <c r="AD532" s="12">
        <v>0</v>
      </c>
      <c r="AE532" s="12">
        <v>0</v>
      </c>
      <c r="AF532" s="12">
        <v>0</v>
      </c>
      <c r="AG532" s="12"/>
      <c r="AH532" s="2" t="s">
        <v>1951</v>
      </c>
      <c r="AI532" s="4">
        <f t="shared" si="37"/>
        <v>10</v>
      </c>
      <c r="AJ532" s="8">
        <f t="shared" si="38"/>
        <v>14500000</v>
      </c>
      <c r="AK532" s="50">
        <f t="shared" si="40"/>
        <v>1450000</v>
      </c>
      <c r="AL532" s="14" t="e">
        <f>AK532*#REF!</f>
        <v>#REF!</v>
      </c>
    </row>
    <row r="533" spans="1:38" ht="40.5" customHeight="1">
      <c r="A533" s="9"/>
      <c r="B533" s="5">
        <f>IF(H533=0,"",SUBTOTAL(3,$H$6:H533))</f>
        <v>508</v>
      </c>
      <c r="C533" s="2" t="s">
        <v>1820</v>
      </c>
      <c r="D533" s="5" t="s">
        <v>2792</v>
      </c>
      <c r="E533" s="147" t="s">
        <v>3587</v>
      </c>
      <c r="F533" s="45" t="s">
        <v>1736</v>
      </c>
      <c r="G533" s="11" t="s">
        <v>1663</v>
      </c>
      <c r="H533" s="11" t="s">
        <v>1</v>
      </c>
      <c r="I533" s="9">
        <v>5</v>
      </c>
      <c r="J533" s="32"/>
      <c r="K533" s="33"/>
      <c r="L533" s="4">
        <v>1075000</v>
      </c>
      <c r="M533" s="12">
        <v>0</v>
      </c>
      <c r="N533" s="12">
        <v>0</v>
      </c>
      <c r="O533" s="12">
        <v>0</v>
      </c>
      <c r="P533" s="12">
        <v>10</v>
      </c>
      <c r="Q533" s="12">
        <v>0</v>
      </c>
      <c r="R533" s="12">
        <v>0</v>
      </c>
      <c r="S533" s="12">
        <v>0</v>
      </c>
      <c r="T533" s="12">
        <v>0</v>
      </c>
      <c r="U533" s="12">
        <v>0</v>
      </c>
      <c r="V533" s="12">
        <v>0</v>
      </c>
      <c r="W533" s="12">
        <v>0</v>
      </c>
      <c r="X533" s="12">
        <v>0</v>
      </c>
      <c r="Y533" s="12">
        <v>0</v>
      </c>
      <c r="Z533" s="12">
        <v>0</v>
      </c>
      <c r="AA533" s="12">
        <v>0</v>
      </c>
      <c r="AB533" s="12">
        <v>0</v>
      </c>
      <c r="AC533" s="12">
        <v>0</v>
      </c>
      <c r="AD533" s="12">
        <v>0</v>
      </c>
      <c r="AE533" s="12">
        <v>0</v>
      </c>
      <c r="AF533" s="12">
        <v>0</v>
      </c>
      <c r="AG533" s="12"/>
      <c r="AH533" s="2"/>
      <c r="AI533" s="4">
        <f t="shared" si="37"/>
        <v>10</v>
      </c>
      <c r="AJ533" s="8">
        <f t="shared" si="38"/>
        <v>10750000</v>
      </c>
      <c r="AK533" s="50">
        <f t="shared" si="40"/>
        <v>1075000</v>
      </c>
      <c r="AL533" s="14" t="e">
        <f>AK533*#REF!</f>
        <v>#REF!</v>
      </c>
    </row>
    <row r="534" spans="1:38" ht="45.75" customHeight="1">
      <c r="A534" s="9"/>
      <c r="B534" s="5">
        <f>IF(H534=0,"",SUBTOTAL(3,$H$6:H534))</f>
        <v>509</v>
      </c>
      <c r="C534" s="2" t="s">
        <v>1354</v>
      </c>
      <c r="D534" s="5" t="s">
        <v>2793</v>
      </c>
      <c r="E534" s="147" t="s">
        <v>3588</v>
      </c>
      <c r="F534" s="45" t="s">
        <v>520</v>
      </c>
      <c r="G534" s="11" t="s">
        <v>521</v>
      </c>
      <c r="H534" s="11" t="s">
        <v>6</v>
      </c>
      <c r="I534" s="11" t="s">
        <v>684</v>
      </c>
      <c r="J534" s="32">
        <v>38000</v>
      </c>
      <c r="K534" s="33">
        <v>38000</v>
      </c>
      <c r="L534" s="4">
        <v>50000</v>
      </c>
      <c r="M534" s="12">
        <v>0</v>
      </c>
      <c r="N534" s="12">
        <v>0</v>
      </c>
      <c r="O534" s="12">
        <v>0</v>
      </c>
      <c r="P534" s="12">
        <v>0</v>
      </c>
      <c r="Q534" s="12">
        <v>0</v>
      </c>
      <c r="R534" s="12">
        <v>0</v>
      </c>
      <c r="S534" s="12">
        <v>10</v>
      </c>
      <c r="T534" s="12">
        <v>0</v>
      </c>
      <c r="U534" s="12">
        <v>0</v>
      </c>
      <c r="V534" s="12">
        <v>0</v>
      </c>
      <c r="W534" s="12">
        <v>0</v>
      </c>
      <c r="X534" s="12">
        <v>0</v>
      </c>
      <c r="Y534" s="12">
        <v>0</v>
      </c>
      <c r="Z534" s="12">
        <v>10</v>
      </c>
      <c r="AA534" s="12">
        <v>0</v>
      </c>
      <c r="AB534" s="12">
        <v>0</v>
      </c>
      <c r="AC534" s="12">
        <v>0</v>
      </c>
      <c r="AD534" s="12">
        <v>0</v>
      </c>
      <c r="AE534" s="12">
        <v>0</v>
      </c>
      <c r="AF534" s="12">
        <v>0</v>
      </c>
      <c r="AG534" s="12"/>
      <c r="AH534" s="2"/>
      <c r="AI534" s="4">
        <f t="shared" si="37"/>
        <v>20</v>
      </c>
      <c r="AJ534" s="8">
        <f t="shared" si="38"/>
        <v>1000000</v>
      </c>
      <c r="AK534" s="50">
        <f t="shared" si="40"/>
        <v>50000</v>
      </c>
      <c r="AL534" s="14" t="e">
        <f>AK534*#REF!</f>
        <v>#REF!</v>
      </c>
    </row>
    <row r="535" spans="1:38" ht="45.75" customHeight="1">
      <c r="A535" s="9"/>
      <c r="B535" s="5">
        <f>IF(H535=0,"",SUBTOTAL(3,$H$6:H535))</f>
        <v>510</v>
      </c>
      <c r="C535" s="2" t="s">
        <v>1355</v>
      </c>
      <c r="D535" s="5" t="s">
        <v>2794</v>
      </c>
      <c r="E535" s="147" t="s">
        <v>3589</v>
      </c>
      <c r="F535" s="45" t="s">
        <v>520</v>
      </c>
      <c r="G535" s="11" t="s">
        <v>521</v>
      </c>
      <c r="H535" s="11" t="s">
        <v>6</v>
      </c>
      <c r="I535" s="11" t="s">
        <v>681</v>
      </c>
      <c r="J535" s="32">
        <v>35000</v>
      </c>
      <c r="K535" s="33">
        <v>34000</v>
      </c>
      <c r="L535" s="4">
        <v>42000</v>
      </c>
      <c r="M535" s="12">
        <v>0</v>
      </c>
      <c r="N535" s="12">
        <v>0</v>
      </c>
      <c r="O535" s="12">
        <v>0</v>
      </c>
      <c r="P535" s="12">
        <v>120</v>
      </c>
      <c r="Q535" s="12">
        <v>0</v>
      </c>
      <c r="R535" s="12">
        <v>0</v>
      </c>
      <c r="S535" s="12">
        <v>0</v>
      </c>
      <c r="T535" s="12">
        <v>0</v>
      </c>
      <c r="U535" s="12">
        <v>0</v>
      </c>
      <c r="V535" s="12">
        <v>0</v>
      </c>
      <c r="W535" s="12">
        <v>0</v>
      </c>
      <c r="X535" s="12">
        <v>0</v>
      </c>
      <c r="Y535" s="12">
        <v>0</v>
      </c>
      <c r="Z535" s="12">
        <v>10</v>
      </c>
      <c r="AA535" s="12">
        <v>0</v>
      </c>
      <c r="AB535" s="12">
        <v>0</v>
      </c>
      <c r="AC535" s="12">
        <v>0</v>
      </c>
      <c r="AD535" s="12">
        <v>0</v>
      </c>
      <c r="AE535" s="12">
        <v>0</v>
      </c>
      <c r="AF535" s="12">
        <v>0</v>
      </c>
      <c r="AG535" s="12"/>
      <c r="AH535" s="2"/>
      <c r="AI535" s="4">
        <f t="shared" si="37"/>
        <v>130</v>
      </c>
      <c r="AJ535" s="8">
        <f t="shared" si="38"/>
        <v>5460000</v>
      </c>
      <c r="AK535" s="50">
        <f t="shared" si="40"/>
        <v>42000</v>
      </c>
      <c r="AL535" s="14" t="e">
        <f>AK535*#REF!</f>
        <v>#REF!</v>
      </c>
    </row>
    <row r="536" spans="1:38" ht="45.75" customHeight="1">
      <c r="A536" s="9"/>
      <c r="B536" s="5">
        <f>IF(H536=0,"",SUBTOTAL(3,$H$6:H536))</f>
        <v>511</v>
      </c>
      <c r="C536" s="2" t="s">
        <v>1356</v>
      </c>
      <c r="D536" s="5" t="s">
        <v>2795</v>
      </c>
      <c r="E536" s="147" t="s">
        <v>3590</v>
      </c>
      <c r="F536" s="45" t="s">
        <v>520</v>
      </c>
      <c r="G536" s="11" t="s">
        <v>522</v>
      </c>
      <c r="H536" s="11" t="s">
        <v>6</v>
      </c>
      <c r="I536" s="11" t="s">
        <v>684</v>
      </c>
      <c r="J536" s="32">
        <v>38000</v>
      </c>
      <c r="K536" s="33">
        <v>38000</v>
      </c>
      <c r="L536" s="4">
        <v>50000</v>
      </c>
      <c r="M536" s="12">
        <v>0</v>
      </c>
      <c r="N536" s="12">
        <v>0</v>
      </c>
      <c r="O536" s="12">
        <v>0</v>
      </c>
      <c r="P536" s="12">
        <v>0</v>
      </c>
      <c r="Q536" s="12">
        <v>0</v>
      </c>
      <c r="R536" s="12">
        <v>0</v>
      </c>
      <c r="S536" s="12">
        <v>0</v>
      </c>
      <c r="T536" s="12">
        <v>0</v>
      </c>
      <c r="U536" s="12">
        <v>0</v>
      </c>
      <c r="V536" s="12">
        <v>0</v>
      </c>
      <c r="W536" s="12">
        <v>0</v>
      </c>
      <c r="X536" s="12">
        <v>0</v>
      </c>
      <c r="Y536" s="12">
        <v>0</v>
      </c>
      <c r="Z536" s="12">
        <v>10</v>
      </c>
      <c r="AA536" s="12">
        <v>0</v>
      </c>
      <c r="AB536" s="12">
        <v>0</v>
      </c>
      <c r="AC536" s="12">
        <v>0</v>
      </c>
      <c r="AD536" s="12">
        <v>0</v>
      </c>
      <c r="AE536" s="12">
        <v>0</v>
      </c>
      <c r="AF536" s="12">
        <v>0</v>
      </c>
      <c r="AG536" s="12"/>
      <c r="AH536" s="2"/>
      <c r="AI536" s="4">
        <f t="shared" si="37"/>
        <v>10</v>
      </c>
      <c r="AJ536" s="8">
        <f t="shared" si="38"/>
        <v>500000</v>
      </c>
      <c r="AK536" s="50">
        <f t="shared" si="40"/>
        <v>50000</v>
      </c>
      <c r="AL536" s="14" t="e">
        <f>AK536*#REF!</f>
        <v>#REF!</v>
      </c>
    </row>
    <row r="537" spans="1:38" ht="45.75" customHeight="1">
      <c r="A537" s="9"/>
      <c r="B537" s="5">
        <f>IF(H537=0,"",SUBTOTAL(3,$H$6:H537))</f>
        <v>512</v>
      </c>
      <c r="C537" s="2" t="s">
        <v>1357</v>
      </c>
      <c r="D537" s="5" t="s">
        <v>2796</v>
      </c>
      <c r="E537" s="147" t="s">
        <v>3591</v>
      </c>
      <c r="F537" s="45" t="s">
        <v>520</v>
      </c>
      <c r="G537" s="11" t="s">
        <v>522</v>
      </c>
      <c r="H537" s="11" t="s">
        <v>6</v>
      </c>
      <c r="I537" s="11" t="s">
        <v>681</v>
      </c>
      <c r="J537" s="32">
        <v>35000</v>
      </c>
      <c r="K537" s="33">
        <v>34000</v>
      </c>
      <c r="L537" s="4">
        <v>35000</v>
      </c>
      <c r="M537" s="12">
        <v>0</v>
      </c>
      <c r="N537" s="12">
        <v>0</v>
      </c>
      <c r="O537" s="12">
        <v>0</v>
      </c>
      <c r="P537" s="12">
        <v>70</v>
      </c>
      <c r="Q537" s="12">
        <v>0</v>
      </c>
      <c r="R537" s="12">
        <v>0</v>
      </c>
      <c r="S537" s="12">
        <v>0</v>
      </c>
      <c r="T537" s="12">
        <v>0</v>
      </c>
      <c r="U537" s="12">
        <v>0</v>
      </c>
      <c r="V537" s="12">
        <v>0</v>
      </c>
      <c r="W537" s="12">
        <v>0</v>
      </c>
      <c r="X537" s="12">
        <v>0</v>
      </c>
      <c r="Y537" s="12">
        <v>0</v>
      </c>
      <c r="Z537" s="12">
        <v>10</v>
      </c>
      <c r="AA537" s="12">
        <v>0</v>
      </c>
      <c r="AB537" s="12">
        <v>0</v>
      </c>
      <c r="AC537" s="12">
        <v>0</v>
      </c>
      <c r="AD537" s="12">
        <v>0</v>
      </c>
      <c r="AE537" s="12">
        <v>0</v>
      </c>
      <c r="AF537" s="12">
        <v>0</v>
      </c>
      <c r="AG537" s="12"/>
      <c r="AH537" s="2"/>
      <c r="AI537" s="4">
        <f t="shared" si="37"/>
        <v>80</v>
      </c>
      <c r="AJ537" s="8">
        <f t="shared" si="38"/>
        <v>2800000</v>
      </c>
      <c r="AK537" s="50">
        <f t="shared" si="40"/>
        <v>35000</v>
      </c>
      <c r="AL537" s="14" t="e">
        <f>AK537*#REF!</f>
        <v>#REF!</v>
      </c>
    </row>
    <row r="538" spans="1:38" ht="45.75" customHeight="1">
      <c r="A538" s="9"/>
      <c r="B538" s="5">
        <f>IF(H538=0,"",SUBTOTAL(3,$H$6:H538))</f>
        <v>513</v>
      </c>
      <c r="C538" s="2" t="s">
        <v>1358</v>
      </c>
      <c r="D538" s="5" t="s">
        <v>2797</v>
      </c>
      <c r="E538" s="147" t="s">
        <v>3592</v>
      </c>
      <c r="F538" s="45" t="s">
        <v>520</v>
      </c>
      <c r="G538" s="11" t="s">
        <v>523</v>
      </c>
      <c r="H538" s="11" t="s">
        <v>6</v>
      </c>
      <c r="I538" s="11" t="s">
        <v>684</v>
      </c>
      <c r="J538" s="32">
        <v>38000</v>
      </c>
      <c r="K538" s="33">
        <v>38000</v>
      </c>
      <c r="L538" s="4">
        <v>50000</v>
      </c>
      <c r="M538" s="12">
        <v>0</v>
      </c>
      <c r="N538" s="12">
        <v>0</v>
      </c>
      <c r="O538" s="12">
        <v>0</v>
      </c>
      <c r="P538" s="12">
        <v>0</v>
      </c>
      <c r="Q538" s="12">
        <v>0</v>
      </c>
      <c r="R538" s="12">
        <v>0</v>
      </c>
      <c r="S538" s="12">
        <v>20</v>
      </c>
      <c r="T538" s="12">
        <v>0</v>
      </c>
      <c r="U538" s="12">
        <v>0</v>
      </c>
      <c r="V538" s="12">
        <v>0</v>
      </c>
      <c r="W538" s="12">
        <v>0</v>
      </c>
      <c r="X538" s="12">
        <v>0</v>
      </c>
      <c r="Y538" s="12">
        <v>0</v>
      </c>
      <c r="Z538" s="12">
        <v>10</v>
      </c>
      <c r="AA538" s="12">
        <v>0</v>
      </c>
      <c r="AB538" s="12">
        <v>0</v>
      </c>
      <c r="AC538" s="12">
        <v>0</v>
      </c>
      <c r="AD538" s="12">
        <v>0</v>
      </c>
      <c r="AE538" s="12">
        <v>0</v>
      </c>
      <c r="AF538" s="12">
        <v>0</v>
      </c>
      <c r="AG538" s="12"/>
      <c r="AH538" s="2"/>
      <c r="AI538" s="4">
        <f t="shared" si="37"/>
        <v>30</v>
      </c>
      <c r="AJ538" s="8">
        <f t="shared" si="38"/>
        <v>1500000</v>
      </c>
      <c r="AK538" s="50">
        <f t="shared" si="40"/>
        <v>50000</v>
      </c>
      <c r="AL538" s="14" t="e">
        <f>AK538*#REF!</f>
        <v>#REF!</v>
      </c>
    </row>
    <row r="539" spans="1:38" ht="45.75" customHeight="1">
      <c r="A539" s="9"/>
      <c r="B539" s="5">
        <f>IF(H539=0,"",SUBTOTAL(3,$H$6:H539))</f>
        <v>514</v>
      </c>
      <c r="C539" s="2" t="s">
        <v>1359</v>
      </c>
      <c r="D539" s="5" t="s">
        <v>2798</v>
      </c>
      <c r="E539" s="147" t="s">
        <v>3593</v>
      </c>
      <c r="F539" s="45" t="s">
        <v>520</v>
      </c>
      <c r="G539" s="11" t="s">
        <v>523</v>
      </c>
      <c r="H539" s="11" t="s">
        <v>6</v>
      </c>
      <c r="I539" s="11" t="s">
        <v>681</v>
      </c>
      <c r="J539" s="32">
        <v>35000</v>
      </c>
      <c r="K539" s="33">
        <v>34000</v>
      </c>
      <c r="L539" s="4">
        <v>35000</v>
      </c>
      <c r="M539" s="12">
        <v>0</v>
      </c>
      <c r="N539" s="12">
        <v>0</v>
      </c>
      <c r="O539" s="12">
        <v>0</v>
      </c>
      <c r="P539" s="12">
        <v>130</v>
      </c>
      <c r="Q539" s="12">
        <v>0</v>
      </c>
      <c r="R539" s="12">
        <v>0</v>
      </c>
      <c r="S539" s="12">
        <v>0</v>
      </c>
      <c r="T539" s="12">
        <v>0</v>
      </c>
      <c r="U539" s="12">
        <v>0</v>
      </c>
      <c r="V539" s="12">
        <v>0</v>
      </c>
      <c r="W539" s="12">
        <v>0</v>
      </c>
      <c r="X539" s="12">
        <v>0</v>
      </c>
      <c r="Y539" s="12">
        <v>0</v>
      </c>
      <c r="Z539" s="12">
        <v>10</v>
      </c>
      <c r="AA539" s="12">
        <v>0</v>
      </c>
      <c r="AB539" s="12">
        <v>0</v>
      </c>
      <c r="AC539" s="12">
        <v>0</v>
      </c>
      <c r="AD539" s="12">
        <v>0</v>
      </c>
      <c r="AE539" s="12">
        <v>0</v>
      </c>
      <c r="AF539" s="12">
        <v>0</v>
      </c>
      <c r="AG539" s="12"/>
      <c r="AH539" s="2"/>
      <c r="AI539" s="4">
        <f t="shared" si="37"/>
        <v>140</v>
      </c>
      <c r="AJ539" s="8">
        <f t="shared" si="38"/>
        <v>4900000</v>
      </c>
      <c r="AK539" s="50">
        <f t="shared" si="40"/>
        <v>35000</v>
      </c>
      <c r="AL539" s="14" t="e">
        <f>AK539*#REF!</f>
        <v>#REF!</v>
      </c>
    </row>
    <row r="540" spans="1:38" ht="45.75" customHeight="1">
      <c r="A540" s="9"/>
      <c r="B540" s="5">
        <f>IF(H540=0,"",SUBTOTAL(3,$H$6:H540))</f>
        <v>515</v>
      </c>
      <c r="C540" s="2" t="s">
        <v>1360</v>
      </c>
      <c r="D540" s="5" t="s">
        <v>2799</v>
      </c>
      <c r="E540" s="147" t="s">
        <v>3594</v>
      </c>
      <c r="F540" s="45" t="s">
        <v>520</v>
      </c>
      <c r="G540" s="11" t="s">
        <v>524</v>
      </c>
      <c r="H540" s="11" t="s">
        <v>6</v>
      </c>
      <c r="I540" s="11" t="s">
        <v>684</v>
      </c>
      <c r="J540" s="32">
        <v>38000</v>
      </c>
      <c r="K540" s="33">
        <v>38000</v>
      </c>
      <c r="L540" s="4">
        <v>50000</v>
      </c>
      <c r="M540" s="12">
        <v>0</v>
      </c>
      <c r="N540" s="12">
        <v>0</v>
      </c>
      <c r="O540" s="12">
        <v>0</v>
      </c>
      <c r="P540" s="12">
        <v>0</v>
      </c>
      <c r="Q540" s="12">
        <v>0</v>
      </c>
      <c r="R540" s="12">
        <v>0</v>
      </c>
      <c r="S540" s="12">
        <v>30</v>
      </c>
      <c r="T540" s="12">
        <v>0</v>
      </c>
      <c r="U540" s="12">
        <v>0</v>
      </c>
      <c r="V540" s="12">
        <v>0</v>
      </c>
      <c r="W540" s="12">
        <v>0</v>
      </c>
      <c r="X540" s="12">
        <v>0</v>
      </c>
      <c r="Y540" s="12">
        <v>0</v>
      </c>
      <c r="Z540" s="12">
        <v>0</v>
      </c>
      <c r="AA540" s="12">
        <v>0</v>
      </c>
      <c r="AB540" s="12">
        <v>0</v>
      </c>
      <c r="AC540" s="12">
        <v>0</v>
      </c>
      <c r="AD540" s="12">
        <v>0</v>
      </c>
      <c r="AE540" s="12">
        <v>0</v>
      </c>
      <c r="AF540" s="12">
        <v>0</v>
      </c>
      <c r="AG540" s="12"/>
      <c r="AH540" s="2"/>
      <c r="AI540" s="4">
        <f t="shared" si="37"/>
        <v>30</v>
      </c>
      <c r="AJ540" s="8">
        <f t="shared" si="38"/>
        <v>1500000</v>
      </c>
      <c r="AK540" s="50">
        <f t="shared" si="40"/>
        <v>50000</v>
      </c>
      <c r="AL540" s="14" t="e">
        <f>AK540*#REF!</f>
        <v>#REF!</v>
      </c>
    </row>
    <row r="541" spans="1:38" ht="45.75" customHeight="1">
      <c r="A541" s="9"/>
      <c r="B541" s="5">
        <f>IF(H541=0,"",SUBTOTAL(3,$H$6:H541))</f>
        <v>516</v>
      </c>
      <c r="C541" s="2" t="s">
        <v>1361</v>
      </c>
      <c r="D541" s="5" t="s">
        <v>2800</v>
      </c>
      <c r="E541" s="147" t="s">
        <v>3595</v>
      </c>
      <c r="F541" s="45" t="s">
        <v>520</v>
      </c>
      <c r="G541" s="11" t="s">
        <v>524</v>
      </c>
      <c r="H541" s="11" t="s">
        <v>6</v>
      </c>
      <c r="I541" s="11" t="s">
        <v>681</v>
      </c>
      <c r="J541" s="32">
        <v>35000</v>
      </c>
      <c r="K541" s="33">
        <v>34000</v>
      </c>
      <c r="L541" s="4">
        <v>42000</v>
      </c>
      <c r="M541" s="12">
        <v>0</v>
      </c>
      <c r="N541" s="12">
        <v>0</v>
      </c>
      <c r="O541" s="12">
        <v>0</v>
      </c>
      <c r="P541" s="12">
        <v>180</v>
      </c>
      <c r="Q541" s="12">
        <v>0</v>
      </c>
      <c r="R541" s="12">
        <v>0</v>
      </c>
      <c r="S541" s="12">
        <v>0</v>
      </c>
      <c r="T541" s="12">
        <v>0</v>
      </c>
      <c r="U541" s="12">
        <v>0</v>
      </c>
      <c r="V541" s="12">
        <v>0</v>
      </c>
      <c r="W541" s="12">
        <v>0</v>
      </c>
      <c r="X541" s="12">
        <v>0</v>
      </c>
      <c r="Y541" s="12">
        <v>0</v>
      </c>
      <c r="Z541" s="12">
        <v>0</v>
      </c>
      <c r="AA541" s="12">
        <v>0</v>
      </c>
      <c r="AB541" s="12">
        <v>0</v>
      </c>
      <c r="AC541" s="12">
        <v>0</v>
      </c>
      <c r="AD541" s="12">
        <v>0</v>
      </c>
      <c r="AE541" s="12">
        <v>0</v>
      </c>
      <c r="AF541" s="12">
        <v>0</v>
      </c>
      <c r="AG541" s="12"/>
      <c r="AH541" s="2"/>
      <c r="AI541" s="4">
        <f t="shared" si="37"/>
        <v>180</v>
      </c>
      <c r="AJ541" s="8">
        <f t="shared" si="38"/>
        <v>7560000</v>
      </c>
      <c r="AK541" s="50">
        <f t="shared" si="40"/>
        <v>42000</v>
      </c>
      <c r="AL541" s="14" t="e">
        <f>AK541*#REF!</f>
        <v>#REF!</v>
      </c>
    </row>
    <row r="542" spans="1:38" ht="45.75" customHeight="1">
      <c r="A542" s="9"/>
      <c r="B542" s="5">
        <f>IF(H542=0,"",SUBTOTAL(3,$H$6:H542))</f>
        <v>517</v>
      </c>
      <c r="C542" s="2" t="s">
        <v>1362</v>
      </c>
      <c r="D542" s="5" t="s">
        <v>2801</v>
      </c>
      <c r="E542" s="147" t="s">
        <v>3596</v>
      </c>
      <c r="F542" s="45" t="s">
        <v>520</v>
      </c>
      <c r="G542" s="11" t="s">
        <v>525</v>
      </c>
      <c r="H542" s="11" t="s">
        <v>6</v>
      </c>
      <c r="I542" s="11" t="s">
        <v>684</v>
      </c>
      <c r="J542" s="32">
        <v>38000</v>
      </c>
      <c r="K542" s="33">
        <v>38000</v>
      </c>
      <c r="L542" s="4">
        <v>56000</v>
      </c>
      <c r="M542" s="12">
        <v>0</v>
      </c>
      <c r="N542" s="12">
        <v>0</v>
      </c>
      <c r="O542" s="12">
        <v>0</v>
      </c>
      <c r="P542" s="12">
        <v>0</v>
      </c>
      <c r="Q542" s="12">
        <v>0</v>
      </c>
      <c r="R542" s="12">
        <v>0</v>
      </c>
      <c r="S542" s="12">
        <v>50</v>
      </c>
      <c r="T542" s="12">
        <v>0</v>
      </c>
      <c r="U542" s="12">
        <v>0</v>
      </c>
      <c r="V542" s="12">
        <v>0</v>
      </c>
      <c r="W542" s="12">
        <v>0</v>
      </c>
      <c r="X542" s="12">
        <v>0</v>
      </c>
      <c r="Y542" s="12">
        <v>0</v>
      </c>
      <c r="Z542" s="12">
        <v>0</v>
      </c>
      <c r="AA542" s="12">
        <v>0</v>
      </c>
      <c r="AB542" s="12">
        <v>0</v>
      </c>
      <c r="AC542" s="12">
        <v>0</v>
      </c>
      <c r="AD542" s="12">
        <v>0</v>
      </c>
      <c r="AE542" s="12">
        <v>0</v>
      </c>
      <c r="AF542" s="12">
        <v>0</v>
      </c>
      <c r="AG542" s="12"/>
      <c r="AH542" s="2"/>
      <c r="AI542" s="4">
        <f t="shared" si="37"/>
        <v>50</v>
      </c>
      <c r="AJ542" s="8">
        <f t="shared" si="38"/>
        <v>2800000</v>
      </c>
      <c r="AK542" s="50">
        <f t="shared" si="40"/>
        <v>56000</v>
      </c>
      <c r="AL542" s="14" t="e">
        <f>AK542*#REF!</f>
        <v>#REF!</v>
      </c>
    </row>
    <row r="543" spans="1:38" ht="45.75" customHeight="1">
      <c r="A543" s="9"/>
      <c r="B543" s="5">
        <f>IF(H543=0,"",SUBTOTAL(3,$H$6:H543))</f>
        <v>518</v>
      </c>
      <c r="C543" s="2" t="s">
        <v>1363</v>
      </c>
      <c r="D543" s="5" t="s">
        <v>2802</v>
      </c>
      <c r="E543" s="147" t="s">
        <v>3597</v>
      </c>
      <c r="F543" s="45" t="s">
        <v>520</v>
      </c>
      <c r="G543" s="11" t="s">
        <v>525</v>
      </c>
      <c r="H543" s="11" t="s">
        <v>6</v>
      </c>
      <c r="I543" s="11" t="s">
        <v>681</v>
      </c>
      <c r="J543" s="32">
        <v>35000</v>
      </c>
      <c r="K543" s="33">
        <v>34000</v>
      </c>
      <c r="L543" s="4">
        <v>42000</v>
      </c>
      <c r="M543" s="12">
        <v>0</v>
      </c>
      <c r="N543" s="12">
        <v>0</v>
      </c>
      <c r="O543" s="12">
        <v>0</v>
      </c>
      <c r="P543" s="12">
        <v>230</v>
      </c>
      <c r="Q543" s="12">
        <v>0</v>
      </c>
      <c r="R543" s="12">
        <v>0</v>
      </c>
      <c r="S543" s="12">
        <v>0</v>
      </c>
      <c r="T543" s="12">
        <v>0</v>
      </c>
      <c r="U543" s="12">
        <v>0</v>
      </c>
      <c r="V543" s="12">
        <v>0</v>
      </c>
      <c r="W543" s="12">
        <v>0</v>
      </c>
      <c r="X543" s="12">
        <v>0</v>
      </c>
      <c r="Y543" s="12">
        <v>0</v>
      </c>
      <c r="Z543" s="12">
        <v>0</v>
      </c>
      <c r="AA543" s="12">
        <v>0</v>
      </c>
      <c r="AB543" s="12">
        <v>0</v>
      </c>
      <c r="AC543" s="12">
        <v>0</v>
      </c>
      <c r="AD543" s="12">
        <v>0</v>
      </c>
      <c r="AE543" s="12">
        <v>0</v>
      </c>
      <c r="AF543" s="12">
        <v>0</v>
      </c>
      <c r="AG543" s="12"/>
      <c r="AH543" s="2"/>
      <c r="AI543" s="4">
        <f t="shared" si="37"/>
        <v>230</v>
      </c>
      <c r="AJ543" s="8">
        <f t="shared" si="38"/>
        <v>9660000</v>
      </c>
      <c r="AK543" s="50">
        <f t="shared" si="40"/>
        <v>42000</v>
      </c>
      <c r="AL543" s="14" t="e">
        <f>AK543*#REF!</f>
        <v>#REF!</v>
      </c>
    </row>
    <row r="544" spans="1:38" ht="45.75" customHeight="1">
      <c r="A544" s="9"/>
      <c r="B544" s="5">
        <f>IF(H544=0,"",SUBTOTAL(3,$H$6:H544))</f>
        <v>519</v>
      </c>
      <c r="C544" s="2" t="s">
        <v>1364</v>
      </c>
      <c r="D544" s="5" t="s">
        <v>2803</v>
      </c>
      <c r="E544" s="147" t="s">
        <v>3598</v>
      </c>
      <c r="F544" s="45" t="s">
        <v>520</v>
      </c>
      <c r="G544" s="11" t="s">
        <v>526</v>
      </c>
      <c r="H544" s="11" t="s">
        <v>6</v>
      </c>
      <c r="I544" s="11" t="s">
        <v>684</v>
      </c>
      <c r="J544" s="32">
        <v>38000</v>
      </c>
      <c r="K544" s="33">
        <v>38000</v>
      </c>
      <c r="L544" s="4">
        <v>56000</v>
      </c>
      <c r="M544" s="12">
        <v>0</v>
      </c>
      <c r="N544" s="12">
        <v>0</v>
      </c>
      <c r="O544" s="12">
        <v>0</v>
      </c>
      <c r="P544" s="12">
        <v>0</v>
      </c>
      <c r="Q544" s="12">
        <v>0</v>
      </c>
      <c r="R544" s="12">
        <v>0</v>
      </c>
      <c r="S544" s="12">
        <v>50</v>
      </c>
      <c r="T544" s="12">
        <v>0</v>
      </c>
      <c r="U544" s="12">
        <v>0</v>
      </c>
      <c r="V544" s="12">
        <v>0</v>
      </c>
      <c r="W544" s="12">
        <v>0</v>
      </c>
      <c r="X544" s="12">
        <v>0</v>
      </c>
      <c r="Y544" s="12">
        <v>0</v>
      </c>
      <c r="Z544" s="12">
        <v>0</v>
      </c>
      <c r="AA544" s="12">
        <v>0</v>
      </c>
      <c r="AB544" s="12">
        <v>0</v>
      </c>
      <c r="AC544" s="12">
        <v>0</v>
      </c>
      <c r="AD544" s="12">
        <v>0</v>
      </c>
      <c r="AE544" s="12">
        <v>0</v>
      </c>
      <c r="AF544" s="12">
        <v>0</v>
      </c>
      <c r="AG544" s="12"/>
      <c r="AH544" s="2"/>
      <c r="AI544" s="4">
        <f t="shared" si="37"/>
        <v>50</v>
      </c>
      <c r="AJ544" s="8">
        <f t="shared" si="38"/>
        <v>2800000</v>
      </c>
      <c r="AK544" s="50">
        <f t="shared" si="40"/>
        <v>56000</v>
      </c>
      <c r="AL544" s="14" t="e">
        <f>AK544*#REF!</f>
        <v>#REF!</v>
      </c>
    </row>
    <row r="545" spans="1:38" ht="45.75" customHeight="1">
      <c r="A545" s="9"/>
      <c r="B545" s="5">
        <f>IF(H545=0,"",SUBTOTAL(3,$H$6:H545))</f>
        <v>520</v>
      </c>
      <c r="C545" s="2" t="s">
        <v>1365</v>
      </c>
      <c r="D545" s="5" t="s">
        <v>2804</v>
      </c>
      <c r="E545" s="147" t="s">
        <v>3599</v>
      </c>
      <c r="F545" s="45" t="s">
        <v>520</v>
      </c>
      <c r="G545" s="11" t="s">
        <v>526</v>
      </c>
      <c r="H545" s="11" t="s">
        <v>6</v>
      </c>
      <c r="I545" s="11" t="s">
        <v>681</v>
      </c>
      <c r="J545" s="32">
        <v>35000</v>
      </c>
      <c r="K545" s="33">
        <v>34000</v>
      </c>
      <c r="L545" s="4">
        <v>35000</v>
      </c>
      <c r="M545" s="12">
        <v>0</v>
      </c>
      <c r="N545" s="12">
        <v>0</v>
      </c>
      <c r="O545" s="12">
        <v>0</v>
      </c>
      <c r="P545" s="12">
        <v>160</v>
      </c>
      <c r="Q545" s="12">
        <v>0</v>
      </c>
      <c r="R545" s="12">
        <v>0</v>
      </c>
      <c r="S545" s="12">
        <v>0</v>
      </c>
      <c r="T545" s="12">
        <v>0</v>
      </c>
      <c r="U545" s="12">
        <v>0</v>
      </c>
      <c r="V545" s="12">
        <v>0</v>
      </c>
      <c r="W545" s="12">
        <v>0</v>
      </c>
      <c r="X545" s="12">
        <v>0</v>
      </c>
      <c r="Y545" s="12">
        <v>0</v>
      </c>
      <c r="Z545" s="12">
        <v>0</v>
      </c>
      <c r="AA545" s="12">
        <v>0</v>
      </c>
      <c r="AB545" s="12">
        <v>0</v>
      </c>
      <c r="AC545" s="12">
        <v>0</v>
      </c>
      <c r="AD545" s="12">
        <v>0</v>
      </c>
      <c r="AE545" s="12">
        <v>0</v>
      </c>
      <c r="AF545" s="12">
        <v>0</v>
      </c>
      <c r="AG545" s="12"/>
      <c r="AH545" s="2"/>
      <c r="AI545" s="4">
        <f t="shared" si="37"/>
        <v>160</v>
      </c>
      <c r="AJ545" s="8">
        <f t="shared" si="38"/>
        <v>5600000</v>
      </c>
      <c r="AK545" s="50">
        <f t="shared" si="40"/>
        <v>35000</v>
      </c>
      <c r="AL545" s="14" t="e">
        <f>AK545*#REF!</f>
        <v>#REF!</v>
      </c>
    </row>
    <row r="546" spans="1:38" ht="41.25" customHeight="1">
      <c r="A546" s="9"/>
      <c r="B546" s="5">
        <f>IF(H546=0,"",SUBTOTAL(3,$H$6:H546))</f>
        <v>521</v>
      </c>
      <c r="C546" s="2" t="s">
        <v>1366</v>
      </c>
      <c r="D546" s="5" t="s">
        <v>2805</v>
      </c>
      <c r="E546" s="147" t="s">
        <v>3600</v>
      </c>
      <c r="F546" s="45" t="s">
        <v>527</v>
      </c>
      <c r="G546" s="43" t="s">
        <v>2079</v>
      </c>
      <c r="H546" s="11" t="s">
        <v>6</v>
      </c>
      <c r="I546" s="11" t="s">
        <v>683</v>
      </c>
      <c r="J546" s="32">
        <v>1330000</v>
      </c>
      <c r="K546" s="33">
        <v>1244000</v>
      </c>
      <c r="L546" s="4">
        <v>1400000</v>
      </c>
      <c r="M546" s="12">
        <v>0</v>
      </c>
      <c r="N546" s="12">
        <v>0</v>
      </c>
      <c r="O546" s="12">
        <v>0</v>
      </c>
      <c r="P546" s="12">
        <v>20</v>
      </c>
      <c r="Q546" s="12">
        <v>0</v>
      </c>
      <c r="R546" s="12">
        <v>0</v>
      </c>
      <c r="S546" s="12">
        <v>0</v>
      </c>
      <c r="T546" s="12">
        <v>0</v>
      </c>
      <c r="U546" s="12">
        <v>0</v>
      </c>
      <c r="V546" s="12">
        <v>0</v>
      </c>
      <c r="W546" s="12">
        <v>0</v>
      </c>
      <c r="X546" s="12">
        <v>0</v>
      </c>
      <c r="Y546" s="12">
        <v>0</v>
      </c>
      <c r="Z546" s="12">
        <v>0</v>
      </c>
      <c r="AA546" s="12">
        <v>0</v>
      </c>
      <c r="AB546" s="12">
        <v>0</v>
      </c>
      <c r="AC546" s="12">
        <v>0</v>
      </c>
      <c r="AD546" s="12">
        <v>0</v>
      </c>
      <c r="AE546" s="12">
        <v>0</v>
      </c>
      <c r="AF546" s="12">
        <v>0</v>
      </c>
      <c r="AG546" s="12"/>
      <c r="AH546" s="2"/>
      <c r="AI546" s="4">
        <f t="shared" si="37"/>
        <v>20</v>
      </c>
      <c r="AJ546" s="8">
        <f t="shared" si="38"/>
        <v>28000000</v>
      </c>
      <c r="AK546" s="50">
        <f t="shared" si="40"/>
        <v>1400000</v>
      </c>
      <c r="AL546" s="14" t="e">
        <f>AK546*#REF!</f>
        <v>#REF!</v>
      </c>
    </row>
    <row r="547" spans="1:38" ht="41.25" customHeight="1">
      <c r="A547" s="9"/>
      <c r="B547" s="5">
        <f>IF(H547=0,"",SUBTOTAL(3,$H$6:H547))</f>
        <v>522</v>
      </c>
      <c r="C547" s="2" t="s">
        <v>1367</v>
      </c>
      <c r="D547" s="5" t="s">
        <v>2806</v>
      </c>
      <c r="E547" s="147" t="s">
        <v>3601</v>
      </c>
      <c r="F547" s="45" t="s">
        <v>528</v>
      </c>
      <c r="G547" s="11" t="s">
        <v>529</v>
      </c>
      <c r="H547" s="11" t="s">
        <v>6</v>
      </c>
      <c r="I547" s="11" t="s">
        <v>681</v>
      </c>
      <c r="J547" s="32">
        <v>345000</v>
      </c>
      <c r="K547" s="33">
        <v>330000</v>
      </c>
      <c r="L547" s="4">
        <v>700000</v>
      </c>
      <c r="M547" s="12">
        <v>0</v>
      </c>
      <c r="N547" s="12">
        <v>0</v>
      </c>
      <c r="O547" s="12">
        <v>0</v>
      </c>
      <c r="P547" s="12">
        <v>25</v>
      </c>
      <c r="Q547" s="12">
        <v>0</v>
      </c>
      <c r="R547" s="12">
        <v>0</v>
      </c>
      <c r="S547" s="12">
        <v>0</v>
      </c>
      <c r="T547" s="12">
        <v>0</v>
      </c>
      <c r="U547" s="12">
        <v>0</v>
      </c>
      <c r="V547" s="12">
        <v>0</v>
      </c>
      <c r="W547" s="12">
        <v>0</v>
      </c>
      <c r="X547" s="12">
        <v>0</v>
      </c>
      <c r="Y547" s="12">
        <v>0</v>
      </c>
      <c r="Z547" s="12">
        <v>4</v>
      </c>
      <c r="AA547" s="12">
        <v>0</v>
      </c>
      <c r="AB547" s="12">
        <v>0</v>
      </c>
      <c r="AC547" s="12">
        <v>0</v>
      </c>
      <c r="AD547" s="12">
        <v>0</v>
      </c>
      <c r="AE547" s="12">
        <v>0</v>
      </c>
      <c r="AF547" s="12">
        <v>0</v>
      </c>
      <c r="AG547" s="12"/>
      <c r="AH547" s="2"/>
      <c r="AI547" s="4">
        <f t="shared" si="37"/>
        <v>29</v>
      </c>
      <c r="AJ547" s="8">
        <f t="shared" si="38"/>
        <v>20300000</v>
      </c>
      <c r="AK547" s="50">
        <f t="shared" si="40"/>
        <v>700000</v>
      </c>
      <c r="AL547" s="14" t="e">
        <f>AK547*#REF!</f>
        <v>#REF!</v>
      </c>
    </row>
    <row r="548" spans="1:38" ht="41.25" customHeight="1">
      <c r="A548" s="9"/>
      <c r="B548" s="5">
        <f>IF(H548=0,"",SUBTOTAL(3,$H$6:H548))</f>
        <v>523</v>
      </c>
      <c r="C548" s="2" t="s">
        <v>1368</v>
      </c>
      <c r="D548" s="5" t="s">
        <v>2807</v>
      </c>
      <c r="E548" s="147" t="s">
        <v>3602</v>
      </c>
      <c r="F548" s="45" t="s">
        <v>530</v>
      </c>
      <c r="G548" s="11" t="s">
        <v>531</v>
      </c>
      <c r="H548" s="11" t="s">
        <v>6</v>
      </c>
      <c r="I548" s="11" t="s">
        <v>681</v>
      </c>
      <c r="J548" s="32">
        <v>365000</v>
      </c>
      <c r="K548" s="33">
        <v>340000</v>
      </c>
      <c r="L548" s="4">
        <v>700000</v>
      </c>
      <c r="M548" s="12">
        <v>0</v>
      </c>
      <c r="N548" s="12">
        <v>0</v>
      </c>
      <c r="O548" s="12">
        <v>0</v>
      </c>
      <c r="P548" s="12">
        <v>8</v>
      </c>
      <c r="Q548" s="12">
        <v>0</v>
      </c>
      <c r="R548" s="12">
        <v>0</v>
      </c>
      <c r="S548" s="12">
        <v>0</v>
      </c>
      <c r="T548" s="12">
        <v>0</v>
      </c>
      <c r="U548" s="12">
        <v>0</v>
      </c>
      <c r="V548" s="12">
        <v>0</v>
      </c>
      <c r="W548" s="12">
        <v>0</v>
      </c>
      <c r="X548" s="12">
        <v>0</v>
      </c>
      <c r="Y548" s="12">
        <v>0</v>
      </c>
      <c r="Z548" s="12">
        <v>4</v>
      </c>
      <c r="AA548" s="12">
        <v>0</v>
      </c>
      <c r="AB548" s="12">
        <v>0</v>
      </c>
      <c r="AC548" s="12">
        <v>0</v>
      </c>
      <c r="AD548" s="12">
        <v>0</v>
      </c>
      <c r="AE548" s="12">
        <v>0</v>
      </c>
      <c r="AF548" s="12">
        <v>0</v>
      </c>
      <c r="AG548" s="12"/>
      <c r="AH548" s="2"/>
      <c r="AI548" s="4">
        <f t="shared" si="37"/>
        <v>12</v>
      </c>
      <c r="AJ548" s="8">
        <f t="shared" si="38"/>
        <v>8400000</v>
      </c>
      <c r="AK548" s="50">
        <f t="shared" si="40"/>
        <v>700000</v>
      </c>
      <c r="AL548" s="14" t="e">
        <f>AK548*#REF!</f>
        <v>#REF!</v>
      </c>
    </row>
    <row r="549" spans="1:38" ht="41.25" customHeight="1">
      <c r="A549" s="9"/>
      <c r="B549" s="5">
        <f>IF(H549=0,"",SUBTOTAL(3,$H$6:H549))</f>
        <v>524</v>
      </c>
      <c r="C549" s="2" t="s">
        <v>1369</v>
      </c>
      <c r="D549" s="5" t="s">
        <v>2808</v>
      </c>
      <c r="E549" s="147" t="s">
        <v>3603</v>
      </c>
      <c r="F549" s="45" t="s">
        <v>532</v>
      </c>
      <c r="G549" s="11" t="s">
        <v>533</v>
      </c>
      <c r="H549" s="11" t="s">
        <v>6</v>
      </c>
      <c r="I549" s="11" t="s">
        <v>681</v>
      </c>
      <c r="J549" s="32">
        <v>290000</v>
      </c>
      <c r="K549" s="33">
        <v>280000</v>
      </c>
      <c r="L549" s="4">
        <v>530000</v>
      </c>
      <c r="M549" s="12">
        <v>0</v>
      </c>
      <c r="N549" s="12">
        <v>0</v>
      </c>
      <c r="O549" s="12">
        <v>0</v>
      </c>
      <c r="P549" s="12">
        <v>91</v>
      </c>
      <c r="Q549" s="12">
        <v>0</v>
      </c>
      <c r="R549" s="12">
        <v>0</v>
      </c>
      <c r="S549" s="12">
        <v>0</v>
      </c>
      <c r="T549" s="12">
        <v>0</v>
      </c>
      <c r="U549" s="12">
        <v>0</v>
      </c>
      <c r="V549" s="12">
        <v>0</v>
      </c>
      <c r="W549" s="12">
        <v>0</v>
      </c>
      <c r="X549" s="12">
        <v>0</v>
      </c>
      <c r="Y549" s="12">
        <v>0</v>
      </c>
      <c r="Z549" s="12">
        <v>0</v>
      </c>
      <c r="AA549" s="12">
        <v>0</v>
      </c>
      <c r="AB549" s="12">
        <v>0</v>
      </c>
      <c r="AC549" s="12">
        <v>0</v>
      </c>
      <c r="AD549" s="12">
        <v>0</v>
      </c>
      <c r="AE549" s="12">
        <v>0</v>
      </c>
      <c r="AF549" s="12">
        <v>0</v>
      </c>
      <c r="AG549" s="12"/>
      <c r="AH549" s="2"/>
      <c r="AI549" s="4">
        <f t="shared" si="37"/>
        <v>91</v>
      </c>
      <c r="AJ549" s="8">
        <f t="shared" si="38"/>
        <v>48230000</v>
      </c>
      <c r="AK549" s="50">
        <f t="shared" si="40"/>
        <v>530000</v>
      </c>
      <c r="AL549" s="14" t="e">
        <f>AK549*#REF!</f>
        <v>#REF!</v>
      </c>
    </row>
    <row r="550" spans="1:38" ht="41.25" customHeight="1">
      <c r="A550" s="9"/>
      <c r="B550" s="5">
        <f>IF(H550=0,"",SUBTOTAL(3,$H$6:H550))</f>
        <v>525</v>
      </c>
      <c r="C550" s="2" t="s">
        <v>1370</v>
      </c>
      <c r="D550" s="5" t="s">
        <v>2809</v>
      </c>
      <c r="E550" s="147" t="s">
        <v>3604</v>
      </c>
      <c r="F550" s="45" t="s">
        <v>534</v>
      </c>
      <c r="G550" s="11" t="s">
        <v>535</v>
      </c>
      <c r="H550" s="11" t="s">
        <v>6</v>
      </c>
      <c r="I550" s="11" t="s">
        <v>681</v>
      </c>
      <c r="J550" s="32">
        <v>290000</v>
      </c>
      <c r="K550" s="33">
        <v>280000</v>
      </c>
      <c r="L550" s="4">
        <v>530000</v>
      </c>
      <c r="M550" s="12">
        <v>0</v>
      </c>
      <c r="N550" s="12">
        <v>0</v>
      </c>
      <c r="O550" s="12">
        <v>0</v>
      </c>
      <c r="P550" s="12">
        <v>36</v>
      </c>
      <c r="Q550" s="12">
        <v>0</v>
      </c>
      <c r="R550" s="12">
        <v>0</v>
      </c>
      <c r="S550" s="12">
        <v>0</v>
      </c>
      <c r="T550" s="12">
        <v>0</v>
      </c>
      <c r="U550" s="12">
        <v>0</v>
      </c>
      <c r="V550" s="12">
        <v>0</v>
      </c>
      <c r="W550" s="12">
        <v>0</v>
      </c>
      <c r="X550" s="12">
        <v>0</v>
      </c>
      <c r="Y550" s="12">
        <v>0</v>
      </c>
      <c r="Z550" s="12">
        <v>0</v>
      </c>
      <c r="AA550" s="12">
        <v>0</v>
      </c>
      <c r="AB550" s="12">
        <v>0</v>
      </c>
      <c r="AC550" s="12">
        <v>0</v>
      </c>
      <c r="AD550" s="12">
        <v>0</v>
      </c>
      <c r="AE550" s="12">
        <v>0</v>
      </c>
      <c r="AF550" s="12">
        <v>0</v>
      </c>
      <c r="AG550" s="12"/>
      <c r="AH550" s="2"/>
      <c r="AI550" s="4">
        <f t="shared" si="37"/>
        <v>36</v>
      </c>
      <c r="AJ550" s="8">
        <f t="shared" si="38"/>
        <v>19080000</v>
      </c>
      <c r="AK550" s="50">
        <f t="shared" si="40"/>
        <v>530000</v>
      </c>
      <c r="AL550" s="14" t="e">
        <f>AK550*#REF!</f>
        <v>#REF!</v>
      </c>
    </row>
    <row r="551" spans="1:38" ht="69.75" customHeight="1">
      <c r="A551" s="9"/>
      <c r="B551" s="5">
        <f>IF(H551=0,"",SUBTOTAL(3,$H$6:H551))</f>
        <v>526</v>
      </c>
      <c r="C551" s="2" t="s">
        <v>1371</v>
      </c>
      <c r="D551" s="5" t="s">
        <v>2810</v>
      </c>
      <c r="E551" s="147" t="s">
        <v>3605</v>
      </c>
      <c r="F551" s="45" t="s">
        <v>727</v>
      </c>
      <c r="G551" s="11" t="s">
        <v>2080</v>
      </c>
      <c r="H551" s="11" t="s">
        <v>6</v>
      </c>
      <c r="I551" s="11" t="s">
        <v>683</v>
      </c>
      <c r="J551" s="32">
        <v>850000</v>
      </c>
      <c r="K551" s="33">
        <v>850000</v>
      </c>
      <c r="L551" s="4">
        <v>725000</v>
      </c>
      <c r="M551" s="12">
        <v>0</v>
      </c>
      <c r="N551" s="12">
        <v>0</v>
      </c>
      <c r="O551" s="12">
        <v>0</v>
      </c>
      <c r="P551" s="12">
        <v>27</v>
      </c>
      <c r="Q551" s="12">
        <v>0</v>
      </c>
      <c r="R551" s="12">
        <v>0</v>
      </c>
      <c r="S551" s="12">
        <v>0</v>
      </c>
      <c r="T551" s="12">
        <v>0</v>
      </c>
      <c r="U551" s="12">
        <v>0</v>
      </c>
      <c r="V551" s="12">
        <v>0</v>
      </c>
      <c r="W551" s="12">
        <v>0</v>
      </c>
      <c r="X551" s="12">
        <v>0</v>
      </c>
      <c r="Y551" s="12">
        <v>0</v>
      </c>
      <c r="Z551" s="12">
        <v>4</v>
      </c>
      <c r="AA551" s="12">
        <v>0</v>
      </c>
      <c r="AB551" s="12">
        <v>0</v>
      </c>
      <c r="AC551" s="12">
        <v>0</v>
      </c>
      <c r="AD551" s="12">
        <v>0</v>
      </c>
      <c r="AE551" s="12">
        <v>0</v>
      </c>
      <c r="AF551" s="12">
        <v>0</v>
      </c>
      <c r="AG551" s="12"/>
      <c r="AH551" s="2"/>
      <c r="AI551" s="4">
        <f t="shared" si="37"/>
        <v>31</v>
      </c>
      <c r="AJ551" s="8">
        <f t="shared" si="38"/>
        <v>22475000</v>
      </c>
      <c r="AK551" s="50">
        <f t="shared" si="40"/>
        <v>725000</v>
      </c>
      <c r="AL551" s="14" t="e">
        <f>AK551*#REF!</f>
        <v>#REF!</v>
      </c>
    </row>
    <row r="552" spans="1:38" ht="60" customHeight="1">
      <c r="A552" s="9"/>
      <c r="B552" s="5">
        <f>IF(H552=0,"",SUBTOTAL(3,$H$6:H552))</f>
        <v>527</v>
      </c>
      <c r="C552" s="2" t="s">
        <v>1372</v>
      </c>
      <c r="D552" s="5" t="s">
        <v>2811</v>
      </c>
      <c r="E552" s="147" t="s">
        <v>3606</v>
      </c>
      <c r="F552" s="45" t="s">
        <v>726</v>
      </c>
      <c r="G552" s="11" t="s">
        <v>2081</v>
      </c>
      <c r="H552" s="11" t="s">
        <v>6</v>
      </c>
      <c r="I552" s="11" t="s">
        <v>683</v>
      </c>
      <c r="J552" s="32">
        <v>750000</v>
      </c>
      <c r="K552" s="33">
        <v>600000</v>
      </c>
      <c r="L552" s="4">
        <v>750000</v>
      </c>
      <c r="M552" s="12">
        <v>0</v>
      </c>
      <c r="N552" s="12">
        <v>0</v>
      </c>
      <c r="O552" s="12">
        <v>0</v>
      </c>
      <c r="P552" s="12">
        <v>10</v>
      </c>
      <c r="Q552" s="12">
        <v>0</v>
      </c>
      <c r="R552" s="12">
        <v>0</v>
      </c>
      <c r="S552" s="12">
        <v>0</v>
      </c>
      <c r="T552" s="12">
        <v>0</v>
      </c>
      <c r="U552" s="12">
        <v>0</v>
      </c>
      <c r="V552" s="12">
        <v>0</v>
      </c>
      <c r="W552" s="12">
        <v>0</v>
      </c>
      <c r="X552" s="12">
        <v>0</v>
      </c>
      <c r="Y552" s="12">
        <v>0</v>
      </c>
      <c r="Z552" s="12">
        <v>4</v>
      </c>
      <c r="AA552" s="12">
        <v>0</v>
      </c>
      <c r="AB552" s="12">
        <v>0</v>
      </c>
      <c r="AC552" s="12">
        <v>0</v>
      </c>
      <c r="AD552" s="12">
        <v>0</v>
      </c>
      <c r="AE552" s="12">
        <v>0</v>
      </c>
      <c r="AF552" s="12">
        <v>0</v>
      </c>
      <c r="AG552" s="12"/>
      <c r="AH552" s="2"/>
      <c r="AI552" s="4">
        <f t="shared" si="37"/>
        <v>14</v>
      </c>
      <c r="AJ552" s="8">
        <f t="shared" si="38"/>
        <v>10500000</v>
      </c>
      <c r="AK552" s="50">
        <f t="shared" si="40"/>
        <v>750000</v>
      </c>
      <c r="AL552" s="14" t="e">
        <f>AK552*#REF!</f>
        <v>#REF!</v>
      </c>
    </row>
    <row r="553" spans="1:38" ht="66" customHeight="1">
      <c r="A553" s="9"/>
      <c r="B553" s="5">
        <f>IF(H553=0,"",SUBTOTAL(3,$H$6:H553))</f>
        <v>528</v>
      </c>
      <c r="C553" s="2" t="s">
        <v>1373</v>
      </c>
      <c r="D553" s="5" t="s">
        <v>2812</v>
      </c>
      <c r="E553" s="147" t="s">
        <v>3607</v>
      </c>
      <c r="F553" s="45" t="s">
        <v>726</v>
      </c>
      <c r="G553" s="43" t="s">
        <v>2082</v>
      </c>
      <c r="H553" s="11" t="s">
        <v>6</v>
      </c>
      <c r="I553" s="11" t="s">
        <v>683</v>
      </c>
      <c r="J553" s="32">
        <v>600000</v>
      </c>
      <c r="K553" s="33"/>
      <c r="L553" s="4">
        <v>750000</v>
      </c>
      <c r="M553" s="12">
        <v>0</v>
      </c>
      <c r="N553" s="12">
        <v>0</v>
      </c>
      <c r="O553" s="12">
        <v>0</v>
      </c>
      <c r="P553" s="12">
        <v>10</v>
      </c>
      <c r="Q553" s="12">
        <v>0</v>
      </c>
      <c r="R553" s="12">
        <v>0</v>
      </c>
      <c r="S553" s="12">
        <v>0</v>
      </c>
      <c r="T553" s="12">
        <v>0</v>
      </c>
      <c r="U553" s="12">
        <v>0</v>
      </c>
      <c r="V553" s="12">
        <v>0</v>
      </c>
      <c r="W553" s="12">
        <v>0</v>
      </c>
      <c r="X553" s="12">
        <v>0</v>
      </c>
      <c r="Y553" s="12">
        <v>0</v>
      </c>
      <c r="Z553" s="12">
        <v>5</v>
      </c>
      <c r="AA553" s="12">
        <v>0</v>
      </c>
      <c r="AB553" s="12">
        <v>0</v>
      </c>
      <c r="AC553" s="12">
        <v>0</v>
      </c>
      <c r="AD553" s="12">
        <v>0</v>
      </c>
      <c r="AE553" s="12">
        <v>0</v>
      </c>
      <c r="AF553" s="12">
        <v>0</v>
      </c>
      <c r="AG553" s="12"/>
      <c r="AH553" s="2" t="s">
        <v>1952</v>
      </c>
      <c r="AI553" s="4">
        <f t="shared" si="37"/>
        <v>15</v>
      </c>
      <c r="AJ553" s="8">
        <f t="shared" si="38"/>
        <v>11250000</v>
      </c>
      <c r="AK553" s="50">
        <f t="shared" si="40"/>
        <v>750000</v>
      </c>
      <c r="AL553" s="14" t="e">
        <f>AK553*#REF!</f>
        <v>#REF!</v>
      </c>
    </row>
    <row r="554" spans="1:38" ht="63.75">
      <c r="A554" s="9"/>
      <c r="B554" s="5">
        <f>IF(H554=0,"",SUBTOTAL(3,$H$6:H554))</f>
        <v>529</v>
      </c>
      <c r="C554" s="2" t="s">
        <v>1374</v>
      </c>
      <c r="D554" s="5" t="s">
        <v>2813</v>
      </c>
      <c r="E554" s="147" t="s">
        <v>3608</v>
      </c>
      <c r="F554" s="45" t="s">
        <v>536</v>
      </c>
      <c r="G554" s="11" t="s">
        <v>537</v>
      </c>
      <c r="H554" s="11" t="s">
        <v>6</v>
      </c>
      <c r="I554" s="11" t="s">
        <v>681</v>
      </c>
      <c r="J554" s="32">
        <v>345000</v>
      </c>
      <c r="K554" s="33"/>
      <c r="L554" s="4">
        <v>950000</v>
      </c>
      <c r="M554" s="12">
        <v>0</v>
      </c>
      <c r="N554" s="12">
        <v>0</v>
      </c>
      <c r="O554" s="12">
        <v>0</v>
      </c>
      <c r="P554" s="12">
        <v>2</v>
      </c>
      <c r="Q554" s="12">
        <v>0</v>
      </c>
      <c r="R554" s="12">
        <v>0</v>
      </c>
      <c r="S554" s="12">
        <v>0</v>
      </c>
      <c r="T554" s="12">
        <v>0</v>
      </c>
      <c r="U554" s="12">
        <v>0</v>
      </c>
      <c r="V554" s="12">
        <v>0</v>
      </c>
      <c r="W554" s="12">
        <v>0</v>
      </c>
      <c r="X554" s="12">
        <v>0</v>
      </c>
      <c r="Y554" s="12">
        <v>0</v>
      </c>
      <c r="Z554" s="12">
        <v>0</v>
      </c>
      <c r="AA554" s="12">
        <v>0</v>
      </c>
      <c r="AB554" s="12">
        <v>0</v>
      </c>
      <c r="AC554" s="12">
        <v>0</v>
      </c>
      <c r="AD554" s="12">
        <v>0</v>
      </c>
      <c r="AE554" s="12">
        <v>0</v>
      </c>
      <c r="AF554" s="12">
        <v>0</v>
      </c>
      <c r="AG554" s="12"/>
      <c r="AH554" s="2" t="s">
        <v>1953</v>
      </c>
      <c r="AI554" s="4">
        <f t="shared" si="37"/>
        <v>2</v>
      </c>
      <c r="AJ554" s="8">
        <f t="shared" si="38"/>
        <v>1900000</v>
      </c>
      <c r="AK554" s="50">
        <f t="shared" si="40"/>
        <v>950000</v>
      </c>
      <c r="AL554" s="14" t="e">
        <f>AK554*#REF!</f>
        <v>#REF!</v>
      </c>
    </row>
    <row r="555" spans="1:38" ht="63.75">
      <c r="A555" s="9"/>
      <c r="B555" s="5">
        <f>IF(H555=0,"",SUBTOTAL(3,$H$6:H555))</f>
        <v>530</v>
      </c>
      <c r="C555" s="2" t="s">
        <v>1375</v>
      </c>
      <c r="D555" s="5" t="s">
        <v>2814</v>
      </c>
      <c r="E555" s="147" t="s">
        <v>3609</v>
      </c>
      <c r="F555" s="45" t="s">
        <v>538</v>
      </c>
      <c r="G555" s="11" t="s">
        <v>539</v>
      </c>
      <c r="H555" s="11" t="s">
        <v>6</v>
      </c>
      <c r="I555" s="11" t="s">
        <v>681</v>
      </c>
      <c r="J555" s="32">
        <v>345000</v>
      </c>
      <c r="K555" s="33"/>
      <c r="L555" s="4">
        <v>950000</v>
      </c>
      <c r="M555" s="12">
        <v>0</v>
      </c>
      <c r="N555" s="12">
        <v>0</v>
      </c>
      <c r="O555" s="12">
        <v>0</v>
      </c>
      <c r="P555" s="12">
        <v>10</v>
      </c>
      <c r="Q555" s="12">
        <v>0</v>
      </c>
      <c r="R555" s="12">
        <v>0</v>
      </c>
      <c r="S555" s="12">
        <v>0</v>
      </c>
      <c r="T555" s="12">
        <v>0</v>
      </c>
      <c r="U555" s="12">
        <v>0</v>
      </c>
      <c r="V555" s="12">
        <v>0</v>
      </c>
      <c r="W555" s="12">
        <v>0</v>
      </c>
      <c r="X555" s="12">
        <v>0</v>
      </c>
      <c r="Y555" s="12">
        <v>0</v>
      </c>
      <c r="Z555" s="12">
        <v>0</v>
      </c>
      <c r="AA555" s="12">
        <v>0</v>
      </c>
      <c r="AB555" s="12">
        <v>0</v>
      </c>
      <c r="AC555" s="12">
        <v>0</v>
      </c>
      <c r="AD555" s="12">
        <v>0</v>
      </c>
      <c r="AE555" s="12">
        <v>0</v>
      </c>
      <c r="AF555" s="12">
        <v>0</v>
      </c>
      <c r="AG555" s="12"/>
      <c r="AH555" s="2" t="s">
        <v>1953</v>
      </c>
      <c r="AI555" s="4">
        <f t="shared" si="37"/>
        <v>10</v>
      </c>
      <c r="AJ555" s="8">
        <f t="shared" si="38"/>
        <v>9500000</v>
      </c>
      <c r="AK555" s="50">
        <f t="shared" si="40"/>
        <v>950000</v>
      </c>
      <c r="AL555" s="14" t="e">
        <f>AK555*#REF!</f>
        <v>#REF!</v>
      </c>
    </row>
    <row r="556" spans="1:38" ht="70.5" customHeight="1">
      <c r="A556" s="9"/>
      <c r="B556" s="5">
        <f>IF(H556=0,"",SUBTOTAL(3,$H$6:H556))</f>
        <v>531</v>
      </c>
      <c r="C556" s="2" t="s">
        <v>1376</v>
      </c>
      <c r="D556" s="5" t="s">
        <v>2815</v>
      </c>
      <c r="E556" s="147" t="s">
        <v>3610</v>
      </c>
      <c r="F556" s="45" t="s">
        <v>728</v>
      </c>
      <c r="G556" s="11" t="s">
        <v>1637</v>
      </c>
      <c r="H556" s="11" t="s">
        <v>6</v>
      </c>
      <c r="I556" s="11" t="s">
        <v>683</v>
      </c>
      <c r="J556" s="32">
        <v>990000</v>
      </c>
      <c r="K556" s="33">
        <v>902000</v>
      </c>
      <c r="L556" s="4">
        <v>950000</v>
      </c>
      <c r="M556" s="12">
        <v>0</v>
      </c>
      <c r="N556" s="12">
        <v>0</v>
      </c>
      <c r="O556" s="12">
        <v>0</v>
      </c>
      <c r="P556" s="12">
        <v>15</v>
      </c>
      <c r="Q556" s="12">
        <v>0</v>
      </c>
      <c r="R556" s="12">
        <v>0</v>
      </c>
      <c r="S556" s="12">
        <v>0</v>
      </c>
      <c r="T556" s="12">
        <v>0</v>
      </c>
      <c r="U556" s="12">
        <v>0</v>
      </c>
      <c r="V556" s="12">
        <v>0</v>
      </c>
      <c r="W556" s="12">
        <v>0</v>
      </c>
      <c r="X556" s="12">
        <v>0</v>
      </c>
      <c r="Y556" s="12">
        <v>0</v>
      </c>
      <c r="Z556" s="12">
        <v>0</v>
      </c>
      <c r="AA556" s="12">
        <v>0</v>
      </c>
      <c r="AB556" s="12">
        <v>0</v>
      </c>
      <c r="AC556" s="12">
        <v>0</v>
      </c>
      <c r="AD556" s="12">
        <v>0</v>
      </c>
      <c r="AE556" s="12">
        <v>0</v>
      </c>
      <c r="AF556" s="12">
        <v>0</v>
      </c>
      <c r="AG556" s="12"/>
      <c r="AH556" s="2"/>
      <c r="AI556" s="4">
        <f t="shared" si="37"/>
        <v>15</v>
      </c>
      <c r="AJ556" s="8">
        <f t="shared" si="38"/>
        <v>14250000</v>
      </c>
      <c r="AK556" s="50">
        <f t="shared" si="40"/>
        <v>950000</v>
      </c>
      <c r="AL556" s="14" t="e">
        <f>AK556*#REF!</f>
        <v>#REF!</v>
      </c>
    </row>
    <row r="557" spans="1:38" ht="52.5" customHeight="1">
      <c r="A557" s="9"/>
      <c r="B557" s="5">
        <f>IF(H557=0,"",SUBTOTAL(3,$H$6:H557))</f>
        <v>532</v>
      </c>
      <c r="C557" s="2" t="s">
        <v>1377</v>
      </c>
      <c r="D557" s="5" t="s">
        <v>2816</v>
      </c>
      <c r="E557" s="147" t="s">
        <v>3611</v>
      </c>
      <c r="F557" s="45" t="s">
        <v>540</v>
      </c>
      <c r="G557" s="11" t="s">
        <v>1638</v>
      </c>
      <c r="H557" s="11" t="s">
        <v>6</v>
      </c>
      <c r="I557" s="11" t="s">
        <v>683</v>
      </c>
      <c r="J557" s="32">
        <v>1120000</v>
      </c>
      <c r="K557" s="33">
        <v>1120000</v>
      </c>
      <c r="L557" s="4">
        <v>1260000</v>
      </c>
      <c r="M557" s="12">
        <v>0</v>
      </c>
      <c r="N557" s="12">
        <v>0</v>
      </c>
      <c r="O557" s="12">
        <v>0</v>
      </c>
      <c r="P557" s="12">
        <v>2</v>
      </c>
      <c r="Q557" s="12">
        <v>0</v>
      </c>
      <c r="R557" s="12">
        <v>0</v>
      </c>
      <c r="S557" s="12">
        <v>0</v>
      </c>
      <c r="T557" s="12">
        <v>0</v>
      </c>
      <c r="U557" s="12">
        <v>0</v>
      </c>
      <c r="V557" s="12">
        <v>0</v>
      </c>
      <c r="W557" s="12">
        <v>0</v>
      </c>
      <c r="X557" s="12">
        <v>0</v>
      </c>
      <c r="Y557" s="12">
        <v>0</v>
      </c>
      <c r="Z557" s="12">
        <v>0</v>
      </c>
      <c r="AA557" s="12">
        <v>0</v>
      </c>
      <c r="AB557" s="12">
        <v>0</v>
      </c>
      <c r="AC557" s="12">
        <v>0</v>
      </c>
      <c r="AD557" s="12">
        <v>0</v>
      </c>
      <c r="AE557" s="12">
        <v>0</v>
      </c>
      <c r="AF557" s="12">
        <v>0</v>
      </c>
      <c r="AG557" s="12"/>
      <c r="AH557" s="2"/>
      <c r="AI557" s="4">
        <f t="shared" si="37"/>
        <v>2</v>
      </c>
      <c r="AJ557" s="8">
        <f t="shared" si="38"/>
        <v>2520000</v>
      </c>
      <c r="AK557" s="50">
        <f t="shared" si="40"/>
        <v>1260000</v>
      </c>
      <c r="AL557" s="14" t="e">
        <f>AK557*#REF!</f>
        <v>#REF!</v>
      </c>
    </row>
    <row r="558" spans="1:38" ht="25.5">
      <c r="A558" s="9"/>
      <c r="B558" s="5">
        <f>IF(H558=0,"",SUBTOTAL(3,$H$6:H558))</f>
        <v>533</v>
      </c>
      <c r="C558" s="2" t="s">
        <v>1378</v>
      </c>
      <c r="D558" s="5" t="s">
        <v>2817</v>
      </c>
      <c r="E558" s="147" t="s">
        <v>3612</v>
      </c>
      <c r="F558" s="45" t="s">
        <v>724</v>
      </c>
      <c r="G558" s="11" t="s">
        <v>1639</v>
      </c>
      <c r="H558" s="11" t="s">
        <v>6</v>
      </c>
      <c r="I558" s="11" t="s">
        <v>683</v>
      </c>
      <c r="J558" s="32">
        <v>1120000</v>
      </c>
      <c r="K558" s="33">
        <v>1120000</v>
      </c>
      <c r="L558" s="4">
        <v>1260000</v>
      </c>
      <c r="M558" s="12">
        <v>0</v>
      </c>
      <c r="N558" s="12">
        <v>0</v>
      </c>
      <c r="O558" s="12">
        <v>0</v>
      </c>
      <c r="P558" s="12">
        <v>22</v>
      </c>
      <c r="Q558" s="12">
        <v>0</v>
      </c>
      <c r="R558" s="12">
        <v>0</v>
      </c>
      <c r="S558" s="12">
        <v>0</v>
      </c>
      <c r="T558" s="12">
        <v>0</v>
      </c>
      <c r="U558" s="12">
        <v>0</v>
      </c>
      <c r="V558" s="12">
        <v>0</v>
      </c>
      <c r="W558" s="12">
        <v>0</v>
      </c>
      <c r="X558" s="12">
        <v>0</v>
      </c>
      <c r="Y558" s="12">
        <v>0</v>
      </c>
      <c r="Z558" s="12">
        <v>0</v>
      </c>
      <c r="AA558" s="12">
        <v>0</v>
      </c>
      <c r="AB558" s="12">
        <v>0</v>
      </c>
      <c r="AC558" s="12">
        <v>0</v>
      </c>
      <c r="AD558" s="12">
        <v>0</v>
      </c>
      <c r="AE558" s="12">
        <v>0</v>
      </c>
      <c r="AF558" s="12">
        <v>0</v>
      </c>
      <c r="AG558" s="12"/>
      <c r="AH558" s="2"/>
      <c r="AI558" s="4">
        <f t="shared" si="37"/>
        <v>22</v>
      </c>
      <c r="AJ558" s="8">
        <f t="shared" si="38"/>
        <v>27720000</v>
      </c>
      <c r="AK558" s="50">
        <f t="shared" si="40"/>
        <v>1260000</v>
      </c>
      <c r="AL558" s="14" t="e">
        <f>AK558*#REF!</f>
        <v>#REF!</v>
      </c>
    </row>
    <row r="559" spans="1:38" ht="57" customHeight="1">
      <c r="A559" s="9"/>
      <c r="B559" s="5">
        <f>IF(H559=0,"",SUBTOTAL(3,$H$6:H559))</f>
        <v>534</v>
      </c>
      <c r="C559" s="2" t="s">
        <v>1379</v>
      </c>
      <c r="D559" s="5" t="s">
        <v>2818</v>
      </c>
      <c r="E559" s="147" t="s">
        <v>3613</v>
      </c>
      <c r="F559" s="45" t="s">
        <v>541</v>
      </c>
      <c r="G559" s="11" t="s">
        <v>1640</v>
      </c>
      <c r="H559" s="11" t="s">
        <v>6</v>
      </c>
      <c r="I559" s="11" t="s">
        <v>683</v>
      </c>
      <c r="J559" s="32">
        <v>1105000</v>
      </c>
      <c r="K559" s="33">
        <v>1100000</v>
      </c>
      <c r="L559" s="4">
        <v>1260000</v>
      </c>
      <c r="M559" s="12">
        <v>0</v>
      </c>
      <c r="N559" s="12">
        <v>0</v>
      </c>
      <c r="O559" s="12">
        <v>0</v>
      </c>
      <c r="P559" s="12">
        <v>16</v>
      </c>
      <c r="Q559" s="12">
        <v>0</v>
      </c>
      <c r="R559" s="12">
        <v>0</v>
      </c>
      <c r="S559" s="12">
        <v>0</v>
      </c>
      <c r="T559" s="12">
        <v>0</v>
      </c>
      <c r="U559" s="12">
        <v>0</v>
      </c>
      <c r="V559" s="12">
        <v>0</v>
      </c>
      <c r="W559" s="12">
        <v>0</v>
      </c>
      <c r="X559" s="12">
        <v>0</v>
      </c>
      <c r="Y559" s="12">
        <v>0</v>
      </c>
      <c r="Z559" s="12">
        <v>0</v>
      </c>
      <c r="AA559" s="12">
        <v>0</v>
      </c>
      <c r="AB559" s="12">
        <v>0</v>
      </c>
      <c r="AC559" s="12">
        <v>0</v>
      </c>
      <c r="AD559" s="12">
        <v>0</v>
      </c>
      <c r="AE559" s="12">
        <v>0</v>
      </c>
      <c r="AF559" s="12">
        <v>0</v>
      </c>
      <c r="AG559" s="12"/>
      <c r="AH559" s="2"/>
      <c r="AI559" s="4">
        <f t="shared" si="37"/>
        <v>16</v>
      </c>
      <c r="AJ559" s="8">
        <f t="shared" si="38"/>
        <v>20160000</v>
      </c>
      <c r="AK559" s="50">
        <f t="shared" si="40"/>
        <v>1260000</v>
      </c>
      <c r="AL559" s="14" t="e">
        <f>AK559*#REF!</f>
        <v>#REF!</v>
      </c>
    </row>
    <row r="560" spans="1:38" ht="49.5" customHeight="1">
      <c r="A560" s="9"/>
      <c r="B560" s="5">
        <f>IF(H560=0,"",SUBTOTAL(3,$H$6:H560))</f>
        <v>535</v>
      </c>
      <c r="C560" s="2" t="s">
        <v>1380</v>
      </c>
      <c r="D560" s="5" t="s">
        <v>2819</v>
      </c>
      <c r="E560" s="147" t="s">
        <v>3614</v>
      </c>
      <c r="F560" s="45" t="s">
        <v>725</v>
      </c>
      <c r="G560" s="11" t="s">
        <v>1641</v>
      </c>
      <c r="H560" s="11" t="s">
        <v>6</v>
      </c>
      <c r="I560" s="11" t="s">
        <v>683</v>
      </c>
      <c r="J560" s="32">
        <v>1105000</v>
      </c>
      <c r="K560" s="33">
        <v>1105000</v>
      </c>
      <c r="L560" s="4">
        <v>1260000</v>
      </c>
      <c r="M560" s="12">
        <v>0</v>
      </c>
      <c r="N560" s="12">
        <v>0</v>
      </c>
      <c r="O560" s="12">
        <v>0</v>
      </c>
      <c r="P560" s="12">
        <v>5</v>
      </c>
      <c r="Q560" s="12">
        <v>0</v>
      </c>
      <c r="R560" s="12">
        <v>0</v>
      </c>
      <c r="S560" s="12">
        <v>0</v>
      </c>
      <c r="T560" s="12">
        <v>0</v>
      </c>
      <c r="U560" s="12">
        <v>0</v>
      </c>
      <c r="V560" s="12">
        <v>0</v>
      </c>
      <c r="W560" s="12">
        <v>0</v>
      </c>
      <c r="X560" s="12">
        <v>0</v>
      </c>
      <c r="Y560" s="12">
        <v>0</v>
      </c>
      <c r="Z560" s="12">
        <v>0</v>
      </c>
      <c r="AA560" s="12">
        <v>0</v>
      </c>
      <c r="AB560" s="12">
        <v>0</v>
      </c>
      <c r="AC560" s="12">
        <v>0</v>
      </c>
      <c r="AD560" s="12">
        <v>0</v>
      </c>
      <c r="AE560" s="12">
        <v>0</v>
      </c>
      <c r="AF560" s="12">
        <v>0</v>
      </c>
      <c r="AG560" s="12"/>
      <c r="AH560" s="2"/>
      <c r="AI560" s="4">
        <f t="shared" si="37"/>
        <v>5</v>
      </c>
      <c r="AJ560" s="8">
        <f t="shared" si="38"/>
        <v>6300000</v>
      </c>
      <c r="AK560" s="50">
        <f t="shared" si="40"/>
        <v>1260000</v>
      </c>
      <c r="AL560" s="14" t="e">
        <f>AK560*#REF!</f>
        <v>#REF!</v>
      </c>
    </row>
    <row r="561" spans="1:38" ht="51.75" customHeight="1">
      <c r="A561" s="9"/>
      <c r="B561" s="5">
        <f>IF(H561=0,"",SUBTOTAL(3,$H$6:H561))</f>
        <v>536</v>
      </c>
      <c r="C561" s="2" t="s">
        <v>1381</v>
      </c>
      <c r="D561" s="5" t="s">
        <v>2820</v>
      </c>
      <c r="E561" s="147" t="s">
        <v>3615</v>
      </c>
      <c r="F561" s="45" t="s">
        <v>542</v>
      </c>
      <c r="G561" s="11" t="s">
        <v>1642</v>
      </c>
      <c r="H561" s="11" t="s">
        <v>6</v>
      </c>
      <c r="I561" s="11" t="s">
        <v>683</v>
      </c>
      <c r="J561" s="32">
        <v>622000</v>
      </c>
      <c r="K561" s="33">
        <v>622000</v>
      </c>
      <c r="L561" s="4">
        <v>700000</v>
      </c>
      <c r="M561" s="12">
        <v>0</v>
      </c>
      <c r="N561" s="12">
        <v>0</v>
      </c>
      <c r="O561" s="12">
        <v>0</v>
      </c>
      <c r="P561" s="12">
        <v>51</v>
      </c>
      <c r="Q561" s="12">
        <v>0</v>
      </c>
      <c r="R561" s="12">
        <v>0</v>
      </c>
      <c r="S561" s="12">
        <v>0</v>
      </c>
      <c r="T561" s="12">
        <v>0</v>
      </c>
      <c r="U561" s="12">
        <v>0</v>
      </c>
      <c r="V561" s="12">
        <v>0</v>
      </c>
      <c r="W561" s="12">
        <v>0</v>
      </c>
      <c r="X561" s="12">
        <v>0</v>
      </c>
      <c r="Y561" s="12">
        <v>0</v>
      </c>
      <c r="Z561" s="12">
        <v>0</v>
      </c>
      <c r="AA561" s="12">
        <v>0</v>
      </c>
      <c r="AB561" s="12">
        <v>0</v>
      </c>
      <c r="AC561" s="12">
        <v>0</v>
      </c>
      <c r="AD561" s="12">
        <v>0</v>
      </c>
      <c r="AE561" s="12">
        <v>0</v>
      </c>
      <c r="AF561" s="12">
        <v>0</v>
      </c>
      <c r="AG561" s="12"/>
      <c r="AH561" s="2"/>
      <c r="AI561" s="4">
        <f t="shared" si="37"/>
        <v>51</v>
      </c>
      <c r="AJ561" s="8">
        <f t="shared" si="38"/>
        <v>35700000</v>
      </c>
      <c r="AK561" s="50">
        <f t="shared" ref="AK561:AK584" si="41">L561</f>
        <v>700000</v>
      </c>
      <c r="AL561" s="14" t="e">
        <f>AK561*#REF!</f>
        <v>#REF!</v>
      </c>
    </row>
    <row r="562" spans="1:38" ht="54" customHeight="1">
      <c r="A562" s="9"/>
      <c r="B562" s="5">
        <f>IF(H562=0,"",SUBTOTAL(3,$H$6:H562))</f>
        <v>537</v>
      </c>
      <c r="C562" s="2" t="s">
        <v>1382</v>
      </c>
      <c r="D562" s="5" t="s">
        <v>2821</v>
      </c>
      <c r="E562" s="147" t="s">
        <v>3616</v>
      </c>
      <c r="F562" s="45" t="s">
        <v>723</v>
      </c>
      <c r="G562" s="11" t="s">
        <v>1643</v>
      </c>
      <c r="H562" s="11" t="s">
        <v>6</v>
      </c>
      <c r="I562" s="11" t="s">
        <v>683</v>
      </c>
      <c r="J562" s="32">
        <v>730000</v>
      </c>
      <c r="K562" s="33">
        <v>622000</v>
      </c>
      <c r="L562" s="4">
        <v>700000</v>
      </c>
      <c r="M562" s="12">
        <v>0</v>
      </c>
      <c r="N562" s="12">
        <v>0</v>
      </c>
      <c r="O562" s="12">
        <v>0</v>
      </c>
      <c r="P562" s="12">
        <v>2</v>
      </c>
      <c r="Q562" s="12">
        <v>0</v>
      </c>
      <c r="R562" s="12">
        <v>0</v>
      </c>
      <c r="S562" s="12">
        <v>0</v>
      </c>
      <c r="T562" s="12">
        <v>0</v>
      </c>
      <c r="U562" s="12">
        <v>0</v>
      </c>
      <c r="V562" s="12">
        <v>0</v>
      </c>
      <c r="W562" s="12">
        <v>0</v>
      </c>
      <c r="X562" s="12">
        <v>0</v>
      </c>
      <c r="Y562" s="12">
        <v>0</v>
      </c>
      <c r="Z562" s="12">
        <v>0</v>
      </c>
      <c r="AA562" s="12">
        <v>0</v>
      </c>
      <c r="AB562" s="12">
        <v>0</v>
      </c>
      <c r="AC562" s="12">
        <v>0</v>
      </c>
      <c r="AD562" s="12">
        <v>0</v>
      </c>
      <c r="AE562" s="12">
        <v>0</v>
      </c>
      <c r="AF562" s="12">
        <v>0</v>
      </c>
      <c r="AG562" s="12"/>
      <c r="AH562" s="2"/>
      <c r="AI562" s="4">
        <f t="shared" si="37"/>
        <v>2</v>
      </c>
      <c r="AJ562" s="8">
        <f t="shared" si="38"/>
        <v>1400000</v>
      </c>
      <c r="AK562" s="50">
        <f t="shared" si="41"/>
        <v>700000</v>
      </c>
      <c r="AL562" s="14" t="e">
        <f>AK562*#REF!</f>
        <v>#REF!</v>
      </c>
    </row>
    <row r="563" spans="1:38" ht="25.5">
      <c r="A563" s="9"/>
      <c r="B563" s="5">
        <f>IF(H563=0,"",SUBTOTAL(3,$H$6:H563))</f>
        <v>538</v>
      </c>
      <c r="C563" s="2" t="s">
        <v>1383</v>
      </c>
      <c r="D563" s="5" t="s">
        <v>2822</v>
      </c>
      <c r="E563" s="147" t="s">
        <v>3617</v>
      </c>
      <c r="F563" s="45" t="s">
        <v>543</v>
      </c>
      <c r="G563" s="11" t="s">
        <v>544</v>
      </c>
      <c r="H563" s="11" t="s">
        <v>6</v>
      </c>
      <c r="I563" s="11" t="s">
        <v>681</v>
      </c>
      <c r="J563" s="32">
        <v>247000</v>
      </c>
      <c r="K563" s="33">
        <v>247000</v>
      </c>
      <c r="L563" s="4">
        <v>2100000</v>
      </c>
      <c r="M563" s="12">
        <v>0</v>
      </c>
      <c r="N563" s="12">
        <v>0</v>
      </c>
      <c r="O563" s="12">
        <v>0</v>
      </c>
      <c r="P563" s="12">
        <v>2</v>
      </c>
      <c r="Q563" s="12">
        <v>0</v>
      </c>
      <c r="R563" s="12">
        <v>0</v>
      </c>
      <c r="S563" s="12">
        <v>0</v>
      </c>
      <c r="T563" s="12">
        <v>0</v>
      </c>
      <c r="U563" s="12">
        <v>0</v>
      </c>
      <c r="V563" s="12">
        <v>0</v>
      </c>
      <c r="W563" s="12">
        <v>0</v>
      </c>
      <c r="X563" s="12">
        <v>0</v>
      </c>
      <c r="Y563" s="12">
        <v>0</v>
      </c>
      <c r="Z563" s="12">
        <v>0</v>
      </c>
      <c r="AA563" s="12">
        <v>0</v>
      </c>
      <c r="AB563" s="12">
        <v>0</v>
      </c>
      <c r="AC563" s="12">
        <v>0</v>
      </c>
      <c r="AD563" s="12">
        <v>0</v>
      </c>
      <c r="AE563" s="12">
        <v>0</v>
      </c>
      <c r="AF563" s="12">
        <v>0</v>
      </c>
      <c r="AG563" s="12"/>
      <c r="AH563" s="2"/>
      <c r="AI563" s="4">
        <f t="shared" si="37"/>
        <v>2</v>
      </c>
      <c r="AJ563" s="8">
        <f t="shared" si="38"/>
        <v>4200000</v>
      </c>
      <c r="AK563" s="50">
        <f t="shared" si="41"/>
        <v>2100000</v>
      </c>
      <c r="AL563" s="14" t="e">
        <f>AK563*#REF!</f>
        <v>#REF!</v>
      </c>
    </row>
    <row r="564" spans="1:38" ht="51">
      <c r="A564" s="9"/>
      <c r="B564" s="5">
        <f>IF(H564=0,"",SUBTOTAL(3,$H$6:H564))</f>
        <v>539</v>
      </c>
      <c r="C564" s="2" t="s">
        <v>1384</v>
      </c>
      <c r="D564" s="5" t="s">
        <v>2823</v>
      </c>
      <c r="E564" s="147" t="s">
        <v>3618</v>
      </c>
      <c r="F564" s="45" t="s">
        <v>543</v>
      </c>
      <c r="G564" s="11" t="s">
        <v>545</v>
      </c>
      <c r="H564" s="11" t="s">
        <v>6</v>
      </c>
      <c r="I564" s="11" t="s">
        <v>681</v>
      </c>
      <c r="J564" s="32">
        <v>312000</v>
      </c>
      <c r="K564" s="33"/>
      <c r="L564" s="4">
        <v>2100000</v>
      </c>
      <c r="M564" s="12">
        <v>0</v>
      </c>
      <c r="N564" s="12">
        <v>0</v>
      </c>
      <c r="O564" s="12">
        <v>0</v>
      </c>
      <c r="P564" s="12">
        <v>15</v>
      </c>
      <c r="Q564" s="12">
        <v>0</v>
      </c>
      <c r="R564" s="12">
        <v>0</v>
      </c>
      <c r="S564" s="12">
        <v>0</v>
      </c>
      <c r="T564" s="12">
        <v>0</v>
      </c>
      <c r="U564" s="12">
        <v>0</v>
      </c>
      <c r="V564" s="12">
        <v>0</v>
      </c>
      <c r="W564" s="12">
        <v>0</v>
      </c>
      <c r="X564" s="12">
        <v>0</v>
      </c>
      <c r="Y564" s="12">
        <v>0</v>
      </c>
      <c r="Z564" s="12">
        <v>0</v>
      </c>
      <c r="AA564" s="12">
        <v>0</v>
      </c>
      <c r="AB564" s="12">
        <v>0</v>
      </c>
      <c r="AC564" s="12">
        <v>0</v>
      </c>
      <c r="AD564" s="12">
        <v>0</v>
      </c>
      <c r="AE564" s="12">
        <v>0</v>
      </c>
      <c r="AF564" s="12">
        <v>0</v>
      </c>
      <c r="AG564" s="12"/>
      <c r="AH564" s="2" t="s">
        <v>1954</v>
      </c>
      <c r="AI564" s="4">
        <f t="shared" si="37"/>
        <v>15</v>
      </c>
      <c r="AJ564" s="8">
        <f t="shared" si="38"/>
        <v>31500000</v>
      </c>
      <c r="AK564" s="50">
        <f t="shared" si="41"/>
        <v>2100000</v>
      </c>
      <c r="AL564" s="14" t="e">
        <f>AK564*#REF!</f>
        <v>#REF!</v>
      </c>
    </row>
    <row r="565" spans="1:38" ht="43.5" customHeight="1">
      <c r="A565" s="9"/>
      <c r="B565" s="5">
        <f>IF(H565=0,"",SUBTOTAL(3,$H$6:H565))</f>
        <v>540</v>
      </c>
      <c r="C565" s="2" t="s">
        <v>1385</v>
      </c>
      <c r="D565" s="5" t="s">
        <v>2824</v>
      </c>
      <c r="E565" s="147" t="s">
        <v>3619</v>
      </c>
      <c r="F565" s="45" t="s">
        <v>546</v>
      </c>
      <c r="G565" s="11" t="s">
        <v>547</v>
      </c>
      <c r="H565" s="11" t="s">
        <v>6</v>
      </c>
      <c r="I565" s="11" t="s">
        <v>681</v>
      </c>
      <c r="J565" s="32">
        <v>325000</v>
      </c>
      <c r="K565" s="33"/>
      <c r="L565" s="4">
        <v>1050000</v>
      </c>
      <c r="M565" s="12">
        <v>0</v>
      </c>
      <c r="N565" s="12">
        <v>0</v>
      </c>
      <c r="O565" s="12">
        <v>0</v>
      </c>
      <c r="P565" s="12">
        <v>20</v>
      </c>
      <c r="Q565" s="12">
        <v>0</v>
      </c>
      <c r="R565" s="12">
        <v>0</v>
      </c>
      <c r="S565" s="12">
        <v>0</v>
      </c>
      <c r="T565" s="12">
        <v>0</v>
      </c>
      <c r="U565" s="12">
        <v>0</v>
      </c>
      <c r="V565" s="12">
        <v>0</v>
      </c>
      <c r="W565" s="12">
        <v>0</v>
      </c>
      <c r="X565" s="12">
        <v>0</v>
      </c>
      <c r="Y565" s="12">
        <v>0</v>
      </c>
      <c r="Z565" s="12">
        <v>0</v>
      </c>
      <c r="AA565" s="12">
        <v>0</v>
      </c>
      <c r="AB565" s="12">
        <v>0</v>
      </c>
      <c r="AC565" s="12">
        <v>0</v>
      </c>
      <c r="AD565" s="12">
        <v>0</v>
      </c>
      <c r="AE565" s="12">
        <v>0</v>
      </c>
      <c r="AF565" s="12">
        <v>0</v>
      </c>
      <c r="AG565" s="12"/>
      <c r="AH565" s="2"/>
      <c r="AI565" s="4">
        <f t="shared" si="37"/>
        <v>20</v>
      </c>
      <c r="AJ565" s="8">
        <f t="shared" si="38"/>
        <v>21000000</v>
      </c>
      <c r="AK565" s="50">
        <f t="shared" si="41"/>
        <v>1050000</v>
      </c>
      <c r="AL565" s="14" t="e">
        <f>AK565*#REF!</f>
        <v>#REF!</v>
      </c>
    </row>
    <row r="566" spans="1:38" ht="55.5" customHeight="1">
      <c r="A566" s="9"/>
      <c r="B566" s="5">
        <f>IF(H566=0,"",SUBTOTAL(3,$H$6:H566))</f>
        <v>541</v>
      </c>
      <c r="C566" s="2" t="s">
        <v>1386</v>
      </c>
      <c r="D566" s="5" t="s">
        <v>2825</v>
      </c>
      <c r="E566" s="147" t="s">
        <v>3620</v>
      </c>
      <c r="F566" s="45" t="s">
        <v>729</v>
      </c>
      <c r="G566" s="11" t="s">
        <v>1644</v>
      </c>
      <c r="H566" s="11" t="s">
        <v>6</v>
      </c>
      <c r="I566" s="11" t="s">
        <v>683</v>
      </c>
      <c r="J566" s="32">
        <v>700000</v>
      </c>
      <c r="K566" s="33">
        <v>700000</v>
      </c>
      <c r="L566" s="4">
        <v>1225000</v>
      </c>
      <c r="M566" s="12">
        <v>0</v>
      </c>
      <c r="N566" s="12">
        <v>0</v>
      </c>
      <c r="O566" s="12">
        <v>0</v>
      </c>
      <c r="P566" s="12">
        <v>8</v>
      </c>
      <c r="Q566" s="12">
        <v>0</v>
      </c>
      <c r="R566" s="12">
        <v>0</v>
      </c>
      <c r="S566" s="12">
        <v>0</v>
      </c>
      <c r="T566" s="12">
        <v>0</v>
      </c>
      <c r="U566" s="12">
        <v>0</v>
      </c>
      <c r="V566" s="12">
        <v>0</v>
      </c>
      <c r="W566" s="12">
        <v>0</v>
      </c>
      <c r="X566" s="12">
        <v>0</v>
      </c>
      <c r="Y566" s="12">
        <v>0</v>
      </c>
      <c r="Z566" s="12">
        <v>0</v>
      </c>
      <c r="AA566" s="12">
        <v>0</v>
      </c>
      <c r="AB566" s="12">
        <v>0</v>
      </c>
      <c r="AC566" s="12">
        <v>0</v>
      </c>
      <c r="AD566" s="12">
        <v>0</v>
      </c>
      <c r="AE566" s="12">
        <v>0</v>
      </c>
      <c r="AF566" s="12">
        <v>0</v>
      </c>
      <c r="AG566" s="12"/>
      <c r="AH566" s="2"/>
      <c r="AI566" s="4">
        <f t="shared" si="37"/>
        <v>8</v>
      </c>
      <c r="AJ566" s="8">
        <f t="shared" si="38"/>
        <v>9800000</v>
      </c>
      <c r="AK566" s="50">
        <f t="shared" si="41"/>
        <v>1225000</v>
      </c>
      <c r="AL566" s="14" t="e">
        <f>AK566*#REF!</f>
        <v>#REF!</v>
      </c>
    </row>
    <row r="567" spans="1:38" ht="49.5" customHeight="1">
      <c r="A567" s="9"/>
      <c r="B567" s="5">
        <f>IF(H567=0,"",SUBTOTAL(3,$H$6:H567))</f>
        <v>542</v>
      </c>
      <c r="C567" s="2" t="s">
        <v>1387</v>
      </c>
      <c r="D567" s="5" t="s">
        <v>2826</v>
      </c>
      <c r="E567" s="147" t="s">
        <v>3621</v>
      </c>
      <c r="F567" s="45" t="s">
        <v>548</v>
      </c>
      <c r="G567" s="11" t="s">
        <v>1645</v>
      </c>
      <c r="H567" s="11" t="s">
        <v>6</v>
      </c>
      <c r="I567" s="11" t="s">
        <v>681</v>
      </c>
      <c r="J567" s="32">
        <v>1050000</v>
      </c>
      <c r="K567" s="33">
        <v>1015000</v>
      </c>
      <c r="L567" s="4">
        <v>1300000</v>
      </c>
      <c r="M567" s="12">
        <v>0</v>
      </c>
      <c r="N567" s="12">
        <v>0</v>
      </c>
      <c r="O567" s="12">
        <v>0</v>
      </c>
      <c r="P567" s="12">
        <v>7</v>
      </c>
      <c r="Q567" s="12">
        <v>0</v>
      </c>
      <c r="R567" s="12">
        <v>0</v>
      </c>
      <c r="S567" s="12">
        <v>0</v>
      </c>
      <c r="T567" s="12">
        <v>0</v>
      </c>
      <c r="U567" s="12">
        <v>0</v>
      </c>
      <c r="V567" s="12">
        <v>0</v>
      </c>
      <c r="W567" s="12">
        <v>0</v>
      </c>
      <c r="X567" s="12">
        <v>0</v>
      </c>
      <c r="Y567" s="12">
        <v>0</v>
      </c>
      <c r="Z567" s="12">
        <v>0</v>
      </c>
      <c r="AA567" s="12">
        <v>0</v>
      </c>
      <c r="AB567" s="12">
        <v>0</v>
      </c>
      <c r="AC567" s="12">
        <v>0</v>
      </c>
      <c r="AD567" s="12">
        <v>0</v>
      </c>
      <c r="AE567" s="12">
        <v>0</v>
      </c>
      <c r="AF567" s="12">
        <v>0</v>
      </c>
      <c r="AG567" s="12"/>
      <c r="AH567" s="2"/>
      <c r="AI567" s="4">
        <f t="shared" si="37"/>
        <v>7</v>
      </c>
      <c r="AJ567" s="8">
        <f t="shared" si="38"/>
        <v>9100000</v>
      </c>
      <c r="AK567" s="50">
        <f t="shared" si="41"/>
        <v>1300000</v>
      </c>
      <c r="AL567" s="14" t="e">
        <f>AK567*#REF!</f>
        <v>#REF!</v>
      </c>
    </row>
    <row r="568" spans="1:38" ht="45.75" customHeight="1">
      <c r="A568" s="9"/>
      <c r="B568" s="5">
        <f>IF(H568=0,"",SUBTOTAL(3,$H$6:H568))</f>
        <v>543</v>
      </c>
      <c r="C568" s="2" t="s">
        <v>1388</v>
      </c>
      <c r="D568" s="5" t="s">
        <v>2827</v>
      </c>
      <c r="E568" s="147" t="s">
        <v>3622</v>
      </c>
      <c r="F568" s="45" t="s">
        <v>549</v>
      </c>
      <c r="G568" s="11" t="s">
        <v>550</v>
      </c>
      <c r="H568" s="11" t="s">
        <v>6</v>
      </c>
      <c r="I568" s="11" t="s">
        <v>681</v>
      </c>
      <c r="J568" s="32">
        <v>180000</v>
      </c>
      <c r="K568" s="33"/>
      <c r="L568" s="4">
        <v>2200000</v>
      </c>
      <c r="M568" s="12">
        <v>0</v>
      </c>
      <c r="N568" s="12">
        <v>0</v>
      </c>
      <c r="O568" s="12">
        <v>0</v>
      </c>
      <c r="P568" s="12">
        <v>0</v>
      </c>
      <c r="Q568" s="12">
        <v>0</v>
      </c>
      <c r="R568" s="12">
        <v>0</v>
      </c>
      <c r="S568" s="12">
        <v>0</v>
      </c>
      <c r="T568" s="12">
        <v>0</v>
      </c>
      <c r="U568" s="12">
        <v>0</v>
      </c>
      <c r="V568" s="12">
        <v>0</v>
      </c>
      <c r="W568" s="12">
        <v>0</v>
      </c>
      <c r="X568" s="12">
        <v>0</v>
      </c>
      <c r="Y568" s="12">
        <v>0</v>
      </c>
      <c r="Z568" s="12">
        <v>5</v>
      </c>
      <c r="AA568" s="12">
        <v>0</v>
      </c>
      <c r="AB568" s="12">
        <v>0</v>
      </c>
      <c r="AC568" s="12">
        <v>0</v>
      </c>
      <c r="AD568" s="12">
        <v>0</v>
      </c>
      <c r="AE568" s="12">
        <v>0</v>
      </c>
      <c r="AF568" s="12">
        <v>0</v>
      </c>
      <c r="AG568" s="12"/>
      <c r="AH568" s="2" t="s">
        <v>1955</v>
      </c>
      <c r="AI568" s="4">
        <f t="shared" si="37"/>
        <v>5</v>
      </c>
      <c r="AJ568" s="8">
        <f t="shared" si="38"/>
        <v>11000000</v>
      </c>
      <c r="AK568" s="50">
        <f t="shared" si="41"/>
        <v>2200000</v>
      </c>
      <c r="AL568" s="14" t="e">
        <f>AK568*#REF!</f>
        <v>#REF!</v>
      </c>
    </row>
    <row r="569" spans="1:38" ht="53.25" customHeight="1">
      <c r="A569" s="9"/>
      <c r="B569" s="5">
        <f>IF(H569=0,"",SUBTOTAL(3,$H$6:H569))</f>
        <v>544</v>
      </c>
      <c r="C569" s="2" t="s">
        <v>1389</v>
      </c>
      <c r="D569" s="5" t="s">
        <v>2828</v>
      </c>
      <c r="E569" s="147" t="s">
        <v>3623</v>
      </c>
      <c r="F569" s="45" t="s">
        <v>551</v>
      </c>
      <c r="G569" s="11" t="s">
        <v>552</v>
      </c>
      <c r="H569" s="11" t="s">
        <v>6</v>
      </c>
      <c r="I569" s="11" t="s">
        <v>681</v>
      </c>
      <c r="J569" s="32">
        <v>214000</v>
      </c>
      <c r="K569" s="33"/>
      <c r="L569" s="4">
        <v>1000000</v>
      </c>
      <c r="M569" s="12">
        <v>0</v>
      </c>
      <c r="N569" s="12">
        <v>0</v>
      </c>
      <c r="O569" s="12">
        <v>0</v>
      </c>
      <c r="P569" s="12">
        <v>0</v>
      </c>
      <c r="Q569" s="12">
        <v>0</v>
      </c>
      <c r="R569" s="12">
        <v>0</v>
      </c>
      <c r="S569" s="12">
        <v>0</v>
      </c>
      <c r="T569" s="12">
        <v>0</v>
      </c>
      <c r="U569" s="12">
        <v>0</v>
      </c>
      <c r="V569" s="12">
        <v>0</v>
      </c>
      <c r="W569" s="12">
        <v>0</v>
      </c>
      <c r="X569" s="12">
        <v>0</v>
      </c>
      <c r="Y569" s="12">
        <v>0</v>
      </c>
      <c r="Z569" s="12">
        <v>5</v>
      </c>
      <c r="AA569" s="12">
        <v>0</v>
      </c>
      <c r="AB569" s="12">
        <v>0</v>
      </c>
      <c r="AC569" s="12">
        <v>0</v>
      </c>
      <c r="AD569" s="12">
        <v>0</v>
      </c>
      <c r="AE569" s="12">
        <v>0</v>
      </c>
      <c r="AF569" s="12">
        <v>0</v>
      </c>
      <c r="AG569" s="12"/>
      <c r="AH569" s="2" t="s">
        <v>1956</v>
      </c>
      <c r="AI569" s="4">
        <f t="shared" si="37"/>
        <v>5</v>
      </c>
      <c r="AJ569" s="8">
        <f t="shared" si="38"/>
        <v>5000000</v>
      </c>
      <c r="AK569" s="50">
        <f t="shared" si="41"/>
        <v>1000000</v>
      </c>
      <c r="AL569" s="14" t="e">
        <f>AK569*#REF!</f>
        <v>#REF!</v>
      </c>
    </row>
    <row r="570" spans="1:38" ht="46.5" customHeight="1">
      <c r="A570" s="9"/>
      <c r="B570" s="5">
        <f>IF(H570=0,"",SUBTOTAL(3,$H$6:H570))</f>
        <v>545</v>
      </c>
      <c r="C570" s="2" t="s">
        <v>1390</v>
      </c>
      <c r="D570" s="5" t="s">
        <v>2829</v>
      </c>
      <c r="E570" s="147" t="s">
        <v>3624</v>
      </c>
      <c r="F570" s="45" t="s">
        <v>553</v>
      </c>
      <c r="G570" s="11" t="s">
        <v>554</v>
      </c>
      <c r="H570" s="11" t="s">
        <v>6</v>
      </c>
      <c r="I570" s="11" t="s">
        <v>681</v>
      </c>
      <c r="J570" s="32">
        <v>1680000</v>
      </c>
      <c r="K570" s="33">
        <v>1442000</v>
      </c>
      <c r="L570" s="4">
        <v>2500000</v>
      </c>
      <c r="M570" s="12">
        <v>0</v>
      </c>
      <c r="N570" s="12">
        <v>0</v>
      </c>
      <c r="O570" s="12">
        <v>0</v>
      </c>
      <c r="P570" s="12">
        <v>5</v>
      </c>
      <c r="Q570" s="12">
        <v>0</v>
      </c>
      <c r="R570" s="12">
        <v>0</v>
      </c>
      <c r="S570" s="12">
        <v>0</v>
      </c>
      <c r="T570" s="12">
        <v>0</v>
      </c>
      <c r="U570" s="12">
        <v>0</v>
      </c>
      <c r="V570" s="12">
        <v>0</v>
      </c>
      <c r="W570" s="12">
        <v>0</v>
      </c>
      <c r="X570" s="12">
        <v>0</v>
      </c>
      <c r="Y570" s="12">
        <v>0</v>
      </c>
      <c r="Z570" s="12">
        <v>0</v>
      </c>
      <c r="AA570" s="12">
        <v>0</v>
      </c>
      <c r="AB570" s="12">
        <v>0</v>
      </c>
      <c r="AC570" s="12">
        <v>0</v>
      </c>
      <c r="AD570" s="12">
        <v>0</v>
      </c>
      <c r="AE570" s="12">
        <v>0</v>
      </c>
      <c r="AF570" s="12">
        <v>0</v>
      </c>
      <c r="AG570" s="12"/>
      <c r="AH570" s="2"/>
      <c r="AI570" s="4">
        <f t="shared" si="37"/>
        <v>5</v>
      </c>
      <c r="AJ570" s="8">
        <f t="shared" si="38"/>
        <v>12500000</v>
      </c>
      <c r="AK570" s="50">
        <f t="shared" si="41"/>
        <v>2500000</v>
      </c>
      <c r="AL570" s="14" t="e">
        <f>AK570*#REF!</f>
        <v>#REF!</v>
      </c>
    </row>
    <row r="571" spans="1:38" ht="36.75" customHeight="1">
      <c r="A571" s="9"/>
      <c r="B571" s="5">
        <f>IF(H571=0,"",SUBTOTAL(3,$H$6:H571))</f>
        <v>546</v>
      </c>
      <c r="C571" s="2" t="s">
        <v>1391</v>
      </c>
      <c r="D571" s="5" t="s">
        <v>2830</v>
      </c>
      <c r="E571" s="147" t="s">
        <v>3625</v>
      </c>
      <c r="F571" s="45" t="s">
        <v>555</v>
      </c>
      <c r="G571" s="11" t="s">
        <v>556</v>
      </c>
      <c r="H571" s="11" t="s">
        <v>6</v>
      </c>
      <c r="I571" s="11" t="s">
        <v>681</v>
      </c>
      <c r="J571" s="32">
        <v>215000</v>
      </c>
      <c r="K571" s="33">
        <v>213000</v>
      </c>
      <c r="L571" s="4">
        <v>1000000</v>
      </c>
      <c r="M571" s="12">
        <v>0</v>
      </c>
      <c r="N571" s="12">
        <v>0</v>
      </c>
      <c r="O571" s="12">
        <v>0</v>
      </c>
      <c r="P571" s="12">
        <v>2</v>
      </c>
      <c r="Q571" s="12">
        <v>0</v>
      </c>
      <c r="R571" s="12">
        <v>0</v>
      </c>
      <c r="S571" s="12">
        <v>0</v>
      </c>
      <c r="T571" s="12">
        <v>0</v>
      </c>
      <c r="U571" s="12">
        <v>0</v>
      </c>
      <c r="V571" s="12">
        <v>0</v>
      </c>
      <c r="W571" s="12">
        <v>0</v>
      </c>
      <c r="X571" s="12">
        <v>0</v>
      </c>
      <c r="Y571" s="12">
        <v>0</v>
      </c>
      <c r="Z571" s="12">
        <v>0</v>
      </c>
      <c r="AA571" s="12">
        <v>0</v>
      </c>
      <c r="AB571" s="12">
        <v>0</v>
      </c>
      <c r="AC571" s="12">
        <v>0</v>
      </c>
      <c r="AD571" s="12">
        <v>0</v>
      </c>
      <c r="AE571" s="12">
        <v>0</v>
      </c>
      <c r="AF571" s="12">
        <v>0</v>
      </c>
      <c r="AG571" s="12"/>
      <c r="AH571" s="2"/>
      <c r="AI571" s="4">
        <f t="shared" si="37"/>
        <v>2</v>
      </c>
      <c r="AJ571" s="8">
        <f t="shared" si="38"/>
        <v>2000000</v>
      </c>
      <c r="AK571" s="50">
        <f t="shared" si="41"/>
        <v>1000000</v>
      </c>
      <c r="AL571" s="14" t="e">
        <f>AK571*#REF!</f>
        <v>#REF!</v>
      </c>
    </row>
    <row r="572" spans="1:38" ht="38.25" customHeight="1">
      <c r="A572" s="9"/>
      <c r="B572" s="5">
        <f>IF(H572=0,"",SUBTOTAL(3,$H$6:H572))</f>
        <v>547</v>
      </c>
      <c r="C572" s="2" t="s">
        <v>1392</v>
      </c>
      <c r="D572" s="5" t="s">
        <v>2831</v>
      </c>
      <c r="E572" s="147" t="s">
        <v>3626</v>
      </c>
      <c r="F572" s="45" t="s">
        <v>730</v>
      </c>
      <c r="G572" s="11" t="s">
        <v>1646</v>
      </c>
      <c r="H572" s="11" t="s">
        <v>6</v>
      </c>
      <c r="I572" s="11" t="s">
        <v>683</v>
      </c>
      <c r="J572" s="32">
        <v>1244000</v>
      </c>
      <c r="K572" s="33">
        <v>1244000</v>
      </c>
      <c r="L572" s="4">
        <v>1400000</v>
      </c>
      <c r="M572" s="12">
        <v>0</v>
      </c>
      <c r="N572" s="12">
        <v>0</v>
      </c>
      <c r="O572" s="12">
        <v>0</v>
      </c>
      <c r="P572" s="12">
        <v>2</v>
      </c>
      <c r="Q572" s="12">
        <v>0</v>
      </c>
      <c r="R572" s="12">
        <v>0</v>
      </c>
      <c r="S572" s="12">
        <v>0</v>
      </c>
      <c r="T572" s="12">
        <v>0</v>
      </c>
      <c r="U572" s="12">
        <v>0</v>
      </c>
      <c r="V572" s="12">
        <v>0</v>
      </c>
      <c r="W572" s="12">
        <v>0</v>
      </c>
      <c r="X572" s="12">
        <v>0</v>
      </c>
      <c r="Y572" s="12">
        <v>0</v>
      </c>
      <c r="Z572" s="12">
        <v>0</v>
      </c>
      <c r="AA572" s="12">
        <v>0</v>
      </c>
      <c r="AB572" s="12">
        <v>0</v>
      </c>
      <c r="AC572" s="12">
        <v>0</v>
      </c>
      <c r="AD572" s="12">
        <v>0</v>
      </c>
      <c r="AE572" s="12">
        <v>0</v>
      </c>
      <c r="AF572" s="12">
        <v>0</v>
      </c>
      <c r="AG572" s="12"/>
      <c r="AH572" s="2"/>
      <c r="AI572" s="4">
        <f t="shared" si="37"/>
        <v>2</v>
      </c>
      <c r="AJ572" s="8">
        <f t="shared" si="38"/>
        <v>2800000</v>
      </c>
      <c r="AK572" s="50">
        <f t="shared" si="41"/>
        <v>1400000</v>
      </c>
      <c r="AL572" s="14" t="e">
        <f>AK572*#REF!</f>
        <v>#REF!</v>
      </c>
    </row>
    <row r="573" spans="1:38" ht="42" customHeight="1">
      <c r="A573" s="9"/>
      <c r="B573" s="5">
        <f>IF(H573=0,"",SUBTOTAL(3,$H$6:H573))</f>
        <v>548</v>
      </c>
      <c r="C573" s="2" t="s">
        <v>1393</v>
      </c>
      <c r="D573" s="5" t="s">
        <v>2832</v>
      </c>
      <c r="E573" s="147" t="s">
        <v>3627</v>
      </c>
      <c r="F573" s="45" t="s">
        <v>557</v>
      </c>
      <c r="G573" s="11" t="s">
        <v>558</v>
      </c>
      <c r="H573" s="11" t="s">
        <v>6</v>
      </c>
      <c r="I573" s="11" t="s">
        <v>681</v>
      </c>
      <c r="J573" s="32">
        <v>73000</v>
      </c>
      <c r="K573" s="33">
        <v>70000</v>
      </c>
      <c r="L573" s="4">
        <v>200000</v>
      </c>
      <c r="M573" s="12">
        <v>0</v>
      </c>
      <c r="N573" s="12">
        <v>0</v>
      </c>
      <c r="O573" s="12">
        <v>0</v>
      </c>
      <c r="P573" s="12">
        <v>60</v>
      </c>
      <c r="Q573" s="12">
        <v>0</v>
      </c>
      <c r="R573" s="12">
        <v>0</v>
      </c>
      <c r="S573" s="12">
        <v>0</v>
      </c>
      <c r="T573" s="12">
        <v>0</v>
      </c>
      <c r="U573" s="12">
        <v>0</v>
      </c>
      <c r="V573" s="12">
        <v>0</v>
      </c>
      <c r="W573" s="12">
        <v>0</v>
      </c>
      <c r="X573" s="12">
        <v>0</v>
      </c>
      <c r="Y573" s="12">
        <v>0</v>
      </c>
      <c r="Z573" s="12">
        <v>4</v>
      </c>
      <c r="AA573" s="12">
        <v>0</v>
      </c>
      <c r="AB573" s="12">
        <v>0</v>
      </c>
      <c r="AC573" s="12">
        <v>0</v>
      </c>
      <c r="AD573" s="12">
        <v>0</v>
      </c>
      <c r="AE573" s="12">
        <v>0</v>
      </c>
      <c r="AF573" s="12">
        <v>0</v>
      </c>
      <c r="AG573" s="12"/>
      <c r="AH573" s="2"/>
      <c r="AI573" s="4">
        <f t="shared" si="37"/>
        <v>64</v>
      </c>
      <c r="AJ573" s="8">
        <f t="shared" si="38"/>
        <v>12800000</v>
      </c>
      <c r="AK573" s="50">
        <f t="shared" si="41"/>
        <v>200000</v>
      </c>
      <c r="AL573" s="14" t="e">
        <f>AK573*#REF!</f>
        <v>#REF!</v>
      </c>
    </row>
    <row r="574" spans="1:38" ht="42" customHeight="1">
      <c r="A574" s="9"/>
      <c r="B574" s="5">
        <f>IF(H574=0,"",SUBTOTAL(3,$H$6:H574))</f>
        <v>549</v>
      </c>
      <c r="C574" s="2" t="s">
        <v>1394</v>
      </c>
      <c r="D574" s="5" t="s">
        <v>2833</v>
      </c>
      <c r="E574" s="147" t="s">
        <v>3628</v>
      </c>
      <c r="F574" s="45" t="s">
        <v>731</v>
      </c>
      <c r="G574" s="11" t="s">
        <v>1647</v>
      </c>
      <c r="H574" s="11" t="s">
        <v>6</v>
      </c>
      <c r="I574" s="11" t="s">
        <v>683</v>
      </c>
      <c r="J574" s="32">
        <v>180000</v>
      </c>
      <c r="K574" s="33">
        <v>180000</v>
      </c>
      <c r="L574" s="4">
        <v>180000</v>
      </c>
      <c r="M574" s="12">
        <v>0</v>
      </c>
      <c r="N574" s="12">
        <v>0</v>
      </c>
      <c r="O574" s="12">
        <v>0</v>
      </c>
      <c r="P574" s="12">
        <v>50</v>
      </c>
      <c r="Q574" s="12">
        <v>0</v>
      </c>
      <c r="R574" s="12">
        <v>0</v>
      </c>
      <c r="S574" s="12">
        <v>0</v>
      </c>
      <c r="T574" s="12">
        <v>0</v>
      </c>
      <c r="U574" s="12">
        <v>0</v>
      </c>
      <c r="V574" s="12">
        <v>0</v>
      </c>
      <c r="W574" s="12">
        <v>0</v>
      </c>
      <c r="X574" s="12">
        <v>0</v>
      </c>
      <c r="Y574" s="12">
        <v>0</v>
      </c>
      <c r="Z574" s="12">
        <v>4</v>
      </c>
      <c r="AA574" s="12">
        <v>0</v>
      </c>
      <c r="AB574" s="12">
        <v>0</v>
      </c>
      <c r="AC574" s="12">
        <v>0</v>
      </c>
      <c r="AD574" s="12">
        <v>0</v>
      </c>
      <c r="AE574" s="12">
        <v>0</v>
      </c>
      <c r="AF574" s="12">
        <v>0</v>
      </c>
      <c r="AG574" s="12"/>
      <c r="AH574" s="2"/>
      <c r="AI574" s="4">
        <f t="shared" si="37"/>
        <v>54</v>
      </c>
      <c r="AJ574" s="8">
        <f t="shared" si="38"/>
        <v>9720000</v>
      </c>
      <c r="AK574" s="50">
        <f t="shared" si="41"/>
        <v>180000</v>
      </c>
      <c r="AL574" s="14" t="e">
        <f>AK574*#REF!</f>
        <v>#REF!</v>
      </c>
    </row>
    <row r="575" spans="1:38" ht="42" customHeight="1">
      <c r="A575" s="9"/>
      <c r="B575" s="5">
        <f>IF(H575=0,"",SUBTOTAL(3,$H$6:H575))</f>
        <v>550</v>
      </c>
      <c r="C575" s="2" t="s">
        <v>1395</v>
      </c>
      <c r="D575" s="5" t="s">
        <v>2834</v>
      </c>
      <c r="E575" s="147" t="s">
        <v>3629</v>
      </c>
      <c r="F575" s="45" t="s">
        <v>559</v>
      </c>
      <c r="G575" s="11" t="s">
        <v>560</v>
      </c>
      <c r="H575" s="11" t="s">
        <v>6</v>
      </c>
      <c r="I575" s="11" t="s">
        <v>681</v>
      </c>
      <c r="J575" s="32">
        <v>94000</v>
      </c>
      <c r="K575" s="33">
        <v>92000</v>
      </c>
      <c r="L575" s="4">
        <v>80000</v>
      </c>
      <c r="M575" s="12">
        <v>0</v>
      </c>
      <c r="N575" s="12">
        <v>0</v>
      </c>
      <c r="O575" s="12">
        <v>0</v>
      </c>
      <c r="P575" s="12">
        <v>200</v>
      </c>
      <c r="Q575" s="12">
        <v>0</v>
      </c>
      <c r="R575" s="12">
        <v>0</v>
      </c>
      <c r="S575" s="12">
        <v>0</v>
      </c>
      <c r="T575" s="12">
        <v>0</v>
      </c>
      <c r="U575" s="12">
        <v>0</v>
      </c>
      <c r="V575" s="12">
        <v>0</v>
      </c>
      <c r="W575" s="12">
        <v>0</v>
      </c>
      <c r="X575" s="12">
        <v>0</v>
      </c>
      <c r="Y575" s="12">
        <v>0</v>
      </c>
      <c r="Z575" s="12">
        <v>4</v>
      </c>
      <c r="AA575" s="12">
        <v>0</v>
      </c>
      <c r="AB575" s="12">
        <v>0</v>
      </c>
      <c r="AC575" s="12">
        <v>0</v>
      </c>
      <c r="AD575" s="12">
        <v>0</v>
      </c>
      <c r="AE575" s="12">
        <v>0</v>
      </c>
      <c r="AF575" s="12">
        <v>0</v>
      </c>
      <c r="AG575" s="12"/>
      <c r="AH575" s="2"/>
      <c r="AI575" s="4">
        <f t="shared" si="37"/>
        <v>204</v>
      </c>
      <c r="AJ575" s="8">
        <f t="shared" si="38"/>
        <v>16320000</v>
      </c>
      <c r="AK575" s="50">
        <f t="shared" si="41"/>
        <v>80000</v>
      </c>
      <c r="AL575" s="14" t="e">
        <f>AK575*#REF!</f>
        <v>#REF!</v>
      </c>
    </row>
    <row r="576" spans="1:38" ht="42" customHeight="1">
      <c r="A576" s="9"/>
      <c r="B576" s="5">
        <f>IF(H576=0,"",SUBTOTAL(3,$H$6:H576))</f>
        <v>551</v>
      </c>
      <c r="C576" s="2" t="s">
        <v>1396</v>
      </c>
      <c r="D576" s="5" t="s">
        <v>2835</v>
      </c>
      <c r="E576" s="147" t="s">
        <v>3630</v>
      </c>
      <c r="F576" s="45" t="s">
        <v>559</v>
      </c>
      <c r="G576" s="11" t="s">
        <v>561</v>
      </c>
      <c r="H576" s="11" t="s">
        <v>6</v>
      </c>
      <c r="I576" s="11" t="s">
        <v>681</v>
      </c>
      <c r="J576" s="32">
        <v>84000</v>
      </c>
      <c r="K576" s="33">
        <v>80000</v>
      </c>
      <c r="L576" s="4">
        <v>80000</v>
      </c>
      <c r="M576" s="12">
        <v>0</v>
      </c>
      <c r="N576" s="12">
        <v>0</v>
      </c>
      <c r="O576" s="12">
        <v>0</v>
      </c>
      <c r="P576" s="12">
        <v>12</v>
      </c>
      <c r="Q576" s="12">
        <v>0</v>
      </c>
      <c r="R576" s="12">
        <v>0</v>
      </c>
      <c r="S576" s="12">
        <v>0</v>
      </c>
      <c r="T576" s="12">
        <v>0</v>
      </c>
      <c r="U576" s="12">
        <v>0</v>
      </c>
      <c r="V576" s="12">
        <v>0</v>
      </c>
      <c r="W576" s="12">
        <v>0</v>
      </c>
      <c r="X576" s="12">
        <v>0</v>
      </c>
      <c r="Y576" s="12">
        <v>0</v>
      </c>
      <c r="Z576" s="12">
        <v>0</v>
      </c>
      <c r="AA576" s="12">
        <v>0</v>
      </c>
      <c r="AB576" s="12">
        <v>0</v>
      </c>
      <c r="AC576" s="12">
        <v>0</v>
      </c>
      <c r="AD576" s="12">
        <v>0</v>
      </c>
      <c r="AE576" s="12">
        <v>0</v>
      </c>
      <c r="AF576" s="12">
        <v>0</v>
      </c>
      <c r="AG576" s="12"/>
      <c r="AH576" s="2"/>
      <c r="AI576" s="4">
        <f t="shared" si="37"/>
        <v>12</v>
      </c>
      <c r="AJ576" s="8">
        <f t="shared" si="38"/>
        <v>960000</v>
      </c>
      <c r="AK576" s="50">
        <f t="shared" si="41"/>
        <v>80000</v>
      </c>
      <c r="AL576" s="14" t="e">
        <f>AK576*#REF!</f>
        <v>#REF!</v>
      </c>
    </row>
    <row r="577" spans="1:38" ht="42" customHeight="1">
      <c r="A577" s="9"/>
      <c r="B577" s="5">
        <f>IF(H577=0,"",SUBTOTAL(3,$H$6:H577))</f>
        <v>552</v>
      </c>
      <c r="C577" s="2" t="s">
        <v>1397</v>
      </c>
      <c r="D577" s="5" t="s">
        <v>2836</v>
      </c>
      <c r="E577" s="147" t="s">
        <v>3631</v>
      </c>
      <c r="F577" s="45" t="s">
        <v>559</v>
      </c>
      <c r="G577" s="11" t="s">
        <v>562</v>
      </c>
      <c r="H577" s="11" t="s">
        <v>6</v>
      </c>
      <c r="I577" s="11" t="s">
        <v>681</v>
      </c>
      <c r="J577" s="32">
        <v>84000</v>
      </c>
      <c r="K577" s="33">
        <v>80000</v>
      </c>
      <c r="L577" s="4">
        <v>80000</v>
      </c>
      <c r="M577" s="12">
        <v>0</v>
      </c>
      <c r="N577" s="12">
        <v>0</v>
      </c>
      <c r="O577" s="12">
        <v>0</v>
      </c>
      <c r="P577" s="12">
        <v>100</v>
      </c>
      <c r="Q577" s="12">
        <v>0</v>
      </c>
      <c r="R577" s="12">
        <v>0</v>
      </c>
      <c r="S577" s="12">
        <v>0</v>
      </c>
      <c r="T577" s="12">
        <v>0</v>
      </c>
      <c r="U577" s="12">
        <v>0</v>
      </c>
      <c r="V577" s="12">
        <v>0</v>
      </c>
      <c r="W577" s="12">
        <v>0</v>
      </c>
      <c r="X577" s="12">
        <v>0</v>
      </c>
      <c r="Y577" s="12">
        <v>0</v>
      </c>
      <c r="Z577" s="12">
        <v>0</v>
      </c>
      <c r="AA577" s="12">
        <v>0</v>
      </c>
      <c r="AB577" s="12">
        <v>0</v>
      </c>
      <c r="AC577" s="12">
        <v>0</v>
      </c>
      <c r="AD577" s="12">
        <v>0</v>
      </c>
      <c r="AE577" s="12">
        <v>0</v>
      </c>
      <c r="AF577" s="12">
        <v>0</v>
      </c>
      <c r="AG577" s="12"/>
      <c r="AH577" s="2"/>
      <c r="AI577" s="4">
        <f t="shared" si="37"/>
        <v>100</v>
      </c>
      <c r="AJ577" s="8">
        <f t="shared" si="38"/>
        <v>8000000</v>
      </c>
      <c r="AK577" s="50">
        <f t="shared" si="41"/>
        <v>80000</v>
      </c>
      <c r="AL577" s="14" t="e">
        <f>AK577*#REF!</f>
        <v>#REF!</v>
      </c>
    </row>
    <row r="578" spans="1:38" ht="42" customHeight="1">
      <c r="A578" s="9"/>
      <c r="B578" s="5">
        <f>IF(H578=0,"",SUBTOTAL(3,$H$6:H578))</f>
        <v>553</v>
      </c>
      <c r="C578" s="2" t="s">
        <v>1398</v>
      </c>
      <c r="D578" s="5" t="s">
        <v>2837</v>
      </c>
      <c r="E578" s="147" t="s">
        <v>3632</v>
      </c>
      <c r="F578" s="45" t="s">
        <v>559</v>
      </c>
      <c r="G578" s="11" t="s">
        <v>563</v>
      </c>
      <c r="H578" s="11" t="s">
        <v>6</v>
      </c>
      <c r="I578" s="11" t="s">
        <v>681</v>
      </c>
      <c r="J578" s="32">
        <v>85000</v>
      </c>
      <c r="K578" s="33">
        <v>84000</v>
      </c>
      <c r="L578" s="4">
        <v>65000</v>
      </c>
      <c r="M578" s="12">
        <v>0</v>
      </c>
      <c r="N578" s="12">
        <v>0</v>
      </c>
      <c r="O578" s="12">
        <v>0</v>
      </c>
      <c r="P578" s="12">
        <v>30</v>
      </c>
      <c r="Q578" s="12">
        <v>0</v>
      </c>
      <c r="R578" s="12">
        <v>0</v>
      </c>
      <c r="S578" s="12">
        <v>0</v>
      </c>
      <c r="T578" s="12">
        <v>0</v>
      </c>
      <c r="U578" s="12">
        <v>0</v>
      </c>
      <c r="V578" s="12">
        <v>0</v>
      </c>
      <c r="W578" s="12">
        <v>0</v>
      </c>
      <c r="X578" s="12">
        <v>0</v>
      </c>
      <c r="Y578" s="12">
        <v>0</v>
      </c>
      <c r="Z578" s="12">
        <v>0</v>
      </c>
      <c r="AA578" s="12">
        <v>0</v>
      </c>
      <c r="AB578" s="12">
        <v>0</v>
      </c>
      <c r="AC578" s="12">
        <v>0</v>
      </c>
      <c r="AD578" s="12">
        <v>0</v>
      </c>
      <c r="AE578" s="12">
        <v>0</v>
      </c>
      <c r="AF578" s="12">
        <v>0</v>
      </c>
      <c r="AG578" s="12"/>
      <c r="AH578" s="2"/>
      <c r="AI578" s="4">
        <f t="shared" si="37"/>
        <v>30</v>
      </c>
      <c r="AJ578" s="8">
        <f t="shared" si="38"/>
        <v>1950000</v>
      </c>
      <c r="AK578" s="50">
        <f t="shared" si="41"/>
        <v>65000</v>
      </c>
      <c r="AL578" s="14" t="e">
        <f>AK578*#REF!</f>
        <v>#REF!</v>
      </c>
    </row>
    <row r="579" spans="1:38" ht="42" customHeight="1">
      <c r="A579" s="9"/>
      <c r="B579" s="5">
        <f>IF(H579=0,"",SUBTOTAL(3,$H$6:H579))</f>
        <v>554</v>
      </c>
      <c r="C579" s="2" t="s">
        <v>1399</v>
      </c>
      <c r="D579" s="5" t="s">
        <v>2838</v>
      </c>
      <c r="E579" s="147" t="s">
        <v>3633</v>
      </c>
      <c r="F579" s="45" t="s">
        <v>559</v>
      </c>
      <c r="G579" s="11" t="s">
        <v>564</v>
      </c>
      <c r="H579" s="11" t="s">
        <v>6</v>
      </c>
      <c r="I579" s="11" t="s">
        <v>681</v>
      </c>
      <c r="J579" s="32">
        <v>78000</v>
      </c>
      <c r="K579" s="33">
        <v>70000</v>
      </c>
      <c r="L579" s="4">
        <v>65000</v>
      </c>
      <c r="M579" s="12">
        <v>0</v>
      </c>
      <c r="N579" s="12">
        <v>0</v>
      </c>
      <c r="O579" s="12">
        <v>0</v>
      </c>
      <c r="P579" s="12">
        <v>50</v>
      </c>
      <c r="Q579" s="12">
        <v>0</v>
      </c>
      <c r="R579" s="12">
        <v>0</v>
      </c>
      <c r="S579" s="12">
        <v>0</v>
      </c>
      <c r="T579" s="12">
        <v>0</v>
      </c>
      <c r="U579" s="12">
        <v>0</v>
      </c>
      <c r="V579" s="12">
        <v>0</v>
      </c>
      <c r="W579" s="12">
        <v>0</v>
      </c>
      <c r="X579" s="12">
        <v>0</v>
      </c>
      <c r="Y579" s="12">
        <v>0</v>
      </c>
      <c r="Z579" s="12">
        <v>0</v>
      </c>
      <c r="AA579" s="12">
        <v>0</v>
      </c>
      <c r="AB579" s="12">
        <v>0</v>
      </c>
      <c r="AC579" s="12">
        <v>0</v>
      </c>
      <c r="AD579" s="12">
        <v>0</v>
      </c>
      <c r="AE579" s="12">
        <v>0</v>
      </c>
      <c r="AF579" s="12">
        <v>0</v>
      </c>
      <c r="AG579" s="12"/>
      <c r="AH579" s="2"/>
      <c r="AI579" s="4">
        <f t="shared" si="37"/>
        <v>50</v>
      </c>
      <c r="AJ579" s="8">
        <f t="shared" si="38"/>
        <v>3250000</v>
      </c>
      <c r="AK579" s="50">
        <f t="shared" si="41"/>
        <v>65000</v>
      </c>
      <c r="AL579" s="14" t="e">
        <f>AK579*#REF!</f>
        <v>#REF!</v>
      </c>
    </row>
    <row r="580" spans="1:38" ht="38.25" customHeight="1">
      <c r="A580" s="9"/>
      <c r="B580" s="5">
        <f>IF(H580=0,"",SUBTOTAL(3,$H$6:H580))</f>
        <v>555</v>
      </c>
      <c r="C580" s="2" t="s">
        <v>1400</v>
      </c>
      <c r="D580" s="5" t="s">
        <v>2839</v>
      </c>
      <c r="E580" s="147" t="s">
        <v>3634</v>
      </c>
      <c r="F580" s="45" t="s">
        <v>565</v>
      </c>
      <c r="G580" s="11" t="s">
        <v>566</v>
      </c>
      <c r="H580" s="11" t="s">
        <v>6</v>
      </c>
      <c r="I580" s="9">
        <v>3</v>
      </c>
      <c r="J580" s="32">
        <v>196000</v>
      </c>
      <c r="K580" s="33"/>
      <c r="L580" s="4">
        <v>250000</v>
      </c>
      <c r="M580" s="12">
        <v>0</v>
      </c>
      <c r="N580" s="12">
        <v>0</v>
      </c>
      <c r="O580" s="12">
        <v>0</v>
      </c>
      <c r="P580" s="12">
        <v>0</v>
      </c>
      <c r="Q580" s="12">
        <v>0</v>
      </c>
      <c r="R580" s="12">
        <v>0</v>
      </c>
      <c r="S580" s="12">
        <v>0</v>
      </c>
      <c r="T580" s="12">
        <v>0</v>
      </c>
      <c r="U580" s="12">
        <v>0</v>
      </c>
      <c r="V580" s="12">
        <v>0</v>
      </c>
      <c r="W580" s="12">
        <v>0</v>
      </c>
      <c r="X580" s="12">
        <v>0</v>
      </c>
      <c r="Y580" s="12">
        <v>0</v>
      </c>
      <c r="Z580" s="12">
        <v>4</v>
      </c>
      <c r="AA580" s="12">
        <v>0</v>
      </c>
      <c r="AB580" s="12">
        <v>0</v>
      </c>
      <c r="AC580" s="12">
        <v>0</v>
      </c>
      <c r="AD580" s="12">
        <v>0</v>
      </c>
      <c r="AE580" s="12">
        <v>0</v>
      </c>
      <c r="AF580" s="12">
        <v>0</v>
      </c>
      <c r="AG580" s="12"/>
      <c r="AH580" s="2" t="s">
        <v>1957</v>
      </c>
      <c r="AI580" s="4">
        <f t="shared" si="37"/>
        <v>4</v>
      </c>
      <c r="AJ580" s="8">
        <f t="shared" si="38"/>
        <v>1000000</v>
      </c>
      <c r="AK580" s="50">
        <f t="shared" si="41"/>
        <v>250000</v>
      </c>
      <c r="AL580" s="14" t="e">
        <f>AK580*#REF!</f>
        <v>#REF!</v>
      </c>
    </row>
    <row r="581" spans="1:38" ht="40.5" customHeight="1">
      <c r="A581" s="9"/>
      <c r="B581" s="5">
        <f>IF(H581=0,"",SUBTOTAL(3,$H$6:H581))</f>
        <v>556</v>
      </c>
      <c r="C581" s="2" t="s">
        <v>1401</v>
      </c>
      <c r="D581" s="5" t="s">
        <v>2840</v>
      </c>
      <c r="E581" s="147" t="s">
        <v>3635</v>
      </c>
      <c r="F581" s="45" t="s">
        <v>567</v>
      </c>
      <c r="G581" s="11" t="s">
        <v>568</v>
      </c>
      <c r="H581" s="11" t="s">
        <v>6</v>
      </c>
      <c r="I581" s="11" t="s">
        <v>681</v>
      </c>
      <c r="J581" s="32">
        <v>95000</v>
      </c>
      <c r="K581" s="33">
        <v>57000</v>
      </c>
      <c r="L581" s="4">
        <v>80000</v>
      </c>
      <c r="M581" s="12">
        <v>0</v>
      </c>
      <c r="N581" s="12">
        <v>0</v>
      </c>
      <c r="O581" s="12">
        <v>0</v>
      </c>
      <c r="P581" s="12">
        <v>150</v>
      </c>
      <c r="Q581" s="12">
        <v>0</v>
      </c>
      <c r="R581" s="12">
        <v>0</v>
      </c>
      <c r="S581" s="12">
        <v>0</v>
      </c>
      <c r="T581" s="12">
        <v>0</v>
      </c>
      <c r="U581" s="12">
        <v>0</v>
      </c>
      <c r="V581" s="12">
        <v>0</v>
      </c>
      <c r="W581" s="12">
        <v>0</v>
      </c>
      <c r="X581" s="12">
        <v>0</v>
      </c>
      <c r="Y581" s="12">
        <v>0</v>
      </c>
      <c r="Z581" s="12">
        <v>0</v>
      </c>
      <c r="AA581" s="12">
        <v>0</v>
      </c>
      <c r="AB581" s="12">
        <v>0</v>
      </c>
      <c r="AC581" s="12">
        <v>0</v>
      </c>
      <c r="AD581" s="12">
        <v>0</v>
      </c>
      <c r="AE581" s="12">
        <v>0</v>
      </c>
      <c r="AF581" s="12">
        <v>0</v>
      </c>
      <c r="AG581" s="12"/>
      <c r="AH581" s="2"/>
      <c r="AI581" s="4">
        <f t="shared" si="37"/>
        <v>150</v>
      </c>
      <c r="AJ581" s="8">
        <f t="shared" si="38"/>
        <v>12000000</v>
      </c>
      <c r="AK581" s="50">
        <f t="shared" si="41"/>
        <v>80000</v>
      </c>
      <c r="AL581" s="14" t="e">
        <f>AK581*#REF!</f>
        <v>#REF!</v>
      </c>
    </row>
    <row r="582" spans="1:38" ht="57" customHeight="1">
      <c r="A582" s="9"/>
      <c r="B582" s="5">
        <f>IF(H582=0,"",SUBTOTAL(3,$H$6:H582))</f>
        <v>557</v>
      </c>
      <c r="C582" s="2" t="s">
        <v>1402</v>
      </c>
      <c r="D582" s="5" t="s">
        <v>2841</v>
      </c>
      <c r="E582" s="147" t="s">
        <v>3636</v>
      </c>
      <c r="F582" s="45" t="s">
        <v>567</v>
      </c>
      <c r="G582" s="11" t="s">
        <v>1648</v>
      </c>
      <c r="H582" s="11" t="s">
        <v>6</v>
      </c>
      <c r="I582" s="11" t="s">
        <v>681</v>
      </c>
      <c r="J582" s="32">
        <v>91000</v>
      </c>
      <c r="K582" s="33"/>
      <c r="L582" s="4">
        <v>80000</v>
      </c>
      <c r="M582" s="12">
        <v>0</v>
      </c>
      <c r="N582" s="12">
        <v>0</v>
      </c>
      <c r="O582" s="12">
        <v>0</v>
      </c>
      <c r="P582" s="12">
        <v>1210</v>
      </c>
      <c r="Q582" s="12">
        <v>0</v>
      </c>
      <c r="R582" s="12">
        <v>0</v>
      </c>
      <c r="S582" s="12">
        <v>50</v>
      </c>
      <c r="T582" s="12">
        <v>0</v>
      </c>
      <c r="U582" s="12">
        <v>0</v>
      </c>
      <c r="V582" s="12">
        <v>0</v>
      </c>
      <c r="W582" s="12">
        <v>0</v>
      </c>
      <c r="X582" s="12">
        <v>0</v>
      </c>
      <c r="Y582" s="12">
        <v>0</v>
      </c>
      <c r="Z582" s="12">
        <v>0</v>
      </c>
      <c r="AA582" s="12">
        <v>0</v>
      </c>
      <c r="AB582" s="12">
        <v>0</v>
      </c>
      <c r="AC582" s="12">
        <v>0</v>
      </c>
      <c r="AD582" s="12">
        <v>0</v>
      </c>
      <c r="AE582" s="12">
        <v>0</v>
      </c>
      <c r="AF582" s="12">
        <v>0</v>
      </c>
      <c r="AG582" s="12"/>
      <c r="AH582" s="2"/>
      <c r="AI582" s="4">
        <f t="shared" si="37"/>
        <v>1260</v>
      </c>
      <c r="AJ582" s="8">
        <f t="shared" si="38"/>
        <v>100800000</v>
      </c>
      <c r="AK582" s="50">
        <f t="shared" si="41"/>
        <v>80000</v>
      </c>
      <c r="AL582" s="14" t="e">
        <f>AK582*#REF!</f>
        <v>#REF!</v>
      </c>
    </row>
    <row r="583" spans="1:38" ht="51" customHeight="1">
      <c r="A583" s="9"/>
      <c r="B583" s="5">
        <f>IF(H583=0,"",SUBTOTAL(3,$H$6:H583))</f>
        <v>558</v>
      </c>
      <c r="C583" s="2" t="s">
        <v>1403</v>
      </c>
      <c r="D583" s="5" t="s">
        <v>2842</v>
      </c>
      <c r="E583" s="147" t="s">
        <v>3637</v>
      </c>
      <c r="F583" s="45" t="s">
        <v>567</v>
      </c>
      <c r="G583" s="11" t="s">
        <v>1649</v>
      </c>
      <c r="H583" s="11" t="s">
        <v>6</v>
      </c>
      <c r="I583" s="11" t="s">
        <v>681</v>
      </c>
      <c r="J583" s="32">
        <v>94000</v>
      </c>
      <c r="K583" s="33"/>
      <c r="L583" s="4">
        <v>80000</v>
      </c>
      <c r="M583" s="12">
        <v>0</v>
      </c>
      <c r="N583" s="12">
        <v>0</v>
      </c>
      <c r="O583" s="12">
        <v>0</v>
      </c>
      <c r="P583" s="12">
        <v>840</v>
      </c>
      <c r="Q583" s="12">
        <v>0</v>
      </c>
      <c r="R583" s="12">
        <v>0</v>
      </c>
      <c r="S583" s="12">
        <v>20</v>
      </c>
      <c r="T583" s="12">
        <v>0</v>
      </c>
      <c r="U583" s="12">
        <v>0</v>
      </c>
      <c r="V583" s="12">
        <v>0</v>
      </c>
      <c r="W583" s="12">
        <v>0</v>
      </c>
      <c r="X583" s="12">
        <v>0</v>
      </c>
      <c r="Y583" s="12">
        <v>0</v>
      </c>
      <c r="Z583" s="12">
        <v>0</v>
      </c>
      <c r="AA583" s="12">
        <v>0</v>
      </c>
      <c r="AB583" s="12">
        <v>0</v>
      </c>
      <c r="AC583" s="12">
        <v>0</v>
      </c>
      <c r="AD583" s="12">
        <v>0</v>
      </c>
      <c r="AE583" s="12">
        <v>0</v>
      </c>
      <c r="AF583" s="12">
        <v>0</v>
      </c>
      <c r="AG583" s="12"/>
      <c r="AH583" s="2"/>
      <c r="AI583" s="4">
        <f t="shared" ref="AI583:AI646" si="42">SUM(M583:AG583)</f>
        <v>860</v>
      </c>
      <c r="AJ583" s="8">
        <f t="shared" ref="AJ583:AJ646" si="43">L583*AI583</f>
        <v>68800000</v>
      </c>
      <c r="AK583" s="50">
        <f t="shared" si="41"/>
        <v>80000</v>
      </c>
      <c r="AL583" s="14" t="e">
        <f>AK583*#REF!</f>
        <v>#REF!</v>
      </c>
    </row>
    <row r="584" spans="1:38" ht="56.25" customHeight="1">
      <c r="A584" s="9"/>
      <c r="B584" s="5">
        <f>IF(H584=0,"",SUBTOTAL(3,$H$6:H584))</f>
        <v>559</v>
      </c>
      <c r="C584" s="2" t="s">
        <v>1404</v>
      </c>
      <c r="D584" s="5" t="s">
        <v>2843</v>
      </c>
      <c r="E584" s="147" t="s">
        <v>3638</v>
      </c>
      <c r="F584" s="45" t="s">
        <v>732</v>
      </c>
      <c r="G584" s="11" t="s">
        <v>1650</v>
      </c>
      <c r="H584" s="11" t="s">
        <v>6</v>
      </c>
      <c r="I584" s="11" t="s">
        <v>683</v>
      </c>
      <c r="J584" s="32">
        <v>193000</v>
      </c>
      <c r="K584" s="33">
        <v>193000</v>
      </c>
      <c r="L584" s="4">
        <v>217000</v>
      </c>
      <c r="M584" s="12">
        <v>0</v>
      </c>
      <c r="N584" s="12">
        <v>0</v>
      </c>
      <c r="O584" s="12">
        <v>0</v>
      </c>
      <c r="P584" s="12">
        <v>20</v>
      </c>
      <c r="Q584" s="12">
        <v>0</v>
      </c>
      <c r="R584" s="12">
        <v>0</v>
      </c>
      <c r="S584" s="12">
        <v>0</v>
      </c>
      <c r="T584" s="12">
        <v>0</v>
      </c>
      <c r="U584" s="12">
        <v>0</v>
      </c>
      <c r="V584" s="12">
        <v>0</v>
      </c>
      <c r="W584" s="12">
        <v>0</v>
      </c>
      <c r="X584" s="12">
        <v>0</v>
      </c>
      <c r="Y584" s="12">
        <v>0</v>
      </c>
      <c r="Z584" s="12">
        <v>0</v>
      </c>
      <c r="AA584" s="12">
        <v>0</v>
      </c>
      <c r="AB584" s="12">
        <v>0</v>
      </c>
      <c r="AC584" s="12">
        <v>0</v>
      </c>
      <c r="AD584" s="12">
        <v>0</v>
      </c>
      <c r="AE584" s="12">
        <v>0</v>
      </c>
      <c r="AF584" s="12">
        <v>0</v>
      </c>
      <c r="AG584" s="12"/>
      <c r="AH584" s="2"/>
      <c r="AI584" s="4">
        <f t="shared" si="42"/>
        <v>20</v>
      </c>
      <c r="AJ584" s="8">
        <f t="shared" si="43"/>
        <v>4340000</v>
      </c>
      <c r="AK584" s="50">
        <f t="shared" si="41"/>
        <v>217000</v>
      </c>
      <c r="AL584" s="14" t="e">
        <f>AK584*#REF!</f>
        <v>#REF!</v>
      </c>
    </row>
    <row r="585" spans="1:38" ht="32.25" customHeight="1">
      <c r="A585" s="9"/>
      <c r="B585" s="5" t="str">
        <f>IF(H585=0,"",SUBTOTAL(3,$H$6:H585))</f>
        <v/>
      </c>
      <c r="C585" s="2"/>
      <c r="D585" s="5" t="s">
        <v>1912</v>
      </c>
      <c r="E585" s="147" t="e">
        <v>#N/A</v>
      </c>
      <c r="F585" s="58" t="s">
        <v>2217</v>
      </c>
      <c r="G585" s="9"/>
      <c r="H585" s="9"/>
      <c r="I585" s="10"/>
      <c r="J585" s="80"/>
      <c r="K585" s="59"/>
      <c r="L585" s="4"/>
      <c r="M585" s="12"/>
      <c r="N585" s="12"/>
      <c r="O585" s="12"/>
      <c r="P585" s="12"/>
      <c r="Q585" s="12"/>
      <c r="R585" s="12"/>
      <c r="S585" s="12"/>
      <c r="T585" s="12"/>
      <c r="U585" s="12"/>
      <c r="V585" s="12"/>
      <c r="W585" s="12"/>
      <c r="X585" s="12"/>
      <c r="Y585" s="12"/>
      <c r="Z585" s="12"/>
      <c r="AA585" s="12"/>
      <c r="AB585" s="12"/>
      <c r="AC585" s="12"/>
      <c r="AD585" s="12"/>
      <c r="AE585" s="12"/>
      <c r="AF585" s="12"/>
      <c r="AG585" s="12"/>
      <c r="AH585" s="10"/>
      <c r="AI585" s="4">
        <f t="shared" si="42"/>
        <v>0</v>
      </c>
      <c r="AJ585" s="8">
        <f t="shared" si="43"/>
        <v>0</v>
      </c>
      <c r="AK585" s="50"/>
      <c r="AL585" s="2"/>
    </row>
    <row r="586" spans="1:38" ht="73.5" customHeight="1">
      <c r="A586" s="9"/>
      <c r="B586" s="5">
        <f>IF(H586=0,"",SUBTOTAL(3,$H$6:H586))</f>
        <v>560</v>
      </c>
      <c r="C586" s="2" t="s">
        <v>1405</v>
      </c>
      <c r="D586" s="5" t="s">
        <v>2844</v>
      </c>
      <c r="E586" s="147" t="s">
        <v>3639</v>
      </c>
      <c r="F586" s="45" t="s">
        <v>877</v>
      </c>
      <c r="G586" s="11" t="s">
        <v>569</v>
      </c>
      <c r="H586" s="11" t="s">
        <v>6</v>
      </c>
      <c r="I586" s="11" t="s">
        <v>685</v>
      </c>
      <c r="J586" s="32">
        <v>4700000</v>
      </c>
      <c r="K586" s="33"/>
      <c r="L586" s="4">
        <v>4600000</v>
      </c>
      <c r="M586" s="12">
        <v>0</v>
      </c>
      <c r="N586" s="12">
        <v>0</v>
      </c>
      <c r="O586" s="12">
        <v>0</v>
      </c>
      <c r="P586" s="12">
        <v>12</v>
      </c>
      <c r="Q586" s="12">
        <v>0</v>
      </c>
      <c r="R586" s="12">
        <v>0</v>
      </c>
      <c r="S586" s="12">
        <v>0</v>
      </c>
      <c r="T586" s="12">
        <v>0</v>
      </c>
      <c r="U586" s="12">
        <v>0</v>
      </c>
      <c r="V586" s="12">
        <v>0</v>
      </c>
      <c r="W586" s="12">
        <v>0</v>
      </c>
      <c r="X586" s="12">
        <v>0</v>
      </c>
      <c r="Y586" s="12">
        <v>0</v>
      </c>
      <c r="Z586" s="12">
        <v>0</v>
      </c>
      <c r="AA586" s="12">
        <v>0</v>
      </c>
      <c r="AB586" s="12">
        <v>0</v>
      </c>
      <c r="AC586" s="12">
        <v>0</v>
      </c>
      <c r="AD586" s="12">
        <v>0</v>
      </c>
      <c r="AE586" s="12">
        <v>0</v>
      </c>
      <c r="AF586" s="12">
        <v>0</v>
      </c>
      <c r="AG586" s="12"/>
      <c r="AH586" s="2"/>
      <c r="AI586" s="4">
        <f t="shared" si="42"/>
        <v>12</v>
      </c>
      <c r="AJ586" s="8">
        <f t="shared" si="43"/>
        <v>55200000</v>
      </c>
      <c r="AK586" s="50">
        <f t="shared" ref="AK586:AK600" si="44">L586</f>
        <v>4600000</v>
      </c>
      <c r="AL586" s="14" t="e">
        <f>AK586*#REF!</f>
        <v>#REF!</v>
      </c>
    </row>
    <row r="587" spans="1:38" ht="70.5" customHeight="1">
      <c r="A587" s="9"/>
      <c r="B587" s="5">
        <f>IF(H587=0,"",SUBTOTAL(3,$H$6:H587))</f>
        <v>561</v>
      </c>
      <c r="C587" s="2" t="s">
        <v>1406</v>
      </c>
      <c r="D587" s="5" t="s">
        <v>2845</v>
      </c>
      <c r="E587" s="147" t="s">
        <v>3640</v>
      </c>
      <c r="F587" s="45" t="s">
        <v>877</v>
      </c>
      <c r="G587" s="11" t="s">
        <v>570</v>
      </c>
      <c r="H587" s="11" t="s">
        <v>6</v>
      </c>
      <c r="I587" s="11" t="s">
        <v>685</v>
      </c>
      <c r="J587" s="32">
        <v>4700000</v>
      </c>
      <c r="K587" s="33"/>
      <c r="L587" s="4">
        <v>5500000</v>
      </c>
      <c r="M587" s="12">
        <v>0</v>
      </c>
      <c r="N587" s="12">
        <v>0</v>
      </c>
      <c r="O587" s="12">
        <v>0</v>
      </c>
      <c r="P587" s="12">
        <v>12</v>
      </c>
      <c r="Q587" s="12">
        <v>0</v>
      </c>
      <c r="R587" s="12">
        <v>0</v>
      </c>
      <c r="S587" s="12">
        <v>0</v>
      </c>
      <c r="T587" s="12">
        <v>0</v>
      </c>
      <c r="U587" s="12">
        <v>0</v>
      </c>
      <c r="V587" s="12">
        <v>0</v>
      </c>
      <c r="W587" s="12">
        <v>0</v>
      </c>
      <c r="X587" s="12">
        <v>0</v>
      </c>
      <c r="Y587" s="12">
        <v>0</v>
      </c>
      <c r="Z587" s="12">
        <v>0</v>
      </c>
      <c r="AA587" s="12">
        <v>0</v>
      </c>
      <c r="AB587" s="12">
        <v>0</v>
      </c>
      <c r="AC587" s="12">
        <v>0</v>
      </c>
      <c r="AD587" s="12">
        <v>0</v>
      </c>
      <c r="AE587" s="12">
        <v>0</v>
      </c>
      <c r="AF587" s="12">
        <v>0</v>
      </c>
      <c r="AG587" s="12"/>
      <c r="AH587" s="2"/>
      <c r="AI587" s="4">
        <f t="shared" si="42"/>
        <v>12</v>
      </c>
      <c r="AJ587" s="8">
        <f t="shared" si="43"/>
        <v>66000000</v>
      </c>
      <c r="AK587" s="50">
        <f t="shared" si="44"/>
        <v>5500000</v>
      </c>
      <c r="AL587" s="14" t="e">
        <f>AK587*#REF!</f>
        <v>#REF!</v>
      </c>
    </row>
    <row r="588" spans="1:38" ht="53.25" customHeight="1">
      <c r="A588" s="9"/>
      <c r="B588" s="5">
        <f>IF(H588=0,"",SUBTOTAL(3,$H$6:H588))</f>
        <v>562</v>
      </c>
      <c r="C588" s="2" t="s">
        <v>1407</v>
      </c>
      <c r="D588" s="5" t="s">
        <v>2846</v>
      </c>
      <c r="E588" s="147" t="s">
        <v>3641</v>
      </c>
      <c r="F588" s="45" t="s">
        <v>571</v>
      </c>
      <c r="G588" s="11" t="s">
        <v>572</v>
      </c>
      <c r="H588" s="11" t="s">
        <v>6</v>
      </c>
      <c r="I588" s="11" t="s">
        <v>685</v>
      </c>
      <c r="J588" s="32">
        <v>1570000</v>
      </c>
      <c r="K588" s="33">
        <v>1570000</v>
      </c>
      <c r="L588" s="4">
        <v>1400000</v>
      </c>
      <c r="M588" s="12">
        <v>0</v>
      </c>
      <c r="N588" s="12">
        <v>0</v>
      </c>
      <c r="O588" s="12">
        <v>0</v>
      </c>
      <c r="P588" s="12">
        <v>12</v>
      </c>
      <c r="Q588" s="12">
        <v>0</v>
      </c>
      <c r="R588" s="12">
        <v>0</v>
      </c>
      <c r="S588" s="12">
        <v>0</v>
      </c>
      <c r="T588" s="12">
        <v>0</v>
      </c>
      <c r="U588" s="12">
        <v>0</v>
      </c>
      <c r="V588" s="12">
        <v>0</v>
      </c>
      <c r="W588" s="12">
        <v>0</v>
      </c>
      <c r="X588" s="12">
        <v>0</v>
      </c>
      <c r="Y588" s="12">
        <v>0</v>
      </c>
      <c r="Z588" s="12">
        <v>0</v>
      </c>
      <c r="AA588" s="12">
        <v>0</v>
      </c>
      <c r="AB588" s="12">
        <v>0</v>
      </c>
      <c r="AC588" s="12">
        <v>0</v>
      </c>
      <c r="AD588" s="12">
        <v>0</v>
      </c>
      <c r="AE588" s="12">
        <v>0</v>
      </c>
      <c r="AF588" s="12">
        <v>0</v>
      </c>
      <c r="AG588" s="12"/>
      <c r="AH588" s="2"/>
      <c r="AI588" s="4">
        <f t="shared" si="42"/>
        <v>12</v>
      </c>
      <c r="AJ588" s="8">
        <f t="shared" si="43"/>
        <v>16800000</v>
      </c>
      <c r="AK588" s="50">
        <f t="shared" si="44"/>
        <v>1400000</v>
      </c>
      <c r="AL588" s="14" t="e">
        <f>AK588*#REF!</f>
        <v>#REF!</v>
      </c>
    </row>
    <row r="589" spans="1:38" ht="40.5" customHeight="1">
      <c r="A589" s="9"/>
      <c r="B589" s="5">
        <f>IF(H589=0,"",SUBTOTAL(3,$H$6:H589))</f>
        <v>563</v>
      </c>
      <c r="C589" s="2" t="s">
        <v>1408</v>
      </c>
      <c r="D589" s="5" t="s">
        <v>2847</v>
      </c>
      <c r="E589" s="147" t="s">
        <v>3642</v>
      </c>
      <c r="F589" s="45" t="s">
        <v>573</v>
      </c>
      <c r="G589" s="11" t="s">
        <v>574</v>
      </c>
      <c r="H589" s="11" t="s">
        <v>6</v>
      </c>
      <c r="I589" s="11" t="s">
        <v>687</v>
      </c>
      <c r="J589" s="32">
        <v>2752355</v>
      </c>
      <c r="K589" s="33">
        <v>2752355</v>
      </c>
      <c r="L589" s="4">
        <v>2807385</v>
      </c>
      <c r="M589" s="12">
        <v>0</v>
      </c>
      <c r="N589" s="12">
        <v>0</v>
      </c>
      <c r="O589" s="12">
        <v>0</v>
      </c>
      <c r="P589" s="12">
        <v>7</v>
      </c>
      <c r="Q589" s="12">
        <v>0</v>
      </c>
      <c r="R589" s="12">
        <v>0</v>
      </c>
      <c r="S589" s="12">
        <v>0</v>
      </c>
      <c r="T589" s="12">
        <v>0</v>
      </c>
      <c r="U589" s="12">
        <v>0</v>
      </c>
      <c r="V589" s="12">
        <v>0</v>
      </c>
      <c r="W589" s="12">
        <v>0</v>
      </c>
      <c r="X589" s="12">
        <v>0</v>
      </c>
      <c r="Y589" s="12">
        <v>0</v>
      </c>
      <c r="Z589" s="12">
        <v>0</v>
      </c>
      <c r="AA589" s="12">
        <v>0</v>
      </c>
      <c r="AB589" s="12">
        <v>0</v>
      </c>
      <c r="AC589" s="12">
        <v>0</v>
      </c>
      <c r="AD589" s="12">
        <v>0</v>
      </c>
      <c r="AE589" s="12">
        <v>0</v>
      </c>
      <c r="AF589" s="12">
        <v>0</v>
      </c>
      <c r="AG589" s="12"/>
      <c r="AH589" s="2"/>
      <c r="AI589" s="4">
        <f t="shared" si="42"/>
        <v>7</v>
      </c>
      <c r="AJ589" s="8">
        <f t="shared" si="43"/>
        <v>19651695</v>
      </c>
      <c r="AK589" s="50">
        <f t="shared" si="44"/>
        <v>2807385</v>
      </c>
      <c r="AL589" s="14" t="e">
        <f>AK589*#REF!</f>
        <v>#REF!</v>
      </c>
    </row>
    <row r="590" spans="1:38" ht="51" customHeight="1">
      <c r="A590" s="9"/>
      <c r="B590" s="5">
        <f>IF(H590=0,"",SUBTOTAL(3,$H$6:H590))</f>
        <v>564</v>
      </c>
      <c r="C590" s="2" t="s">
        <v>1409</v>
      </c>
      <c r="D590" s="5" t="s">
        <v>2848</v>
      </c>
      <c r="E590" s="147" t="s">
        <v>3643</v>
      </c>
      <c r="F590" s="45" t="s">
        <v>575</v>
      </c>
      <c r="G590" s="11" t="s">
        <v>576</v>
      </c>
      <c r="H590" s="11" t="s">
        <v>6</v>
      </c>
      <c r="I590" s="9">
        <v>1</v>
      </c>
      <c r="J590" s="32">
        <v>2250000</v>
      </c>
      <c r="K590" s="33"/>
      <c r="L590" s="4">
        <v>1800000</v>
      </c>
      <c r="M590" s="12">
        <v>0</v>
      </c>
      <c r="N590" s="12">
        <v>0</v>
      </c>
      <c r="O590" s="12">
        <v>0</v>
      </c>
      <c r="P590" s="12">
        <v>7</v>
      </c>
      <c r="Q590" s="12">
        <v>0</v>
      </c>
      <c r="R590" s="12">
        <v>0</v>
      </c>
      <c r="S590" s="12">
        <v>0</v>
      </c>
      <c r="T590" s="12">
        <v>0</v>
      </c>
      <c r="U590" s="12">
        <v>0</v>
      </c>
      <c r="V590" s="12">
        <v>0</v>
      </c>
      <c r="W590" s="12">
        <v>0</v>
      </c>
      <c r="X590" s="12">
        <v>0</v>
      </c>
      <c r="Y590" s="12">
        <v>0</v>
      </c>
      <c r="Z590" s="12">
        <v>0</v>
      </c>
      <c r="AA590" s="12">
        <v>0</v>
      </c>
      <c r="AB590" s="12">
        <v>0</v>
      </c>
      <c r="AC590" s="12">
        <v>0</v>
      </c>
      <c r="AD590" s="12">
        <v>0</v>
      </c>
      <c r="AE590" s="12">
        <v>0</v>
      </c>
      <c r="AF590" s="12">
        <v>0</v>
      </c>
      <c r="AG590" s="12"/>
      <c r="AH590" s="2"/>
      <c r="AI590" s="4">
        <f t="shared" si="42"/>
        <v>7</v>
      </c>
      <c r="AJ590" s="8">
        <f t="shared" si="43"/>
        <v>12600000</v>
      </c>
      <c r="AK590" s="50">
        <f t="shared" si="44"/>
        <v>1800000</v>
      </c>
      <c r="AL590" s="14" t="e">
        <f>AK590*#REF!</f>
        <v>#REF!</v>
      </c>
    </row>
    <row r="591" spans="1:38" ht="81.75" customHeight="1">
      <c r="A591" s="9"/>
      <c r="B591" s="5">
        <f>IF(H591=0,"",SUBTOTAL(3,$H$6:H591))</f>
        <v>565</v>
      </c>
      <c r="C591" s="2" t="s">
        <v>1410</v>
      </c>
      <c r="D591" s="5" t="s">
        <v>2849</v>
      </c>
      <c r="E591" s="147" t="s">
        <v>3644</v>
      </c>
      <c r="F591" s="45" t="s">
        <v>577</v>
      </c>
      <c r="G591" s="11" t="s">
        <v>578</v>
      </c>
      <c r="H591" s="11" t="s">
        <v>6</v>
      </c>
      <c r="I591" s="11" t="s">
        <v>685</v>
      </c>
      <c r="J591" s="32">
        <v>5480000</v>
      </c>
      <c r="K591" s="33"/>
      <c r="L591" s="4">
        <v>5500000</v>
      </c>
      <c r="M591" s="12">
        <v>0</v>
      </c>
      <c r="N591" s="12">
        <v>0</v>
      </c>
      <c r="O591" s="12">
        <v>0</v>
      </c>
      <c r="P591" s="12">
        <v>2</v>
      </c>
      <c r="Q591" s="12">
        <v>0</v>
      </c>
      <c r="R591" s="12">
        <v>0</v>
      </c>
      <c r="S591" s="12">
        <v>0</v>
      </c>
      <c r="T591" s="12">
        <v>0</v>
      </c>
      <c r="U591" s="12">
        <v>0</v>
      </c>
      <c r="V591" s="12">
        <v>0</v>
      </c>
      <c r="W591" s="12">
        <v>0</v>
      </c>
      <c r="X591" s="12">
        <v>0</v>
      </c>
      <c r="Y591" s="12">
        <v>0</v>
      </c>
      <c r="Z591" s="12">
        <v>0</v>
      </c>
      <c r="AA591" s="12">
        <v>0</v>
      </c>
      <c r="AB591" s="12">
        <v>0</v>
      </c>
      <c r="AC591" s="12">
        <v>0</v>
      </c>
      <c r="AD591" s="12">
        <v>0</v>
      </c>
      <c r="AE591" s="12">
        <v>0</v>
      </c>
      <c r="AF591" s="12">
        <v>0</v>
      </c>
      <c r="AG591" s="12"/>
      <c r="AH591" s="2"/>
      <c r="AI591" s="4">
        <f t="shared" si="42"/>
        <v>2</v>
      </c>
      <c r="AJ591" s="8">
        <f t="shared" si="43"/>
        <v>11000000</v>
      </c>
      <c r="AK591" s="50">
        <f t="shared" si="44"/>
        <v>5500000</v>
      </c>
      <c r="AL591" s="14" t="e">
        <f>AK591*#REF!</f>
        <v>#REF!</v>
      </c>
    </row>
    <row r="592" spans="1:38" ht="89.25">
      <c r="A592" s="9"/>
      <c r="B592" s="5">
        <f>IF(H592=0,"",SUBTOTAL(3,$H$6:H592))</f>
        <v>566</v>
      </c>
      <c r="C592" s="2" t="s">
        <v>1411</v>
      </c>
      <c r="D592" s="5" t="s">
        <v>2850</v>
      </c>
      <c r="E592" s="147" t="s">
        <v>3645</v>
      </c>
      <c r="F592" s="45" t="s">
        <v>579</v>
      </c>
      <c r="G592" s="11" t="s">
        <v>580</v>
      </c>
      <c r="H592" s="11" t="s">
        <v>6</v>
      </c>
      <c r="I592" s="9">
        <v>1</v>
      </c>
      <c r="J592" s="32">
        <v>9100000</v>
      </c>
      <c r="K592" s="33"/>
      <c r="L592" s="4">
        <v>9600000</v>
      </c>
      <c r="M592" s="12">
        <v>0</v>
      </c>
      <c r="N592" s="12">
        <v>0</v>
      </c>
      <c r="O592" s="12">
        <v>0</v>
      </c>
      <c r="P592" s="12">
        <v>2</v>
      </c>
      <c r="Q592" s="12">
        <v>0</v>
      </c>
      <c r="R592" s="12">
        <v>0</v>
      </c>
      <c r="S592" s="12">
        <v>0</v>
      </c>
      <c r="T592" s="12">
        <v>0</v>
      </c>
      <c r="U592" s="12">
        <v>0</v>
      </c>
      <c r="V592" s="12">
        <v>0</v>
      </c>
      <c r="W592" s="12">
        <v>0</v>
      </c>
      <c r="X592" s="12">
        <v>0</v>
      </c>
      <c r="Y592" s="12">
        <v>0</v>
      </c>
      <c r="Z592" s="12">
        <v>0</v>
      </c>
      <c r="AA592" s="12">
        <v>0</v>
      </c>
      <c r="AB592" s="12">
        <v>0</v>
      </c>
      <c r="AC592" s="12">
        <v>0</v>
      </c>
      <c r="AD592" s="12">
        <v>0</v>
      </c>
      <c r="AE592" s="12">
        <v>0</v>
      </c>
      <c r="AF592" s="12">
        <v>0</v>
      </c>
      <c r="AG592" s="12"/>
      <c r="AH592" s="2" t="s">
        <v>1958</v>
      </c>
      <c r="AI592" s="4">
        <f t="shared" si="42"/>
        <v>2</v>
      </c>
      <c r="AJ592" s="8">
        <f t="shared" si="43"/>
        <v>19200000</v>
      </c>
      <c r="AK592" s="50">
        <f t="shared" si="44"/>
        <v>9600000</v>
      </c>
      <c r="AL592" s="14" t="e">
        <f>AK592*#REF!</f>
        <v>#REF!</v>
      </c>
    </row>
    <row r="593" spans="1:38" ht="62.25" customHeight="1">
      <c r="A593" s="9"/>
      <c r="B593" s="5">
        <f>IF(H593=0,"",SUBTOTAL(3,$H$6:H593))</f>
        <v>567</v>
      </c>
      <c r="C593" s="2" t="s">
        <v>1412</v>
      </c>
      <c r="D593" s="5" t="s">
        <v>2851</v>
      </c>
      <c r="E593" s="147" t="s">
        <v>3646</v>
      </c>
      <c r="F593" s="45" t="s">
        <v>581</v>
      </c>
      <c r="G593" s="11" t="s">
        <v>582</v>
      </c>
      <c r="H593" s="11" t="s">
        <v>6</v>
      </c>
      <c r="I593" s="11" t="s">
        <v>685</v>
      </c>
      <c r="J593" s="32">
        <v>5530000</v>
      </c>
      <c r="K593" s="33">
        <v>5530000</v>
      </c>
      <c r="L593" s="4">
        <v>5406660</v>
      </c>
      <c r="M593" s="12">
        <v>0</v>
      </c>
      <c r="N593" s="12">
        <v>0</v>
      </c>
      <c r="O593" s="12">
        <v>0</v>
      </c>
      <c r="P593" s="12">
        <v>2</v>
      </c>
      <c r="Q593" s="12">
        <v>0</v>
      </c>
      <c r="R593" s="12">
        <v>0</v>
      </c>
      <c r="S593" s="12">
        <v>0</v>
      </c>
      <c r="T593" s="12">
        <v>0</v>
      </c>
      <c r="U593" s="12">
        <v>0</v>
      </c>
      <c r="V593" s="12">
        <v>0</v>
      </c>
      <c r="W593" s="12">
        <v>0</v>
      </c>
      <c r="X593" s="12">
        <v>0</v>
      </c>
      <c r="Y593" s="12">
        <v>0</v>
      </c>
      <c r="Z593" s="12">
        <v>0</v>
      </c>
      <c r="AA593" s="12">
        <v>0</v>
      </c>
      <c r="AB593" s="12">
        <v>0</v>
      </c>
      <c r="AC593" s="12">
        <v>0</v>
      </c>
      <c r="AD593" s="12">
        <v>0</v>
      </c>
      <c r="AE593" s="12">
        <v>0</v>
      </c>
      <c r="AF593" s="12">
        <v>0</v>
      </c>
      <c r="AG593" s="12"/>
      <c r="AH593" s="2"/>
      <c r="AI593" s="4">
        <f t="shared" si="42"/>
        <v>2</v>
      </c>
      <c r="AJ593" s="8">
        <f t="shared" si="43"/>
        <v>10813320</v>
      </c>
      <c r="AK593" s="50">
        <f t="shared" si="44"/>
        <v>5406660</v>
      </c>
      <c r="AL593" s="14" t="e">
        <f>AK593*#REF!</f>
        <v>#REF!</v>
      </c>
    </row>
    <row r="594" spans="1:38" ht="39.75" customHeight="1">
      <c r="A594" s="9"/>
      <c r="B594" s="5">
        <f>IF(H594=0,"",SUBTOTAL(3,$H$6:H594))</f>
        <v>568</v>
      </c>
      <c r="C594" s="2" t="s">
        <v>1821</v>
      </c>
      <c r="D594" s="5" t="s">
        <v>2852</v>
      </c>
      <c r="E594" s="147" t="s">
        <v>3647</v>
      </c>
      <c r="F594" s="45" t="s">
        <v>1671</v>
      </c>
      <c r="G594" s="11" t="s">
        <v>1741</v>
      </c>
      <c r="H594" s="11" t="s">
        <v>6</v>
      </c>
      <c r="I594" s="9" t="s">
        <v>683</v>
      </c>
      <c r="J594" s="32"/>
      <c r="K594" s="33"/>
      <c r="L594" s="4">
        <v>15000000</v>
      </c>
      <c r="M594" s="12">
        <v>0</v>
      </c>
      <c r="N594" s="12">
        <v>0</v>
      </c>
      <c r="O594" s="12">
        <v>0</v>
      </c>
      <c r="P594" s="12">
        <v>15</v>
      </c>
      <c r="Q594" s="12">
        <v>0</v>
      </c>
      <c r="R594" s="12">
        <v>0</v>
      </c>
      <c r="S594" s="12">
        <v>0</v>
      </c>
      <c r="T594" s="12">
        <v>0</v>
      </c>
      <c r="U594" s="12">
        <v>0</v>
      </c>
      <c r="V594" s="12">
        <v>0</v>
      </c>
      <c r="W594" s="12">
        <v>0</v>
      </c>
      <c r="X594" s="12">
        <v>0</v>
      </c>
      <c r="Y594" s="12">
        <v>0</v>
      </c>
      <c r="Z594" s="12">
        <v>0</v>
      </c>
      <c r="AA594" s="12">
        <v>0</v>
      </c>
      <c r="AB594" s="12">
        <v>0</v>
      </c>
      <c r="AC594" s="12">
        <v>0</v>
      </c>
      <c r="AD594" s="12">
        <v>0</v>
      </c>
      <c r="AE594" s="12">
        <v>0</v>
      </c>
      <c r="AF594" s="12">
        <v>0</v>
      </c>
      <c r="AG594" s="12"/>
      <c r="AH594" s="2"/>
      <c r="AI594" s="4">
        <f t="shared" si="42"/>
        <v>15</v>
      </c>
      <c r="AJ594" s="8">
        <f t="shared" si="43"/>
        <v>225000000</v>
      </c>
      <c r="AK594" s="50">
        <f t="shared" si="44"/>
        <v>15000000</v>
      </c>
      <c r="AL594" s="14" t="e">
        <f>AK594*#REF!</f>
        <v>#REF!</v>
      </c>
    </row>
    <row r="595" spans="1:38" ht="60.75" customHeight="1">
      <c r="A595" s="9"/>
      <c r="B595" s="5">
        <f>IF(H595=0,"",SUBTOTAL(3,$H$6:H595))</f>
        <v>569</v>
      </c>
      <c r="C595" s="2" t="s">
        <v>1413</v>
      </c>
      <c r="D595" s="5" t="s">
        <v>2853</v>
      </c>
      <c r="E595" s="147" t="s">
        <v>3648</v>
      </c>
      <c r="F595" s="45" t="s">
        <v>583</v>
      </c>
      <c r="G595" s="11" t="s">
        <v>2023</v>
      </c>
      <c r="H595" s="11" t="s">
        <v>6</v>
      </c>
      <c r="I595" s="11">
        <v>4</v>
      </c>
      <c r="J595" s="32">
        <v>9100000</v>
      </c>
      <c r="K595" s="33">
        <v>9100000</v>
      </c>
      <c r="L595" s="4">
        <v>2880000</v>
      </c>
      <c r="M595" s="12">
        <v>0</v>
      </c>
      <c r="N595" s="12">
        <v>0</v>
      </c>
      <c r="O595" s="12">
        <v>0</v>
      </c>
      <c r="P595" s="12">
        <v>70</v>
      </c>
      <c r="Q595" s="12">
        <v>0</v>
      </c>
      <c r="R595" s="12">
        <v>0</v>
      </c>
      <c r="S595" s="12">
        <v>0</v>
      </c>
      <c r="T595" s="12">
        <v>0</v>
      </c>
      <c r="U595" s="12">
        <v>0</v>
      </c>
      <c r="V595" s="12">
        <v>0</v>
      </c>
      <c r="W595" s="12">
        <v>0</v>
      </c>
      <c r="X595" s="12">
        <v>0</v>
      </c>
      <c r="Y595" s="12">
        <v>0</v>
      </c>
      <c r="Z595" s="12">
        <v>0</v>
      </c>
      <c r="AA595" s="12">
        <v>0</v>
      </c>
      <c r="AB595" s="12">
        <v>0</v>
      </c>
      <c r="AC595" s="12">
        <v>0</v>
      </c>
      <c r="AD595" s="12">
        <v>0</v>
      </c>
      <c r="AE595" s="12">
        <v>0</v>
      </c>
      <c r="AF595" s="12">
        <v>0</v>
      </c>
      <c r="AG595" s="12"/>
      <c r="AH595" s="2"/>
      <c r="AI595" s="4">
        <f t="shared" si="42"/>
        <v>70</v>
      </c>
      <c r="AJ595" s="8">
        <f t="shared" si="43"/>
        <v>201600000</v>
      </c>
      <c r="AK595" s="50">
        <f t="shared" si="44"/>
        <v>2880000</v>
      </c>
      <c r="AL595" s="14" t="e">
        <f>AK595*#REF!</f>
        <v>#REF!</v>
      </c>
    </row>
    <row r="596" spans="1:38" ht="100.5" customHeight="1">
      <c r="A596" s="9"/>
      <c r="B596" s="5">
        <f>IF(H596=0,"",SUBTOTAL(3,$H$6:H596))</f>
        <v>570</v>
      </c>
      <c r="C596" s="2" t="s">
        <v>1414</v>
      </c>
      <c r="D596" s="5" t="s">
        <v>2854</v>
      </c>
      <c r="E596" s="147" t="s">
        <v>3649</v>
      </c>
      <c r="F596" s="45" t="s">
        <v>584</v>
      </c>
      <c r="G596" s="11" t="s">
        <v>585</v>
      </c>
      <c r="H596" s="11" t="s">
        <v>1</v>
      </c>
      <c r="I596" s="11" t="s">
        <v>687</v>
      </c>
      <c r="J596" s="32">
        <v>54600000</v>
      </c>
      <c r="K596" s="33">
        <v>54600000</v>
      </c>
      <c r="L596" s="4">
        <v>13412658</v>
      </c>
      <c r="M596" s="12">
        <v>0</v>
      </c>
      <c r="N596" s="12">
        <v>0</v>
      </c>
      <c r="O596" s="12">
        <v>0</v>
      </c>
      <c r="P596" s="12">
        <v>1</v>
      </c>
      <c r="Q596" s="12">
        <v>0</v>
      </c>
      <c r="R596" s="12">
        <v>0</v>
      </c>
      <c r="S596" s="12">
        <v>0</v>
      </c>
      <c r="T596" s="12">
        <v>0</v>
      </c>
      <c r="U596" s="12">
        <v>0</v>
      </c>
      <c r="V596" s="12">
        <v>0</v>
      </c>
      <c r="W596" s="12">
        <v>0</v>
      </c>
      <c r="X596" s="12">
        <v>0</v>
      </c>
      <c r="Y596" s="12">
        <v>0</v>
      </c>
      <c r="Z596" s="12">
        <v>0</v>
      </c>
      <c r="AA596" s="12">
        <v>0</v>
      </c>
      <c r="AB596" s="12">
        <v>0</v>
      </c>
      <c r="AC596" s="12">
        <v>0</v>
      </c>
      <c r="AD596" s="12">
        <v>0</v>
      </c>
      <c r="AE596" s="12">
        <v>0</v>
      </c>
      <c r="AF596" s="12">
        <v>0</v>
      </c>
      <c r="AG596" s="12"/>
      <c r="AH596" s="2" t="s">
        <v>1951</v>
      </c>
      <c r="AI596" s="4">
        <f t="shared" si="42"/>
        <v>1</v>
      </c>
      <c r="AJ596" s="8">
        <f t="shared" si="43"/>
        <v>13412658</v>
      </c>
      <c r="AK596" s="50">
        <f t="shared" si="44"/>
        <v>13412658</v>
      </c>
      <c r="AL596" s="14" t="e">
        <f>AK596*#REF!</f>
        <v>#REF!</v>
      </c>
    </row>
    <row r="597" spans="1:38" ht="89.25" customHeight="1">
      <c r="A597" s="9"/>
      <c r="B597" s="5">
        <f>IF(H597=0,"",SUBTOTAL(3,$H$6:H597))</f>
        <v>571</v>
      </c>
      <c r="C597" s="2" t="s">
        <v>1415</v>
      </c>
      <c r="D597" s="5" t="s">
        <v>2855</v>
      </c>
      <c r="E597" s="147" t="s">
        <v>3650</v>
      </c>
      <c r="F597" s="45" t="s">
        <v>795</v>
      </c>
      <c r="G597" s="11" t="s">
        <v>1651</v>
      </c>
      <c r="H597" s="11" t="s">
        <v>6</v>
      </c>
      <c r="I597" s="9">
        <v>1</v>
      </c>
      <c r="J597" s="32">
        <v>22000000</v>
      </c>
      <c r="K597" s="33">
        <v>22000000</v>
      </c>
      <c r="L597" s="4">
        <v>18600000</v>
      </c>
      <c r="M597" s="12">
        <v>0</v>
      </c>
      <c r="N597" s="12">
        <v>0</v>
      </c>
      <c r="O597" s="12">
        <v>0</v>
      </c>
      <c r="P597" s="12">
        <v>3</v>
      </c>
      <c r="Q597" s="12">
        <v>0</v>
      </c>
      <c r="R597" s="12">
        <v>0</v>
      </c>
      <c r="S597" s="12">
        <v>0</v>
      </c>
      <c r="T597" s="12">
        <v>0</v>
      </c>
      <c r="U597" s="12">
        <v>0</v>
      </c>
      <c r="V597" s="12">
        <v>0</v>
      </c>
      <c r="W597" s="12">
        <v>0</v>
      </c>
      <c r="X597" s="12">
        <v>0</v>
      </c>
      <c r="Y597" s="12">
        <v>0</v>
      </c>
      <c r="Z597" s="12">
        <v>0</v>
      </c>
      <c r="AA597" s="12">
        <v>0</v>
      </c>
      <c r="AB597" s="12">
        <v>0</v>
      </c>
      <c r="AC597" s="12">
        <v>0</v>
      </c>
      <c r="AD597" s="12">
        <v>0</v>
      </c>
      <c r="AE597" s="12">
        <v>0</v>
      </c>
      <c r="AF597" s="12">
        <v>0</v>
      </c>
      <c r="AG597" s="12"/>
      <c r="AH597" s="2"/>
      <c r="AI597" s="4">
        <f t="shared" si="42"/>
        <v>3</v>
      </c>
      <c r="AJ597" s="8">
        <f t="shared" si="43"/>
        <v>55800000</v>
      </c>
      <c r="AK597" s="50">
        <f t="shared" si="44"/>
        <v>18600000</v>
      </c>
      <c r="AL597" s="14" t="e">
        <f>AK597*#REF!</f>
        <v>#REF!</v>
      </c>
    </row>
    <row r="598" spans="1:38" ht="98.25" customHeight="1">
      <c r="A598" s="9"/>
      <c r="B598" s="5">
        <f>IF(H598=0,"",SUBTOTAL(3,$H$6:H598))</f>
        <v>572</v>
      </c>
      <c r="C598" s="2" t="s">
        <v>1416</v>
      </c>
      <c r="D598" s="5" t="s">
        <v>2856</v>
      </c>
      <c r="E598" s="147" t="s">
        <v>3651</v>
      </c>
      <c r="F598" s="45" t="s">
        <v>759</v>
      </c>
      <c r="G598" s="11" t="s">
        <v>758</v>
      </c>
      <c r="H598" s="11" t="s">
        <v>6</v>
      </c>
      <c r="I598" s="11">
        <v>2</v>
      </c>
      <c r="J598" s="32">
        <v>13149600</v>
      </c>
      <c r="K598" s="33"/>
      <c r="L598" s="4">
        <v>13412658</v>
      </c>
      <c r="M598" s="12">
        <v>0</v>
      </c>
      <c r="N598" s="12">
        <v>0</v>
      </c>
      <c r="O598" s="12">
        <v>0</v>
      </c>
      <c r="P598" s="12">
        <v>10</v>
      </c>
      <c r="Q598" s="12">
        <v>0</v>
      </c>
      <c r="R598" s="12">
        <v>0</v>
      </c>
      <c r="S598" s="12">
        <v>0</v>
      </c>
      <c r="T598" s="12">
        <v>0</v>
      </c>
      <c r="U598" s="12">
        <v>0</v>
      </c>
      <c r="V598" s="12">
        <v>0</v>
      </c>
      <c r="W598" s="12">
        <v>0</v>
      </c>
      <c r="X598" s="12">
        <v>0</v>
      </c>
      <c r="Y598" s="12">
        <v>0</v>
      </c>
      <c r="Z598" s="12">
        <v>0</v>
      </c>
      <c r="AA598" s="12">
        <v>0</v>
      </c>
      <c r="AB598" s="12">
        <v>0</v>
      </c>
      <c r="AC598" s="12">
        <v>0</v>
      </c>
      <c r="AD598" s="12">
        <v>0</v>
      </c>
      <c r="AE598" s="12">
        <v>0</v>
      </c>
      <c r="AF598" s="12">
        <v>0</v>
      </c>
      <c r="AG598" s="12"/>
      <c r="AH598" s="2"/>
      <c r="AI598" s="4">
        <f t="shared" si="42"/>
        <v>10</v>
      </c>
      <c r="AJ598" s="8">
        <f t="shared" si="43"/>
        <v>134126580</v>
      </c>
      <c r="AK598" s="50">
        <f t="shared" si="44"/>
        <v>13412658</v>
      </c>
      <c r="AL598" s="14" t="e">
        <f>AK598*#REF!</f>
        <v>#REF!</v>
      </c>
    </row>
    <row r="599" spans="1:38" ht="56.25" customHeight="1">
      <c r="A599" s="9"/>
      <c r="B599" s="5">
        <f>IF(H599=0,"",SUBTOTAL(3,$H$6:H599))</f>
        <v>573</v>
      </c>
      <c r="C599" s="2" t="s">
        <v>1417</v>
      </c>
      <c r="D599" s="5" t="s">
        <v>2857</v>
      </c>
      <c r="E599" s="147" t="s">
        <v>3652</v>
      </c>
      <c r="F599" s="45" t="s">
        <v>1959</v>
      </c>
      <c r="G599" s="11" t="s">
        <v>757</v>
      </c>
      <c r="H599" s="11" t="s">
        <v>6</v>
      </c>
      <c r="I599" s="11">
        <v>2</v>
      </c>
      <c r="J599" s="32">
        <v>2641000</v>
      </c>
      <c r="K599" s="33"/>
      <c r="L599" s="4">
        <v>2693817</v>
      </c>
      <c r="M599" s="12">
        <v>0</v>
      </c>
      <c r="N599" s="12">
        <v>0</v>
      </c>
      <c r="O599" s="12">
        <v>0</v>
      </c>
      <c r="P599" s="12">
        <v>48</v>
      </c>
      <c r="Q599" s="12">
        <v>0</v>
      </c>
      <c r="R599" s="12">
        <v>0</v>
      </c>
      <c r="S599" s="12">
        <v>0</v>
      </c>
      <c r="T599" s="12">
        <v>0</v>
      </c>
      <c r="U599" s="12">
        <v>0</v>
      </c>
      <c r="V599" s="12">
        <v>0</v>
      </c>
      <c r="W599" s="12">
        <v>0</v>
      </c>
      <c r="X599" s="12">
        <v>0</v>
      </c>
      <c r="Y599" s="12">
        <v>0</v>
      </c>
      <c r="Z599" s="12">
        <v>0</v>
      </c>
      <c r="AA599" s="12">
        <v>0</v>
      </c>
      <c r="AB599" s="12">
        <v>0</v>
      </c>
      <c r="AC599" s="12">
        <v>0</v>
      </c>
      <c r="AD599" s="12">
        <v>0</v>
      </c>
      <c r="AE599" s="12">
        <v>0</v>
      </c>
      <c r="AF599" s="12">
        <v>0</v>
      </c>
      <c r="AG599" s="12"/>
      <c r="AH599" s="2"/>
      <c r="AI599" s="4">
        <f t="shared" si="42"/>
        <v>48</v>
      </c>
      <c r="AJ599" s="8">
        <f t="shared" si="43"/>
        <v>129303216</v>
      </c>
      <c r="AK599" s="50">
        <f t="shared" si="44"/>
        <v>2693817</v>
      </c>
      <c r="AL599" s="14" t="e">
        <f>AK599*#REF!</f>
        <v>#REF!</v>
      </c>
    </row>
    <row r="600" spans="1:38" ht="78" customHeight="1">
      <c r="A600" s="9"/>
      <c r="B600" s="5">
        <f>IF(H600=0,"",SUBTOTAL(3,$H$6:H600))</f>
        <v>574</v>
      </c>
      <c r="C600" s="2" t="s">
        <v>1418</v>
      </c>
      <c r="D600" s="5" t="s">
        <v>2858</v>
      </c>
      <c r="E600" s="147" t="s">
        <v>3653</v>
      </c>
      <c r="F600" s="45" t="s">
        <v>809</v>
      </c>
      <c r="G600" s="11" t="s">
        <v>756</v>
      </c>
      <c r="H600" s="11" t="s">
        <v>6</v>
      </c>
      <c r="I600" s="11">
        <v>4</v>
      </c>
      <c r="J600" s="32">
        <v>4500000</v>
      </c>
      <c r="K600" s="33"/>
      <c r="L600" s="4">
        <v>3000000</v>
      </c>
      <c r="M600" s="12">
        <v>0</v>
      </c>
      <c r="N600" s="12">
        <v>0</v>
      </c>
      <c r="O600" s="12">
        <v>0</v>
      </c>
      <c r="P600" s="12">
        <v>10</v>
      </c>
      <c r="Q600" s="12">
        <v>0</v>
      </c>
      <c r="R600" s="12">
        <v>0</v>
      </c>
      <c r="S600" s="12">
        <v>0</v>
      </c>
      <c r="T600" s="12">
        <v>0</v>
      </c>
      <c r="U600" s="12">
        <v>0</v>
      </c>
      <c r="V600" s="12">
        <v>0</v>
      </c>
      <c r="W600" s="12">
        <v>0</v>
      </c>
      <c r="X600" s="12">
        <v>0</v>
      </c>
      <c r="Y600" s="12">
        <v>0</v>
      </c>
      <c r="Z600" s="12">
        <v>0</v>
      </c>
      <c r="AA600" s="12">
        <v>0</v>
      </c>
      <c r="AB600" s="12">
        <v>0</v>
      </c>
      <c r="AC600" s="12">
        <v>0</v>
      </c>
      <c r="AD600" s="12">
        <v>0</v>
      </c>
      <c r="AE600" s="12">
        <v>0</v>
      </c>
      <c r="AF600" s="12">
        <v>0</v>
      </c>
      <c r="AG600" s="12"/>
      <c r="AH600" s="2"/>
      <c r="AI600" s="4">
        <f t="shared" si="42"/>
        <v>10</v>
      </c>
      <c r="AJ600" s="8">
        <f t="shared" si="43"/>
        <v>30000000</v>
      </c>
      <c r="AK600" s="50">
        <f t="shared" si="44"/>
        <v>3000000</v>
      </c>
      <c r="AL600" s="14" t="e">
        <f>AK600*#REF!</f>
        <v>#REF!</v>
      </c>
    </row>
    <row r="601" spans="1:38">
      <c r="A601" s="9"/>
      <c r="B601" s="5" t="str">
        <f>IF(H601=0,"",SUBTOTAL(3,$H$6:H601))</f>
        <v/>
      </c>
      <c r="C601" s="2"/>
      <c r="D601" s="5" t="s">
        <v>1912</v>
      </c>
      <c r="E601" s="147" t="e">
        <v>#N/A</v>
      </c>
      <c r="F601" s="58" t="s">
        <v>2218</v>
      </c>
      <c r="G601" s="9"/>
      <c r="H601" s="9"/>
      <c r="I601" s="10"/>
      <c r="J601" s="80"/>
      <c r="K601" s="59"/>
      <c r="L601" s="4"/>
      <c r="M601" s="12"/>
      <c r="N601" s="12"/>
      <c r="O601" s="12"/>
      <c r="P601" s="12"/>
      <c r="Q601" s="12"/>
      <c r="R601" s="12"/>
      <c r="S601" s="12"/>
      <c r="T601" s="12"/>
      <c r="U601" s="12"/>
      <c r="V601" s="12"/>
      <c r="W601" s="12"/>
      <c r="X601" s="12"/>
      <c r="Y601" s="12"/>
      <c r="Z601" s="12"/>
      <c r="AA601" s="12"/>
      <c r="AB601" s="12"/>
      <c r="AC601" s="12"/>
      <c r="AD601" s="12"/>
      <c r="AE601" s="12"/>
      <c r="AF601" s="12"/>
      <c r="AG601" s="12"/>
      <c r="AH601" s="10"/>
      <c r="AI601" s="4">
        <f t="shared" si="42"/>
        <v>0</v>
      </c>
      <c r="AJ601" s="8">
        <f t="shared" si="43"/>
        <v>0</v>
      </c>
      <c r="AK601" s="50"/>
      <c r="AL601" s="2"/>
    </row>
    <row r="602" spans="1:38" ht="78.75" customHeight="1">
      <c r="A602" s="9"/>
      <c r="B602" s="5">
        <f>IF(H602=0,"",SUBTOTAL(3,$H$6:H602))</f>
        <v>575</v>
      </c>
      <c r="C602" s="2" t="s">
        <v>1822</v>
      </c>
      <c r="D602" s="5" t="s">
        <v>2859</v>
      </c>
      <c r="E602" s="147" t="s">
        <v>3654</v>
      </c>
      <c r="F602" s="45" t="s">
        <v>1743</v>
      </c>
      <c r="G602" s="11" t="s">
        <v>1742</v>
      </c>
      <c r="H602" s="11" t="s">
        <v>1</v>
      </c>
      <c r="I602" s="11">
        <v>3</v>
      </c>
      <c r="J602" s="32"/>
      <c r="K602" s="33"/>
      <c r="L602" s="4">
        <v>5000000</v>
      </c>
      <c r="M602" s="12">
        <v>0</v>
      </c>
      <c r="N602" s="12">
        <v>0</v>
      </c>
      <c r="O602" s="12">
        <v>0</v>
      </c>
      <c r="P602" s="12">
        <v>30</v>
      </c>
      <c r="Q602" s="12">
        <v>0</v>
      </c>
      <c r="R602" s="12">
        <v>0</v>
      </c>
      <c r="S602" s="12">
        <v>0</v>
      </c>
      <c r="T602" s="12">
        <v>0</v>
      </c>
      <c r="U602" s="12">
        <v>0</v>
      </c>
      <c r="V602" s="12">
        <v>0</v>
      </c>
      <c r="W602" s="12">
        <v>0</v>
      </c>
      <c r="X602" s="12">
        <v>0</v>
      </c>
      <c r="Y602" s="12">
        <v>0</v>
      </c>
      <c r="Z602" s="12">
        <v>0</v>
      </c>
      <c r="AA602" s="12">
        <v>0</v>
      </c>
      <c r="AB602" s="12">
        <v>0</v>
      </c>
      <c r="AC602" s="12">
        <v>0</v>
      </c>
      <c r="AD602" s="12">
        <v>0</v>
      </c>
      <c r="AE602" s="12">
        <v>0</v>
      </c>
      <c r="AF602" s="12">
        <v>0</v>
      </c>
      <c r="AG602" s="12"/>
      <c r="AH602" s="2"/>
      <c r="AI602" s="4">
        <f t="shared" si="42"/>
        <v>30</v>
      </c>
      <c r="AJ602" s="8">
        <f t="shared" si="43"/>
        <v>150000000</v>
      </c>
      <c r="AK602" s="50">
        <f>L602</f>
        <v>5000000</v>
      </c>
      <c r="AL602" s="14" t="e">
        <f>AK602*#REF!</f>
        <v>#REF!</v>
      </c>
    </row>
    <row r="603" spans="1:38" ht="44.25" customHeight="1">
      <c r="A603" s="9"/>
      <c r="B603" s="5">
        <f>IF(H603=0,"",SUBTOTAL(3,$H$6:H603))</f>
        <v>576</v>
      </c>
      <c r="C603" s="2" t="s">
        <v>1823</v>
      </c>
      <c r="D603" s="5" t="s">
        <v>2860</v>
      </c>
      <c r="E603" s="147" t="s">
        <v>3655</v>
      </c>
      <c r="F603" s="45" t="s">
        <v>1672</v>
      </c>
      <c r="G603" s="11" t="s">
        <v>2178</v>
      </c>
      <c r="H603" s="11" t="s">
        <v>6</v>
      </c>
      <c r="I603" s="11">
        <v>3</v>
      </c>
      <c r="J603" s="32"/>
      <c r="K603" s="33"/>
      <c r="L603" s="4">
        <v>3500000</v>
      </c>
      <c r="M603" s="12">
        <v>0</v>
      </c>
      <c r="N603" s="12">
        <v>0</v>
      </c>
      <c r="O603" s="12">
        <v>0</v>
      </c>
      <c r="P603" s="12">
        <v>6</v>
      </c>
      <c r="Q603" s="12">
        <v>0</v>
      </c>
      <c r="R603" s="12">
        <v>0</v>
      </c>
      <c r="S603" s="12">
        <v>0</v>
      </c>
      <c r="T603" s="12">
        <v>0</v>
      </c>
      <c r="U603" s="12">
        <v>0</v>
      </c>
      <c r="V603" s="12">
        <v>0</v>
      </c>
      <c r="W603" s="12">
        <v>0</v>
      </c>
      <c r="X603" s="12">
        <v>0</v>
      </c>
      <c r="Y603" s="12">
        <v>0</v>
      </c>
      <c r="Z603" s="12">
        <v>0</v>
      </c>
      <c r="AA603" s="12">
        <v>0</v>
      </c>
      <c r="AB603" s="12">
        <v>0</v>
      </c>
      <c r="AC603" s="12">
        <v>0</v>
      </c>
      <c r="AD603" s="12">
        <v>0</v>
      </c>
      <c r="AE603" s="12">
        <v>0</v>
      </c>
      <c r="AF603" s="12">
        <v>0</v>
      </c>
      <c r="AG603" s="12"/>
      <c r="AH603" s="2"/>
      <c r="AI603" s="4">
        <f t="shared" si="42"/>
        <v>6</v>
      </c>
      <c r="AJ603" s="8">
        <f t="shared" si="43"/>
        <v>21000000</v>
      </c>
      <c r="AK603" s="50">
        <f>L603</f>
        <v>3500000</v>
      </c>
      <c r="AL603" s="14" t="e">
        <f>AK603*#REF!</f>
        <v>#REF!</v>
      </c>
    </row>
    <row r="604" spans="1:38" ht="36.75" customHeight="1">
      <c r="A604" s="9"/>
      <c r="B604" s="5">
        <f>IF(H604=0,"",SUBTOTAL(3,$H$6:H604))</f>
        <v>577</v>
      </c>
      <c r="C604" s="2" t="s">
        <v>1824</v>
      </c>
      <c r="D604" s="5" t="s">
        <v>2861</v>
      </c>
      <c r="E604" s="147" t="s">
        <v>3656</v>
      </c>
      <c r="F604" s="45" t="s">
        <v>1744</v>
      </c>
      <c r="G604" s="11" t="s">
        <v>1745</v>
      </c>
      <c r="H604" s="11" t="s">
        <v>6</v>
      </c>
      <c r="I604" s="11">
        <v>3</v>
      </c>
      <c r="J604" s="32"/>
      <c r="K604" s="33"/>
      <c r="L604" s="4">
        <v>500000</v>
      </c>
      <c r="M604" s="12">
        <v>0</v>
      </c>
      <c r="N604" s="12">
        <v>0</v>
      </c>
      <c r="O604" s="12">
        <v>0</v>
      </c>
      <c r="P604" s="12">
        <v>45</v>
      </c>
      <c r="Q604" s="12">
        <v>0</v>
      </c>
      <c r="R604" s="12">
        <v>0</v>
      </c>
      <c r="S604" s="12">
        <v>0</v>
      </c>
      <c r="T604" s="12">
        <v>0</v>
      </c>
      <c r="U604" s="12">
        <v>0</v>
      </c>
      <c r="V604" s="12">
        <v>0</v>
      </c>
      <c r="W604" s="12">
        <v>0</v>
      </c>
      <c r="X604" s="12">
        <v>0</v>
      </c>
      <c r="Y604" s="12">
        <v>0</v>
      </c>
      <c r="Z604" s="12">
        <v>0</v>
      </c>
      <c r="AA604" s="12">
        <v>0</v>
      </c>
      <c r="AB604" s="12">
        <v>0</v>
      </c>
      <c r="AC604" s="12">
        <v>0</v>
      </c>
      <c r="AD604" s="12">
        <v>0</v>
      </c>
      <c r="AE604" s="12">
        <v>0</v>
      </c>
      <c r="AF604" s="12">
        <v>0</v>
      </c>
      <c r="AG604" s="12"/>
      <c r="AH604" s="2"/>
      <c r="AI604" s="4">
        <f t="shared" si="42"/>
        <v>45</v>
      </c>
      <c r="AJ604" s="8">
        <f t="shared" si="43"/>
        <v>22500000</v>
      </c>
      <c r="AK604" s="50">
        <f>L604</f>
        <v>500000</v>
      </c>
      <c r="AL604" s="14" t="e">
        <f>AK604*#REF!</f>
        <v>#REF!</v>
      </c>
    </row>
    <row r="605" spans="1:38" ht="51">
      <c r="A605" s="9"/>
      <c r="B605" s="5">
        <f>IF(H605=0,"",SUBTOTAL(3,$H$6:H605))</f>
        <v>578</v>
      </c>
      <c r="C605" s="2" t="s">
        <v>1825</v>
      </c>
      <c r="D605" s="5" t="s">
        <v>2862</v>
      </c>
      <c r="E605" s="147" t="s">
        <v>3657</v>
      </c>
      <c r="F605" s="45" t="s">
        <v>1673</v>
      </c>
      <c r="G605" s="11" t="s">
        <v>2261</v>
      </c>
      <c r="H605" s="11" t="s">
        <v>6</v>
      </c>
      <c r="I605" s="11">
        <v>3</v>
      </c>
      <c r="J605" s="32"/>
      <c r="K605" s="33"/>
      <c r="L605" s="4">
        <v>450000</v>
      </c>
      <c r="M605" s="12">
        <v>0</v>
      </c>
      <c r="N605" s="12">
        <v>0</v>
      </c>
      <c r="O605" s="12">
        <v>0</v>
      </c>
      <c r="P605" s="12">
        <v>30</v>
      </c>
      <c r="Q605" s="12">
        <v>0</v>
      </c>
      <c r="R605" s="12">
        <v>0</v>
      </c>
      <c r="S605" s="12">
        <v>0</v>
      </c>
      <c r="T605" s="12">
        <v>0</v>
      </c>
      <c r="U605" s="12">
        <v>0</v>
      </c>
      <c r="V605" s="12">
        <v>0</v>
      </c>
      <c r="W605" s="12">
        <v>0</v>
      </c>
      <c r="X605" s="12">
        <v>0</v>
      </c>
      <c r="Y605" s="12">
        <v>0</v>
      </c>
      <c r="Z605" s="12">
        <v>0</v>
      </c>
      <c r="AA605" s="12">
        <v>0</v>
      </c>
      <c r="AB605" s="12">
        <v>0</v>
      </c>
      <c r="AC605" s="12">
        <v>0</v>
      </c>
      <c r="AD605" s="12">
        <v>0</v>
      </c>
      <c r="AE605" s="12">
        <v>0</v>
      </c>
      <c r="AF605" s="12">
        <v>0</v>
      </c>
      <c r="AG605" s="12"/>
      <c r="AH605" s="2" t="s">
        <v>1960</v>
      </c>
      <c r="AI605" s="4">
        <f t="shared" si="42"/>
        <v>30</v>
      </c>
      <c r="AJ605" s="8">
        <f t="shared" si="43"/>
        <v>13500000</v>
      </c>
      <c r="AK605" s="50">
        <f>L605</f>
        <v>450000</v>
      </c>
      <c r="AL605" s="14" t="e">
        <f>AK605*#REF!</f>
        <v>#REF!</v>
      </c>
    </row>
    <row r="606" spans="1:38" ht="28.5" customHeight="1">
      <c r="A606" s="9"/>
      <c r="B606" s="5" t="str">
        <f>IF(H606=0,"",SUBTOTAL(3,$H$6:H606))</f>
        <v/>
      </c>
      <c r="C606" s="2"/>
      <c r="D606" s="5" t="s">
        <v>1912</v>
      </c>
      <c r="E606" s="147" t="e">
        <v>#N/A</v>
      </c>
      <c r="F606" s="58" t="s">
        <v>2219</v>
      </c>
      <c r="G606" s="9"/>
      <c r="H606" s="9"/>
      <c r="I606" s="10"/>
      <c r="J606" s="80"/>
      <c r="K606" s="59"/>
      <c r="L606" s="4"/>
      <c r="M606" s="12"/>
      <c r="N606" s="12"/>
      <c r="O606" s="12"/>
      <c r="P606" s="12"/>
      <c r="Q606" s="12"/>
      <c r="R606" s="12"/>
      <c r="S606" s="12"/>
      <c r="T606" s="12"/>
      <c r="U606" s="12"/>
      <c r="V606" s="12"/>
      <c r="W606" s="12"/>
      <c r="X606" s="12"/>
      <c r="Y606" s="12"/>
      <c r="Z606" s="12"/>
      <c r="AA606" s="12"/>
      <c r="AB606" s="12"/>
      <c r="AC606" s="12"/>
      <c r="AD606" s="12"/>
      <c r="AE606" s="12"/>
      <c r="AF606" s="12"/>
      <c r="AG606" s="12"/>
      <c r="AH606" s="10"/>
      <c r="AI606" s="4">
        <f t="shared" si="42"/>
        <v>0</v>
      </c>
      <c r="AJ606" s="8">
        <f t="shared" si="43"/>
        <v>0</v>
      </c>
      <c r="AK606" s="50"/>
      <c r="AL606" s="2"/>
    </row>
    <row r="607" spans="1:38" ht="38.25" customHeight="1">
      <c r="A607" s="9"/>
      <c r="B607" s="5">
        <f>IF(H607=0,"",SUBTOTAL(3,$H$6:H607))</f>
        <v>579</v>
      </c>
      <c r="C607" s="5" t="s">
        <v>1419</v>
      </c>
      <c r="D607" s="5" t="s">
        <v>2863</v>
      </c>
      <c r="E607" s="147" t="s">
        <v>3658</v>
      </c>
      <c r="F607" s="40" t="s">
        <v>586</v>
      </c>
      <c r="G607" s="3" t="s">
        <v>587</v>
      </c>
      <c r="H607" s="27" t="s">
        <v>6</v>
      </c>
      <c r="I607" s="77" t="s">
        <v>687</v>
      </c>
      <c r="J607" s="8">
        <v>12810000</v>
      </c>
      <c r="K607" s="8">
        <v>12810000</v>
      </c>
      <c r="L607" s="4">
        <v>10281600</v>
      </c>
      <c r="M607" s="12">
        <v>0</v>
      </c>
      <c r="N607" s="12">
        <v>0</v>
      </c>
      <c r="O607" s="12">
        <v>0</v>
      </c>
      <c r="P607" s="12">
        <v>1</v>
      </c>
      <c r="Q607" s="12">
        <v>0</v>
      </c>
      <c r="R607" s="12">
        <v>0</v>
      </c>
      <c r="S607" s="12">
        <v>0</v>
      </c>
      <c r="T607" s="12">
        <v>0</v>
      </c>
      <c r="U607" s="12">
        <v>0</v>
      </c>
      <c r="V607" s="12">
        <v>0</v>
      </c>
      <c r="W607" s="12">
        <v>0</v>
      </c>
      <c r="X607" s="12">
        <v>0</v>
      </c>
      <c r="Y607" s="12">
        <v>0</v>
      </c>
      <c r="Z607" s="12">
        <v>0</v>
      </c>
      <c r="AA607" s="12">
        <v>0</v>
      </c>
      <c r="AB607" s="12">
        <v>0</v>
      </c>
      <c r="AC607" s="12">
        <v>0</v>
      </c>
      <c r="AD607" s="12">
        <v>0</v>
      </c>
      <c r="AE607" s="12">
        <v>0</v>
      </c>
      <c r="AF607" s="12">
        <v>0</v>
      </c>
      <c r="AG607" s="12"/>
      <c r="AH607" s="11"/>
      <c r="AI607" s="4">
        <f t="shared" si="42"/>
        <v>1</v>
      </c>
      <c r="AJ607" s="8">
        <f t="shared" si="43"/>
        <v>10281600</v>
      </c>
      <c r="AK607" s="50">
        <f t="shared" ref="AK607:AK613" si="45">L607</f>
        <v>10281600</v>
      </c>
      <c r="AL607" s="14" t="e">
        <f>AK607*#REF!</f>
        <v>#REF!</v>
      </c>
    </row>
    <row r="608" spans="1:38" ht="50.25" customHeight="1">
      <c r="A608" s="9"/>
      <c r="B608" s="5">
        <f>IF(H608=0,"",SUBTOTAL(3,$H$6:H608))</f>
        <v>580</v>
      </c>
      <c r="C608" s="5" t="s">
        <v>1420</v>
      </c>
      <c r="D608" s="5" t="s">
        <v>2864</v>
      </c>
      <c r="E608" s="147" t="s">
        <v>3659</v>
      </c>
      <c r="F608" s="40" t="s">
        <v>588</v>
      </c>
      <c r="G608" s="3" t="s">
        <v>589</v>
      </c>
      <c r="H608" s="27" t="s">
        <v>6</v>
      </c>
      <c r="I608" s="77" t="s">
        <v>687</v>
      </c>
      <c r="J608" s="4">
        <v>48667500</v>
      </c>
      <c r="K608" s="4">
        <v>48667500</v>
      </c>
      <c r="L608" s="4">
        <v>49640850</v>
      </c>
      <c r="M608" s="12">
        <v>0</v>
      </c>
      <c r="N608" s="12">
        <v>0</v>
      </c>
      <c r="O608" s="12">
        <v>0</v>
      </c>
      <c r="P608" s="12">
        <v>1</v>
      </c>
      <c r="Q608" s="12">
        <v>0</v>
      </c>
      <c r="R608" s="12">
        <v>0</v>
      </c>
      <c r="S608" s="12">
        <v>0</v>
      </c>
      <c r="T608" s="12">
        <v>0</v>
      </c>
      <c r="U608" s="12">
        <v>0</v>
      </c>
      <c r="V608" s="12">
        <v>0</v>
      </c>
      <c r="W608" s="12">
        <v>0</v>
      </c>
      <c r="X608" s="12">
        <v>0</v>
      </c>
      <c r="Y608" s="12">
        <v>0</v>
      </c>
      <c r="Z608" s="12">
        <v>0</v>
      </c>
      <c r="AA608" s="12">
        <v>0</v>
      </c>
      <c r="AB608" s="12">
        <v>0</v>
      </c>
      <c r="AC608" s="12">
        <v>0</v>
      </c>
      <c r="AD608" s="12">
        <v>0</v>
      </c>
      <c r="AE608" s="12">
        <v>0</v>
      </c>
      <c r="AF608" s="12">
        <v>0</v>
      </c>
      <c r="AG608" s="12"/>
      <c r="AH608" s="11"/>
      <c r="AI608" s="4">
        <f t="shared" si="42"/>
        <v>1</v>
      </c>
      <c r="AJ608" s="8">
        <f t="shared" si="43"/>
        <v>49640850</v>
      </c>
      <c r="AK608" s="50">
        <f t="shared" si="45"/>
        <v>49640850</v>
      </c>
      <c r="AL608" s="14" t="e">
        <f>AK608*#REF!</f>
        <v>#REF!</v>
      </c>
    </row>
    <row r="609" spans="1:38" ht="53.25" customHeight="1">
      <c r="A609" s="9"/>
      <c r="B609" s="5">
        <f>IF(H609=0,"",SUBTOTAL(3,$H$6:H609))</f>
        <v>581</v>
      </c>
      <c r="C609" s="5" t="s">
        <v>1421</v>
      </c>
      <c r="D609" s="5" t="s">
        <v>2865</v>
      </c>
      <c r="E609" s="147" t="s">
        <v>3660</v>
      </c>
      <c r="F609" s="40" t="s">
        <v>590</v>
      </c>
      <c r="G609" s="3" t="s">
        <v>591</v>
      </c>
      <c r="H609" s="27" t="s">
        <v>6</v>
      </c>
      <c r="I609" s="77" t="s">
        <v>687</v>
      </c>
      <c r="J609" s="8">
        <v>50137500</v>
      </c>
      <c r="K609" s="8">
        <v>50137500</v>
      </c>
      <c r="L609" s="4">
        <v>51140250</v>
      </c>
      <c r="M609" s="12">
        <v>0</v>
      </c>
      <c r="N609" s="12">
        <v>0</v>
      </c>
      <c r="O609" s="12">
        <v>0</v>
      </c>
      <c r="P609" s="12">
        <v>1</v>
      </c>
      <c r="Q609" s="12">
        <v>0</v>
      </c>
      <c r="R609" s="12">
        <v>0</v>
      </c>
      <c r="S609" s="12">
        <v>0</v>
      </c>
      <c r="T609" s="12">
        <v>0</v>
      </c>
      <c r="U609" s="12">
        <v>0</v>
      </c>
      <c r="V609" s="12">
        <v>0</v>
      </c>
      <c r="W609" s="12">
        <v>0</v>
      </c>
      <c r="X609" s="12">
        <v>0</v>
      </c>
      <c r="Y609" s="12">
        <v>0</v>
      </c>
      <c r="Z609" s="12">
        <v>0</v>
      </c>
      <c r="AA609" s="12">
        <v>0</v>
      </c>
      <c r="AB609" s="12">
        <v>0</v>
      </c>
      <c r="AC609" s="12">
        <v>0</v>
      </c>
      <c r="AD609" s="12">
        <v>0</v>
      </c>
      <c r="AE609" s="12">
        <v>0</v>
      </c>
      <c r="AF609" s="12">
        <v>0</v>
      </c>
      <c r="AG609" s="12"/>
      <c r="AH609" s="11"/>
      <c r="AI609" s="4">
        <f t="shared" si="42"/>
        <v>1</v>
      </c>
      <c r="AJ609" s="8">
        <f t="shared" si="43"/>
        <v>51140250</v>
      </c>
      <c r="AK609" s="50">
        <f t="shared" si="45"/>
        <v>51140250</v>
      </c>
      <c r="AL609" s="14" t="e">
        <f>AK609*#REF!</f>
        <v>#REF!</v>
      </c>
    </row>
    <row r="610" spans="1:38" ht="54" customHeight="1">
      <c r="A610" s="9"/>
      <c r="B610" s="5">
        <f>IF(H610=0,"",SUBTOTAL(3,$H$6:H610))</f>
        <v>582</v>
      </c>
      <c r="C610" s="24" t="s">
        <v>1422</v>
      </c>
      <c r="D610" s="5" t="s">
        <v>2866</v>
      </c>
      <c r="E610" s="147" t="s">
        <v>3661</v>
      </c>
      <c r="F610" s="40" t="s">
        <v>592</v>
      </c>
      <c r="G610" s="3" t="s">
        <v>1652</v>
      </c>
      <c r="H610" s="20" t="s">
        <v>6</v>
      </c>
      <c r="I610" s="123" t="s">
        <v>687</v>
      </c>
      <c r="J610" s="26">
        <v>11069000</v>
      </c>
      <c r="K610" s="26">
        <v>11069000</v>
      </c>
      <c r="L610" s="4">
        <v>11290482</v>
      </c>
      <c r="M610" s="12">
        <v>0</v>
      </c>
      <c r="N610" s="12">
        <v>0</v>
      </c>
      <c r="O610" s="12">
        <v>0</v>
      </c>
      <c r="P610" s="12">
        <v>1</v>
      </c>
      <c r="Q610" s="12">
        <v>0</v>
      </c>
      <c r="R610" s="12">
        <v>0</v>
      </c>
      <c r="S610" s="12">
        <v>0</v>
      </c>
      <c r="T610" s="12">
        <v>0</v>
      </c>
      <c r="U610" s="12">
        <v>0</v>
      </c>
      <c r="V610" s="12">
        <v>0</v>
      </c>
      <c r="W610" s="12">
        <v>0</v>
      </c>
      <c r="X610" s="12">
        <v>0</v>
      </c>
      <c r="Y610" s="12">
        <v>0</v>
      </c>
      <c r="Z610" s="12">
        <v>0</v>
      </c>
      <c r="AA610" s="12">
        <v>0</v>
      </c>
      <c r="AB610" s="12">
        <v>0</v>
      </c>
      <c r="AC610" s="12">
        <v>0</v>
      </c>
      <c r="AD610" s="12">
        <v>0</v>
      </c>
      <c r="AE610" s="12">
        <v>0</v>
      </c>
      <c r="AF610" s="12">
        <v>0</v>
      </c>
      <c r="AG610" s="12"/>
      <c r="AH610" s="1"/>
      <c r="AI610" s="4">
        <f t="shared" si="42"/>
        <v>1</v>
      </c>
      <c r="AJ610" s="8">
        <f t="shared" si="43"/>
        <v>11290482</v>
      </c>
      <c r="AK610" s="50">
        <f t="shared" si="45"/>
        <v>11290482</v>
      </c>
      <c r="AL610" s="14" t="e">
        <f>AK610*#REF!</f>
        <v>#REF!</v>
      </c>
    </row>
    <row r="611" spans="1:38" ht="54" customHeight="1">
      <c r="A611" s="9"/>
      <c r="B611" s="5">
        <f>IF(H611=0,"",SUBTOTAL(3,$H$6:H611))</f>
        <v>583</v>
      </c>
      <c r="C611" s="24" t="s">
        <v>1423</v>
      </c>
      <c r="D611" s="5" t="s">
        <v>2867</v>
      </c>
      <c r="E611" s="147" t="s">
        <v>3662</v>
      </c>
      <c r="F611" s="40" t="s">
        <v>592</v>
      </c>
      <c r="G611" s="3" t="s">
        <v>593</v>
      </c>
      <c r="H611" s="20" t="s">
        <v>6</v>
      </c>
      <c r="I611" s="123" t="s">
        <v>687</v>
      </c>
      <c r="J611" s="26">
        <v>11457000</v>
      </c>
      <c r="K611" s="26">
        <v>11457000</v>
      </c>
      <c r="L611" s="4">
        <v>11686180</v>
      </c>
      <c r="M611" s="12">
        <v>0</v>
      </c>
      <c r="N611" s="12">
        <v>0</v>
      </c>
      <c r="O611" s="12">
        <v>0</v>
      </c>
      <c r="P611" s="12">
        <v>1</v>
      </c>
      <c r="Q611" s="12">
        <v>0</v>
      </c>
      <c r="R611" s="12">
        <v>0</v>
      </c>
      <c r="S611" s="12">
        <v>0</v>
      </c>
      <c r="T611" s="12">
        <v>0</v>
      </c>
      <c r="U611" s="12">
        <v>0</v>
      </c>
      <c r="V611" s="12">
        <v>0</v>
      </c>
      <c r="W611" s="12">
        <v>0</v>
      </c>
      <c r="X611" s="12">
        <v>0</v>
      </c>
      <c r="Y611" s="12">
        <v>0</v>
      </c>
      <c r="Z611" s="12">
        <v>0</v>
      </c>
      <c r="AA611" s="12">
        <v>0</v>
      </c>
      <c r="AB611" s="12">
        <v>0</v>
      </c>
      <c r="AC611" s="12">
        <v>0</v>
      </c>
      <c r="AD611" s="12">
        <v>0</v>
      </c>
      <c r="AE611" s="12">
        <v>0</v>
      </c>
      <c r="AF611" s="12">
        <v>0</v>
      </c>
      <c r="AG611" s="12"/>
      <c r="AH611" s="1"/>
      <c r="AI611" s="4">
        <f t="shared" si="42"/>
        <v>1</v>
      </c>
      <c r="AJ611" s="8">
        <f t="shared" si="43"/>
        <v>11686180</v>
      </c>
      <c r="AK611" s="50">
        <f t="shared" si="45"/>
        <v>11686180</v>
      </c>
      <c r="AL611" s="14" t="e">
        <f>AK611*#REF!</f>
        <v>#REF!</v>
      </c>
    </row>
    <row r="612" spans="1:38" ht="55.5" customHeight="1">
      <c r="A612" s="9"/>
      <c r="B612" s="5">
        <f>IF(H612=0,"",SUBTOTAL(3,$H$6:H612))</f>
        <v>584</v>
      </c>
      <c r="C612" s="24" t="s">
        <v>1424</v>
      </c>
      <c r="D612" s="5" t="s">
        <v>2868</v>
      </c>
      <c r="E612" s="147" t="s">
        <v>3663</v>
      </c>
      <c r="F612" s="40" t="s">
        <v>594</v>
      </c>
      <c r="G612" s="3" t="s">
        <v>595</v>
      </c>
      <c r="H612" s="20" t="s">
        <v>6</v>
      </c>
      <c r="I612" s="123" t="s">
        <v>687</v>
      </c>
      <c r="J612" s="26">
        <v>15540000</v>
      </c>
      <c r="K612" s="26">
        <v>15540000</v>
      </c>
      <c r="L612" s="4">
        <v>15850800</v>
      </c>
      <c r="M612" s="12">
        <v>0</v>
      </c>
      <c r="N612" s="12">
        <v>0</v>
      </c>
      <c r="O612" s="12">
        <v>0</v>
      </c>
      <c r="P612" s="12">
        <v>1</v>
      </c>
      <c r="Q612" s="12">
        <v>0</v>
      </c>
      <c r="R612" s="12">
        <v>0</v>
      </c>
      <c r="S612" s="12">
        <v>0</v>
      </c>
      <c r="T612" s="12">
        <v>0</v>
      </c>
      <c r="U612" s="12">
        <v>0</v>
      </c>
      <c r="V612" s="12">
        <v>0</v>
      </c>
      <c r="W612" s="12">
        <v>0</v>
      </c>
      <c r="X612" s="12">
        <v>0</v>
      </c>
      <c r="Y612" s="12">
        <v>0</v>
      </c>
      <c r="Z612" s="12">
        <v>0</v>
      </c>
      <c r="AA612" s="12">
        <v>0</v>
      </c>
      <c r="AB612" s="12">
        <v>0</v>
      </c>
      <c r="AC612" s="12">
        <v>0</v>
      </c>
      <c r="AD612" s="12">
        <v>0</v>
      </c>
      <c r="AE612" s="12">
        <v>0</v>
      </c>
      <c r="AF612" s="12">
        <v>0</v>
      </c>
      <c r="AG612" s="12"/>
      <c r="AH612" s="1"/>
      <c r="AI612" s="4">
        <f t="shared" si="42"/>
        <v>1</v>
      </c>
      <c r="AJ612" s="8">
        <f t="shared" si="43"/>
        <v>15850800</v>
      </c>
      <c r="AK612" s="50">
        <f t="shared" si="45"/>
        <v>15850800</v>
      </c>
      <c r="AL612" s="14" t="e">
        <f>AK612*#REF!</f>
        <v>#REF!</v>
      </c>
    </row>
    <row r="613" spans="1:38" ht="53.25" customHeight="1">
      <c r="A613" s="9"/>
      <c r="B613" s="5">
        <f>IF(H613=0,"",SUBTOTAL(3,$H$6:H613))</f>
        <v>585</v>
      </c>
      <c r="C613" s="24" t="s">
        <v>1425</v>
      </c>
      <c r="D613" s="5" t="s">
        <v>2869</v>
      </c>
      <c r="E613" s="147" t="s">
        <v>3664</v>
      </c>
      <c r="F613" s="40" t="s">
        <v>596</v>
      </c>
      <c r="G613" s="3" t="s">
        <v>597</v>
      </c>
      <c r="H613" s="20" t="s">
        <v>6</v>
      </c>
      <c r="I613" s="123" t="s">
        <v>687</v>
      </c>
      <c r="J613" s="26">
        <v>16956450</v>
      </c>
      <c r="K613" s="26">
        <v>16956450</v>
      </c>
      <c r="L613" s="4">
        <v>17295579</v>
      </c>
      <c r="M613" s="12">
        <v>0</v>
      </c>
      <c r="N613" s="12">
        <v>0</v>
      </c>
      <c r="O613" s="12">
        <v>0</v>
      </c>
      <c r="P613" s="12">
        <v>4</v>
      </c>
      <c r="Q613" s="12">
        <v>0</v>
      </c>
      <c r="R613" s="12">
        <v>0</v>
      </c>
      <c r="S613" s="12">
        <v>0</v>
      </c>
      <c r="T613" s="12">
        <v>0</v>
      </c>
      <c r="U613" s="12">
        <v>0</v>
      </c>
      <c r="V613" s="12">
        <v>0</v>
      </c>
      <c r="W613" s="12">
        <v>0</v>
      </c>
      <c r="X613" s="12">
        <v>0</v>
      </c>
      <c r="Y613" s="12">
        <v>0</v>
      </c>
      <c r="Z613" s="12">
        <v>0</v>
      </c>
      <c r="AA613" s="12">
        <v>0</v>
      </c>
      <c r="AB613" s="12">
        <v>0</v>
      </c>
      <c r="AC613" s="12">
        <v>0</v>
      </c>
      <c r="AD613" s="12">
        <v>0</v>
      </c>
      <c r="AE613" s="12">
        <v>0</v>
      </c>
      <c r="AF613" s="12">
        <v>0</v>
      </c>
      <c r="AG613" s="12"/>
      <c r="AH613" s="1"/>
      <c r="AI613" s="4">
        <f t="shared" si="42"/>
        <v>4</v>
      </c>
      <c r="AJ613" s="8">
        <f t="shared" si="43"/>
        <v>69182316</v>
      </c>
      <c r="AK613" s="50">
        <f t="shared" si="45"/>
        <v>17295579</v>
      </c>
      <c r="AL613" s="14" t="e">
        <f>AK613*#REF!</f>
        <v>#REF!</v>
      </c>
    </row>
    <row r="614" spans="1:38" ht="29.25" customHeight="1">
      <c r="A614" s="9"/>
      <c r="B614" s="5" t="str">
        <f>IF(H614=0,"",SUBTOTAL(3,$H$6:H614))</f>
        <v/>
      </c>
      <c r="C614" s="5"/>
      <c r="D614" s="5" t="s">
        <v>1912</v>
      </c>
      <c r="E614" s="147" t="e">
        <v>#N/A</v>
      </c>
      <c r="F614" s="51" t="s">
        <v>2220</v>
      </c>
      <c r="G614" s="3"/>
      <c r="H614" s="6"/>
      <c r="I614" s="10"/>
      <c r="J614" s="8"/>
      <c r="K614" s="8"/>
      <c r="L614" s="4"/>
      <c r="M614" s="12"/>
      <c r="N614" s="12"/>
      <c r="O614" s="12"/>
      <c r="P614" s="12"/>
      <c r="Q614" s="12"/>
      <c r="R614" s="12"/>
      <c r="S614" s="12"/>
      <c r="T614" s="12"/>
      <c r="U614" s="12"/>
      <c r="V614" s="12"/>
      <c r="W614" s="12"/>
      <c r="X614" s="12"/>
      <c r="Y614" s="12"/>
      <c r="Z614" s="12"/>
      <c r="AA614" s="12"/>
      <c r="AB614" s="12"/>
      <c r="AC614" s="12"/>
      <c r="AD614" s="12"/>
      <c r="AE614" s="12"/>
      <c r="AF614" s="12"/>
      <c r="AG614" s="12"/>
      <c r="AH614" s="11"/>
      <c r="AI614" s="4">
        <f t="shared" si="42"/>
        <v>0</v>
      </c>
      <c r="AJ614" s="8">
        <f t="shared" si="43"/>
        <v>0</v>
      </c>
      <c r="AK614" s="50"/>
      <c r="AL614" s="10"/>
    </row>
    <row r="615" spans="1:38" ht="60" customHeight="1">
      <c r="A615" s="9"/>
      <c r="B615" s="5">
        <f>IF(H615=0,"",SUBTOTAL(3,$H$6:H615))</f>
        <v>586</v>
      </c>
      <c r="C615" s="5" t="s">
        <v>1426</v>
      </c>
      <c r="D615" s="5" t="s">
        <v>2870</v>
      </c>
      <c r="E615" s="147" t="s">
        <v>3665</v>
      </c>
      <c r="F615" s="40" t="s">
        <v>598</v>
      </c>
      <c r="G615" s="3" t="s">
        <v>599</v>
      </c>
      <c r="H615" s="6" t="s">
        <v>6</v>
      </c>
      <c r="I615" s="9" t="s">
        <v>683</v>
      </c>
      <c r="J615" s="8">
        <v>1745000</v>
      </c>
      <c r="K615" s="8"/>
      <c r="L615" s="4">
        <v>4700000</v>
      </c>
      <c r="M615" s="12">
        <v>0</v>
      </c>
      <c r="N615" s="12">
        <v>0</v>
      </c>
      <c r="O615" s="12">
        <v>0</v>
      </c>
      <c r="P615" s="12">
        <v>10</v>
      </c>
      <c r="Q615" s="12">
        <v>0</v>
      </c>
      <c r="R615" s="12">
        <v>0</v>
      </c>
      <c r="S615" s="12">
        <v>0</v>
      </c>
      <c r="T615" s="12">
        <v>0</v>
      </c>
      <c r="U615" s="12">
        <v>0</v>
      </c>
      <c r="V615" s="12">
        <v>0</v>
      </c>
      <c r="W615" s="12">
        <v>0</v>
      </c>
      <c r="X615" s="12">
        <v>0</v>
      </c>
      <c r="Y615" s="12">
        <v>0</v>
      </c>
      <c r="Z615" s="12">
        <v>0</v>
      </c>
      <c r="AA615" s="12">
        <v>0</v>
      </c>
      <c r="AB615" s="12">
        <v>0</v>
      </c>
      <c r="AC615" s="12">
        <v>0</v>
      </c>
      <c r="AD615" s="12">
        <v>0</v>
      </c>
      <c r="AE615" s="12">
        <v>0</v>
      </c>
      <c r="AF615" s="12">
        <v>0</v>
      </c>
      <c r="AG615" s="12"/>
      <c r="AH615" s="11"/>
      <c r="AI615" s="4">
        <f t="shared" si="42"/>
        <v>10</v>
      </c>
      <c r="AJ615" s="8">
        <f t="shared" si="43"/>
        <v>47000000</v>
      </c>
      <c r="AK615" s="50">
        <f t="shared" ref="AK615:AK629" si="46">L615</f>
        <v>4700000</v>
      </c>
      <c r="AL615" s="14" t="e">
        <f>AK615*#REF!</f>
        <v>#REF!</v>
      </c>
    </row>
    <row r="616" spans="1:38" ht="102">
      <c r="A616" s="9"/>
      <c r="B616" s="5">
        <f>IF(H616=0,"",SUBTOTAL(3,$H$6:H616))</f>
        <v>587</v>
      </c>
      <c r="C616" s="5" t="s">
        <v>1427</v>
      </c>
      <c r="D616" s="5" t="s">
        <v>2871</v>
      </c>
      <c r="E616" s="147" t="s">
        <v>3666</v>
      </c>
      <c r="F616" s="40" t="s">
        <v>844</v>
      </c>
      <c r="G616" s="3" t="s">
        <v>1653</v>
      </c>
      <c r="H616" s="6" t="s">
        <v>1</v>
      </c>
      <c r="I616" s="77" t="s">
        <v>681</v>
      </c>
      <c r="J616" s="8">
        <v>3000000</v>
      </c>
      <c r="K616" s="8"/>
      <c r="L616" s="4">
        <v>1470000</v>
      </c>
      <c r="M616" s="12">
        <v>0</v>
      </c>
      <c r="N616" s="12">
        <v>0</v>
      </c>
      <c r="O616" s="12">
        <v>0</v>
      </c>
      <c r="P616" s="12">
        <v>1</v>
      </c>
      <c r="Q616" s="12">
        <v>0</v>
      </c>
      <c r="R616" s="12">
        <v>0</v>
      </c>
      <c r="S616" s="12">
        <v>0</v>
      </c>
      <c r="T616" s="12">
        <v>0</v>
      </c>
      <c r="U616" s="12">
        <v>0</v>
      </c>
      <c r="V616" s="12">
        <v>0</v>
      </c>
      <c r="W616" s="12">
        <v>0</v>
      </c>
      <c r="X616" s="12">
        <v>0</v>
      </c>
      <c r="Y616" s="12">
        <v>0</v>
      </c>
      <c r="Z616" s="12">
        <v>0</v>
      </c>
      <c r="AA616" s="12">
        <v>0</v>
      </c>
      <c r="AB616" s="12">
        <v>0</v>
      </c>
      <c r="AC616" s="12">
        <v>0</v>
      </c>
      <c r="AD616" s="12">
        <v>0</v>
      </c>
      <c r="AE616" s="12">
        <v>0</v>
      </c>
      <c r="AF616" s="12">
        <v>0</v>
      </c>
      <c r="AG616" s="12"/>
      <c r="AH616" s="11"/>
      <c r="AI616" s="4">
        <f t="shared" si="42"/>
        <v>1</v>
      </c>
      <c r="AJ616" s="8">
        <f t="shared" si="43"/>
        <v>1470000</v>
      </c>
      <c r="AK616" s="50">
        <f t="shared" si="46"/>
        <v>1470000</v>
      </c>
      <c r="AL616" s="14" t="e">
        <f>AK616*#REF!</f>
        <v>#REF!</v>
      </c>
    </row>
    <row r="617" spans="1:38" ht="56.25" customHeight="1">
      <c r="A617" s="9"/>
      <c r="B617" s="5">
        <f>IF(H617=0,"",SUBTOTAL(3,$H$6:H617))</f>
        <v>588</v>
      </c>
      <c r="C617" s="5" t="s">
        <v>1428</v>
      </c>
      <c r="D617" s="5" t="s">
        <v>2872</v>
      </c>
      <c r="E617" s="147" t="s">
        <v>3667</v>
      </c>
      <c r="F617" s="40" t="s">
        <v>600</v>
      </c>
      <c r="G617" s="3" t="s">
        <v>601</v>
      </c>
      <c r="H617" s="6" t="s">
        <v>0</v>
      </c>
      <c r="I617" s="77" t="s">
        <v>683</v>
      </c>
      <c r="J617" s="8">
        <v>16600000</v>
      </c>
      <c r="K617" s="8"/>
      <c r="L617" s="4">
        <v>17430000</v>
      </c>
      <c r="M617" s="12">
        <v>0</v>
      </c>
      <c r="N617" s="12">
        <v>0</v>
      </c>
      <c r="O617" s="12">
        <v>0</v>
      </c>
      <c r="P617" s="12">
        <v>50</v>
      </c>
      <c r="Q617" s="12">
        <v>0</v>
      </c>
      <c r="R617" s="12">
        <v>0</v>
      </c>
      <c r="S617" s="12">
        <v>0</v>
      </c>
      <c r="T617" s="12">
        <v>0</v>
      </c>
      <c r="U617" s="12">
        <v>0</v>
      </c>
      <c r="V617" s="12">
        <v>0</v>
      </c>
      <c r="W617" s="12">
        <v>0</v>
      </c>
      <c r="X617" s="12">
        <v>0</v>
      </c>
      <c r="Y617" s="12">
        <v>0</v>
      </c>
      <c r="Z617" s="12">
        <v>0</v>
      </c>
      <c r="AA617" s="12">
        <v>0</v>
      </c>
      <c r="AB617" s="12">
        <v>0</v>
      </c>
      <c r="AC617" s="12">
        <v>0</v>
      </c>
      <c r="AD617" s="12">
        <v>0</v>
      </c>
      <c r="AE617" s="12">
        <v>0</v>
      </c>
      <c r="AF617" s="12">
        <v>0</v>
      </c>
      <c r="AG617" s="12"/>
      <c r="AH617" s="11"/>
      <c r="AI617" s="4">
        <f t="shared" si="42"/>
        <v>50</v>
      </c>
      <c r="AJ617" s="8">
        <f t="shared" si="43"/>
        <v>871500000</v>
      </c>
      <c r="AK617" s="50">
        <f t="shared" si="46"/>
        <v>17430000</v>
      </c>
      <c r="AL617" s="14" t="e">
        <f>AK617*#REF!</f>
        <v>#REF!</v>
      </c>
    </row>
    <row r="618" spans="1:38" ht="60.75" customHeight="1">
      <c r="A618" s="9"/>
      <c r="B618" s="5">
        <f>IF(H618=0,"",SUBTOTAL(3,$H$6:H618))</f>
        <v>589</v>
      </c>
      <c r="C618" s="11" t="s">
        <v>1826</v>
      </c>
      <c r="D618" s="5" t="s">
        <v>2873</v>
      </c>
      <c r="E618" s="147" t="s">
        <v>3668</v>
      </c>
      <c r="F618" s="45" t="s">
        <v>1680</v>
      </c>
      <c r="G618" s="11" t="s">
        <v>1681</v>
      </c>
      <c r="H618" s="9" t="s">
        <v>6</v>
      </c>
      <c r="I618" s="9" t="s">
        <v>681</v>
      </c>
      <c r="J618" s="9"/>
      <c r="K618" s="8"/>
      <c r="L618" s="4">
        <v>5200000</v>
      </c>
      <c r="M618" s="12">
        <v>0</v>
      </c>
      <c r="N618" s="12">
        <v>0</v>
      </c>
      <c r="O618" s="12">
        <v>0</v>
      </c>
      <c r="P618" s="12">
        <v>2</v>
      </c>
      <c r="Q618" s="12">
        <v>0</v>
      </c>
      <c r="R618" s="12">
        <v>0</v>
      </c>
      <c r="S618" s="12">
        <v>0</v>
      </c>
      <c r="T618" s="12">
        <v>0</v>
      </c>
      <c r="U618" s="12">
        <v>0</v>
      </c>
      <c r="V618" s="12">
        <v>0</v>
      </c>
      <c r="W618" s="12">
        <v>0</v>
      </c>
      <c r="X618" s="12">
        <v>0</v>
      </c>
      <c r="Y618" s="12">
        <v>0</v>
      </c>
      <c r="Z618" s="12">
        <v>0</v>
      </c>
      <c r="AA618" s="12">
        <v>0</v>
      </c>
      <c r="AB618" s="12">
        <v>0</v>
      </c>
      <c r="AC618" s="12">
        <v>0</v>
      </c>
      <c r="AD618" s="12">
        <v>0</v>
      </c>
      <c r="AE618" s="12">
        <v>0</v>
      </c>
      <c r="AF618" s="12">
        <v>0</v>
      </c>
      <c r="AG618" s="12"/>
      <c r="AH618" s="21"/>
      <c r="AI618" s="4">
        <f t="shared" si="42"/>
        <v>2</v>
      </c>
      <c r="AJ618" s="8">
        <f t="shared" si="43"/>
        <v>10400000</v>
      </c>
      <c r="AK618" s="50">
        <f t="shared" si="46"/>
        <v>5200000</v>
      </c>
      <c r="AL618" s="14" t="e">
        <f>AK618*#REF!</f>
        <v>#REF!</v>
      </c>
    </row>
    <row r="619" spans="1:38" ht="130.5" customHeight="1">
      <c r="A619" s="9"/>
      <c r="B619" s="5">
        <f>IF(H619=0,"",SUBTOTAL(3,$H$6:H619))</f>
        <v>590</v>
      </c>
      <c r="C619" s="11" t="s">
        <v>1827</v>
      </c>
      <c r="D619" s="5" t="s">
        <v>2874</v>
      </c>
      <c r="E619" s="147" t="s">
        <v>3669</v>
      </c>
      <c r="F619" s="45" t="s">
        <v>1682</v>
      </c>
      <c r="G619" s="106" t="s">
        <v>1683</v>
      </c>
      <c r="H619" s="81" t="s">
        <v>6</v>
      </c>
      <c r="I619" s="9">
        <v>6</v>
      </c>
      <c r="J619" s="9"/>
      <c r="K619" s="8"/>
      <c r="L619" s="4">
        <v>500000</v>
      </c>
      <c r="M619" s="12">
        <v>0</v>
      </c>
      <c r="N619" s="12">
        <v>0</v>
      </c>
      <c r="O619" s="12">
        <v>0</v>
      </c>
      <c r="P619" s="12">
        <v>100</v>
      </c>
      <c r="Q619" s="12">
        <v>0</v>
      </c>
      <c r="R619" s="12">
        <v>0</v>
      </c>
      <c r="S619" s="12">
        <v>0</v>
      </c>
      <c r="T619" s="12">
        <v>0</v>
      </c>
      <c r="U619" s="12">
        <v>0</v>
      </c>
      <c r="V619" s="12">
        <v>0</v>
      </c>
      <c r="W619" s="12">
        <v>0</v>
      </c>
      <c r="X619" s="12">
        <v>0</v>
      </c>
      <c r="Y619" s="12">
        <v>0</v>
      </c>
      <c r="Z619" s="12">
        <v>0</v>
      </c>
      <c r="AA619" s="12">
        <v>0</v>
      </c>
      <c r="AB619" s="12">
        <v>0</v>
      </c>
      <c r="AC619" s="12">
        <v>0</v>
      </c>
      <c r="AD619" s="12">
        <v>0</v>
      </c>
      <c r="AE619" s="12">
        <v>0</v>
      </c>
      <c r="AF619" s="12">
        <v>0</v>
      </c>
      <c r="AG619" s="12"/>
      <c r="AH619" s="21"/>
      <c r="AI619" s="4">
        <f t="shared" si="42"/>
        <v>100</v>
      </c>
      <c r="AJ619" s="8">
        <f t="shared" si="43"/>
        <v>50000000</v>
      </c>
      <c r="AK619" s="50">
        <f t="shared" si="46"/>
        <v>500000</v>
      </c>
      <c r="AL619" s="14" t="e">
        <f>AK619*#REF!</f>
        <v>#REF!</v>
      </c>
    </row>
    <row r="620" spans="1:38" ht="51">
      <c r="A620" s="9"/>
      <c r="B620" s="5">
        <f>IF(H620=0,"",SUBTOTAL(3,$H$6:H620))</f>
        <v>591</v>
      </c>
      <c r="C620" s="5" t="s">
        <v>1429</v>
      </c>
      <c r="D620" s="5" t="s">
        <v>2875</v>
      </c>
      <c r="E620" s="147" t="s">
        <v>3670</v>
      </c>
      <c r="F620" s="40" t="s">
        <v>602</v>
      </c>
      <c r="G620" s="104" t="s">
        <v>834</v>
      </c>
      <c r="H620" s="6" t="s">
        <v>6</v>
      </c>
      <c r="I620" s="77" t="s">
        <v>681</v>
      </c>
      <c r="J620" s="8">
        <v>900000</v>
      </c>
      <c r="K620" s="8"/>
      <c r="L620" s="4">
        <v>1260000</v>
      </c>
      <c r="M620" s="12">
        <v>0</v>
      </c>
      <c r="N620" s="12">
        <v>0</v>
      </c>
      <c r="O620" s="12">
        <v>0</v>
      </c>
      <c r="P620" s="12">
        <v>54</v>
      </c>
      <c r="Q620" s="12">
        <v>0</v>
      </c>
      <c r="R620" s="12">
        <v>0</v>
      </c>
      <c r="S620" s="12">
        <v>0</v>
      </c>
      <c r="T620" s="12">
        <v>0</v>
      </c>
      <c r="U620" s="12">
        <v>0</v>
      </c>
      <c r="V620" s="12">
        <v>0</v>
      </c>
      <c r="W620" s="12">
        <v>0</v>
      </c>
      <c r="X620" s="12">
        <v>0</v>
      </c>
      <c r="Y620" s="12">
        <v>0</v>
      </c>
      <c r="Z620" s="12">
        <v>0</v>
      </c>
      <c r="AA620" s="12">
        <v>0</v>
      </c>
      <c r="AB620" s="12">
        <v>0</v>
      </c>
      <c r="AC620" s="12">
        <v>0</v>
      </c>
      <c r="AD620" s="12">
        <v>0</v>
      </c>
      <c r="AE620" s="12">
        <v>0</v>
      </c>
      <c r="AF620" s="12">
        <v>0</v>
      </c>
      <c r="AG620" s="12"/>
      <c r="AH620" s="11"/>
      <c r="AI620" s="4">
        <f t="shared" si="42"/>
        <v>54</v>
      </c>
      <c r="AJ620" s="8">
        <f t="shared" si="43"/>
        <v>68040000</v>
      </c>
      <c r="AK620" s="50">
        <f t="shared" si="46"/>
        <v>1260000</v>
      </c>
      <c r="AL620" s="14" t="e">
        <f>AK620*#REF!</f>
        <v>#REF!</v>
      </c>
    </row>
    <row r="621" spans="1:38" ht="41.25" customHeight="1">
      <c r="A621" s="9"/>
      <c r="B621" s="5">
        <f>IF(H621=0,"",SUBTOTAL(3,$H$6:H621))</f>
        <v>592</v>
      </c>
      <c r="C621" s="5" t="s">
        <v>1430</v>
      </c>
      <c r="D621" s="5" t="s">
        <v>2876</v>
      </c>
      <c r="E621" s="147" t="s">
        <v>3671</v>
      </c>
      <c r="F621" s="45" t="s">
        <v>734</v>
      </c>
      <c r="G621" s="43" t="s">
        <v>733</v>
      </c>
      <c r="H621" s="6" t="s">
        <v>6</v>
      </c>
      <c r="I621" s="9">
        <v>3</v>
      </c>
      <c r="J621" s="8">
        <v>315000</v>
      </c>
      <c r="K621" s="8"/>
      <c r="L621" s="4">
        <v>3800000</v>
      </c>
      <c r="M621" s="12">
        <v>0</v>
      </c>
      <c r="N621" s="12">
        <v>0</v>
      </c>
      <c r="O621" s="12">
        <v>0</v>
      </c>
      <c r="P621" s="12">
        <v>10</v>
      </c>
      <c r="Q621" s="12">
        <v>0</v>
      </c>
      <c r="R621" s="12">
        <v>0</v>
      </c>
      <c r="S621" s="12">
        <v>0</v>
      </c>
      <c r="T621" s="12">
        <v>0</v>
      </c>
      <c r="U621" s="12">
        <v>0</v>
      </c>
      <c r="V621" s="12">
        <v>0</v>
      </c>
      <c r="W621" s="12">
        <v>0</v>
      </c>
      <c r="X621" s="12">
        <v>0</v>
      </c>
      <c r="Y621" s="12">
        <v>0</v>
      </c>
      <c r="Z621" s="12">
        <v>0</v>
      </c>
      <c r="AA621" s="12">
        <v>0</v>
      </c>
      <c r="AB621" s="12">
        <v>0</v>
      </c>
      <c r="AC621" s="12">
        <v>0</v>
      </c>
      <c r="AD621" s="12">
        <v>0</v>
      </c>
      <c r="AE621" s="12">
        <v>0</v>
      </c>
      <c r="AF621" s="12">
        <v>0</v>
      </c>
      <c r="AG621" s="12"/>
      <c r="AH621" s="11"/>
      <c r="AI621" s="4">
        <f t="shared" si="42"/>
        <v>10</v>
      </c>
      <c r="AJ621" s="8">
        <f t="shared" si="43"/>
        <v>38000000</v>
      </c>
      <c r="AK621" s="50">
        <f t="shared" si="46"/>
        <v>3800000</v>
      </c>
      <c r="AL621" s="14" t="e">
        <f>AK621*#REF!</f>
        <v>#REF!</v>
      </c>
    </row>
    <row r="622" spans="1:38" ht="94.5" customHeight="1">
      <c r="A622" s="9"/>
      <c r="B622" s="5">
        <f>IF(H622=0,"",SUBTOTAL(3,$H$6:H622))</f>
        <v>593</v>
      </c>
      <c r="C622" s="11" t="s">
        <v>1828</v>
      </c>
      <c r="D622" s="5" t="s">
        <v>2877</v>
      </c>
      <c r="E622" s="147" t="s">
        <v>3672</v>
      </c>
      <c r="F622" s="45" t="s">
        <v>1674</v>
      </c>
      <c r="G622" s="11" t="s">
        <v>1746</v>
      </c>
      <c r="H622" s="9" t="s">
        <v>6</v>
      </c>
      <c r="I622" s="9">
        <v>2</v>
      </c>
      <c r="J622" s="9"/>
      <c r="K622" s="8"/>
      <c r="L622" s="4">
        <v>5250000</v>
      </c>
      <c r="M622" s="12">
        <v>0</v>
      </c>
      <c r="N622" s="12">
        <v>0</v>
      </c>
      <c r="O622" s="12">
        <v>0</v>
      </c>
      <c r="P622" s="12">
        <v>6</v>
      </c>
      <c r="Q622" s="12">
        <v>0</v>
      </c>
      <c r="R622" s="12">
        <v>0</v>
      </c>
      <c r="S622" s="12">
        <v>0</v>
      </c>
      <c r="T622" s="12">
        <v>0</v>
      </c>
      <c r="U622" s="12">
        <v>0</v>
      </c>
      <c r="V622" s="12">
        <v>0</v>
      </c>
      <c r="W622" s="12">
        <v>0</v>
      </c>
      <c r="X622" s="12">
        <v>0</v>
      </c>
      <c r="Y622" s="12">
        <v>0</v>
      </c>
      <c r="Z622" s="12">
        <v>0</v>
      </c>
      <c r="AA622" s="12">
        <v>0</v>
      </c>
      <c r="AB622" s="12">
        <v>0</v>
      </c>
      <c r="AC622" s="12">
        <v>0</v>
      </c>
      <c r="AD622" s="12">
        <v>0</v>
      </c>
      <c r="AE622" s="12">
        <v>0</v>
      </c>
      <c r="AF622" s="12">
        <v>0</v>
      </c>
      <c r="AG622" s="12"/>
      <c r="AH622" s="21" t="s">
        <v>1965</v>
      </c>
      <c r="AI622" s="4">
        <f t="shared" si="42"/>
        <v>6</v>
      </c>
      <c r="AJ622" s="8">
        <f t="shared" si="43"/>
        <v>31500000</v>
      </c>
      <c r="AK622" s="50">
        <f t="shared" si="46"/>
        <v>5250000</v>
      </c>
      <c r="AL622" s="14" t="e">
        <f>AK622*#REF!</f>
        <v>#REF!</v>
      </c>
    </row>
    <row r="623" spans="1:38" ht="87" customHeight="1">
      <c r="A623" s="9"/>
      <c r="B623" s="5">
        <f>IF(H623=0,"",SUBTOTAL(3,$H$6:H623))</f>
        <v>594</v>
      </c>
      <c r="C623" s="11" t="s">
        <v>1829</v>
      </c>
      <c r="D623" s="5" t="s">
        <v>2878</v>
      </c>
      <c r="E623" s="147" t="s">
        <v>3673</v>
      </c>
      <c r="F623" s="45" t="s">
        <v>1675</v>
      </c>
      <c r="G623" s="11" t="s">
        <v>1747</v>
      </c>
      <c r="H623" s="9" t="s">
        <v>6</v>
      </c>
      <c r="I623" s="9">
        <v>2</v>
      </c>
      <c r="J623" s="9"/>
      <c r="K623" s="8"/>
      <c r="L623" s="4">
        <v>4500000</v>
      </c>
      <c r="M623" s="12">
        <v>0</v>
      </c>
      <c r="N623" s="12">
        <v>0</v>
      </c>
      <c r="O623" s="12">
        <v>0</v>
      </c>
      <c r="P623" s="12">
        <v>2</v>
      </c>
      <c r="Q623" s="12">
        <v>0</v>
      </c>
      <c r="R623" s="12">
        <v>0</v>
      </c>
      <c r="S623" s="12">
        <v>0</v>
      </c>
      <c r="T623" s="12">
        <v>0</v>
      </c>
      <c r="U623" s="12">
        <v>0</v>
      </c>
      <c r="V623" s="12">
        <v>0</v>
      </c>
      <c r="W623" s="12">
        <v>0</v>
      </c>
      <c r="X623" s="12">
        <v>0</v>
      </c>
      <c r="Y623" s="12">
        <v>0</v>
      </c>
      <c r="Z623" s="12">
        <v>0</v>
      </c>
      <c r="AA623" s="12">
        <v>0</v>
      </c>
      <c r="AB623" s="12">
        <v>0</v>
      </c>
      <c r="AC623" s="12">
        <v>0</v>
      </c>
      <c r="AD623" s="12">
        <v>0</v>
      </c>
      <c r="AE623" s="12">
        <v>0</v>
      </c>
      <c r="AF623" s="12">
        <v>0</v>
      </c>
      <c r="AG623" s="12"/>
      <c r="AH623" s="21"/>
      <c r="AI623" s="4">
        <f t="shared" si="42"/>
        <v>2</v>
      </c>
      <c r="AJ623" s="8">
        <f t="shared" si="43"/>
        <v>9000000</v>
      </c>
      <c r="AK623" s="50">
        <f t="shared" si="46"/>
        <v>4500000</v>
      </c>
      <c r="AL623" s="14" t="e">
        <f>AK623*#REF!</f>
        <v>#REF!</v>
      </c>
    </row>
    <row r="624" spans="1:38" ht="114.75">
      <c r="A624" s="9"/>
      <c r="B624" s="5">
        <f>IF(H624=0,"",SUBTOTAL(3,$H$6:H624))</f>
        <v>595</v>
      </c>
      <c r="C624" s="11" t="s">
        <v>1830</v>
      </c>
      <c r="D624" s="5" t="s">
        <v>2879</v>
      </c>
      <c r="E624" s="147" t="s">
        <v>3674</v>
      </c>
      <c r="F624" s="45" t="s">
        <v>1672</v>
      </c>
      <c r="G624" s="11" t="s">
        <v>1748</v>
      </c>
      <c r="H624" s="9" t="s">
        <v>6</v>
      </c>
      <c r="I624" s="9">
        <v>3</v>
      </c>
      <c r="J624" s="9"/>
      <c r="K624" s="8"/>
      <c r="L624" s="4">
        <v>7350000</v>
      </c>
      <c r="M624" s="12">
        <v>0</v>
      </c>
      <c r="N624" s="12">
        <v>0</v>
      </c>
      <c r="O624" s="12">
        <v>0</v>
      </c>
      <c r="P624" s="12">
        <v>4</v>
      </c>
      <c r="Q624" s="12">
        <v>0</v>
      </c>
      <c r="R624" s="12">
        <v>0</v>
      </c>
      <c r="S624" s="12">
        <v>0</v>
      </c>
      <c r="T624" s="12">
        <v>0</v>
      </c>
      <c r="U624" s="12">
        <v>0</v>
      </c>
      <c r="V624" s="12">
        <v>0</v>
      </c>
      <c r="W624" s="12">
        <v>0</v>
      </c>
      <c r="X624" s="12">
        <v>0</v>
      </c>
      <c r="Y624" s="12">
        <v>0</v>
      </c>
      <c r="Z624" s="12">
        <v>0</v>
      </c>
      <c r="AA624" s="12">
        <v>0</v>
      </c>
      <c r="AB624" s="12">
        <v>0</v>
      </c>
      <c r="AC624" s="12">
        <v>0</v>
      </c>
      <c r="AD624" s="12">
        <v>0</v>
      </c>
      <c r="AE624" s="12">
        <v>0</v>
      </c>
      <c r="AF624" s="12">
        <v>0</v>
      </c>
      <c r="AG624" s="12"/>
      <c r="AH624" s="21" t="s">
        <v>1965</v>
      </c>
      <c r="AI624" s="4">
        <f t="shared" si="42"/>
        <v>4</v>
      </c>
      <c r="AJ624" s="8">
        <f t="shared" si="43"/>
        <v>29400000</v>
      </c>
      <c r="AK624" s="50">
        <f t="shared" si="46"/>
        <v>7350000</v>
      </c>
      <c r="AL624" s="14" t="e">
        <f>AK624*#REF!</f>
        <v>#REF!</v>
      </c>
    </row>
    <row r="625" spans="1:38" ht="108" customHeight="1">
      <c r="A625" s="9"/>
      <c r="B625" s="5">
        <f>IF(H625=0,"",SUBTOTAL(3,$H$6:H625))</f>
        <v>596</v>
      </c>
      <c r="C625" s="11" t="s">
        <v>1831</v>
      </c>
      <c r="D625" s="5" t="s">
        <v>2880</v>
      </c>
      <c r="E625" s="147" t="s">
        <v>3675</v>
      </c>
      <c r="F625" s="45" t="s">
        <v>489</v>
      </c>
      <c r="G625" s="11" t="s">
        <v>1749</v>
      </c>
      <c r="H625" s="9" t="s">
        <v>6</v>
      </c>
      <c r="I625" s="9">
        <v>3</v>
      </c>
      <c r="J625" s="9"/>
      <c r="K625" s="8"/>
      <c r="L625" s="4">
        <v>5500000</v>
      </c>
      <c r="M625" s="12">
        <v>0</v>
      </c>
      <c r="N625" s="12">
        <v>0</v>
      </c>
      <c r="O625" s="12">
        <v>0</v>
      </c>
      <c r="P625" s="12">
        <v>4</v>
      </c>
      <c r="Q625" s="12">
        <v>0</v>
      </c>
      <c r="R625" s="12">
        <v>0</v>
      </c>
      <c r="S625" s="12">
        <v>0</v>
      </c>
      <c r="T625" s="12">
        <v>0</v>
      </c>
      <c r="U625" s="12">
        <v>0</v>
      </c>
      <c r="V625" s="12">
        <v>0</v>
      </c>
      <c r="W625" s="12">
        <v>0</v>
      </c>
      <c r="X625" s="12">
        <v>0</v>
      </c>
      <c r="Y625" s="12">
        <v>0</v>
      </c>
      <c r="Z625" s="12">
        <v>0</v>
      </c>
      <c r="AA625" s="12">
        <v>0</v>
      </c>
      <c r="AB625" s="12">
        <v>0</v>
      </c>
      <c r="AC625" s="12">
        <v>0</v>
      </c>
      <c r="AD625" s="12">
        <v>0</v>
      </c>
      <c r="AE625" s="12">
        <v>0</v>
      </c>
      <c r="AF625" s="12">
        <v>0</v>
      </c>
      <c r="AG625" s="12"/>
      <c r="AH625" s="21"/>
      <c r="AI625" s="4">
        <f t="shared" si="42"/>
        <v>4</v>
      </c>
      <c r="AJ625" s="8">
        <f t="shared" si="43"/>
        <v>22000000</v>
      </c>
      <c r="AK625" s="50">
        <f t="shared" si="46"/>
        <v>5500000</v>
      </c>
      <c r="AL625" s="14" t="e">
        <f>AK625*#REF!</f>
        <v>#REF!</v>
      </c>
    </row>
    <row r="626" spans="1:38" ht="136.5" customHeight="1">
      <c r="A626" s="9"/>
      <c r="B626" s="5">
        <f>IF(H626=0,"",SUBTOTAL(3,$H$6:H626))</f>
        <v>597</v>
      </c>
      <c r="C626" s="11" t="s">
        <v>1832</v>
      </c>
      <c r="D626" s="5" t="s">
        <v>2881</v>
      </c>
      <c r="E626" s="147" t="s">
        <v>3676</v>
      </c>
      <c r="F626" s="45" t="s">
        <v>1750</v>
      </c>
      <c r="G626" s="11" t="s">
        <v>2083</v>
      </c>
      <c r="H626" s="9" t="s">
        <v>6</v>
      </c>
      <c r="I626" s="9">
        <v>3</v>
      </c>
      <c r="J626" s="9"/>
      <c r="K626" s="8"/>
      <c r="L626" s="4">
        <v>3850000</v>
      </c>
      <c r="M626" s="12">
        <v>0</v>
      </c>
      <c r="N626" s="12">
        <v>0</v>
      </c>
      <c r="O626" s="12">
        <v>0</v>
      </c>
      <c r="P626" s="12">
        <v>4</v>
      </c>
      <c r="Q626" s="12">
        <v>0</v>
      </c>
      <c r="R626" s="12">
        <v>0</v>
      </c>
      <c r="S626" s="12">
        <v>0</v>
      </c>
      <c r="T626" s="12">
        <v>0</v>
      </c>
      <c r="U626" s="12">
        <v>0</v>
      </c>
      <c r="V626" s="12">
        <v>0</v>
      </c>
      <c r="W626" s="12">
        <v>0</v>
      </c>
      <c r="X626" s="12">
        <v>0</v>
      </c>
      <c r="Y626" s="12">
        <v>0</v>
      </c>
      <c r="Z626" s="12">
        <v>0</v>
      </c>
      <c r="AA626" s="12">
        <v>0</v>
      </c>
      <c r="AB626" s="12">
        <v>0</v>
      </c>
      <c r="AC626" s="12">
        <v>0</v>
      </c>
      <c r="AD626" s="12">
        <v>0</v>
      </c>
      <c r="AE626" s="12">
        <v>0</v>
      </c>
      <c r="AF626" s="12">
        <v>0</v>
      </c>
      <c r="AG626" s="12"/>
      <c r="AH626" s="21"/>
      <c r="AI626" s="4">
        <f t="shared" si="42"/>
        <v>4</v>
      </c>
      <c r="AJ626" s="8">
        <f t="shared" si="43"/>
        <v>15400000</v>
      </c>
      <c r="AK626" s="50">
        <f t="shared" si="46"/>
        <v>3850000</v>
      </c>
      <c r="AL626" s="14" t="e">
        <f>AK626*#REF!</f>
        <v>#REF!</v>
      </c>
    </row>
    <row r="627" spans="1:38" ht="66" customHeight="1">
      <c r="A627" s="9"/>
      <c r="B627" s="5">
        <f>IF(H627=0,"",SUBTOTAL(3,$H$6:H627))</f>
        <v>598</v>
      </c>
      <c r="C627" s="11" t="s">
        <v>1833</v>
      </c>
      <c r="D627" s="5" t="s">
        <v>2882</v>
      </c>
      <c r="E627" s="147" t="s">
        <v>3677</v>
      </c>
      <c r="F627" s="45" t="s">
        <v>1676</v>
      </c>
      <c r="G627" s="11" t="s">
        <v>2084</v>
      </c>
      <c r="H627" s="9" t="s">
        <v>6</v>
      </c>
      <c r="I627" s="9">
        <v>3</v>
      </c>
      <c r="J627" s="9"/>
      <c r="K627" s="8"/>
      <c r="L627" s="4">
        <v>3500000</v>
      </c>
      <c r="M627" s="12">
        <v>0</v>
      </c>
      <c r="N627" s="12">
        <v>0</v>
      </c>
      <c r="O627" s="12">
        <v>0</v>
      </c>
      <c r="P627" s="12">
        <v>2</v>
      </c>
      <c r="Q627" s="12">
        <v>0</v>
      </c>
      <c r="R627" s="12">
        <v>0</v>
      </c>
      <c r="S627" s="12">
        <v>0</v>
      </c>
      <c r="T627" s="12">
        <v>0</v>
      </c>
      <c r="U627" s="12">
        <v>0</v>
      </c>
      <c r="V627" s="12">
        <v>0</v>
      </c>
      <c r="W627" s="12">
        <v>0</v>
      </c>
      <c r="X627" s="12">
        <v>0</v>
      </c>
      <c r="Y627" s="12">
        <v>0</v>
      </c>
      <c r="Z627" s="12">
        <v>0</v>
      </c>
      <c r="AA627" s="12">
        <v>0</v>
      </c>
      <c r="AB627" s="12">
        <v>0</v>
      </c>
      <c r="AC627" s="12">
        <v>0</v>
      </c>
      <c r="AD627" s="12">
        <v>0</v>
      </c>
      <c r="AE627" s="12">
        <v>0</v>
      </c>
      <c r="AF627" s="12">
        <v>0</v>
      </c>
      <c r="AG627" s="12"/>
      <c r="AH627" s="21"/>
      <c r="AI627" s="4">
        <f t="shared" si="42"/>
        <v>2</v>
      </c>
      <c r="AJ627" s="8">
        <f t="shared" si="43"/>
        <v>7000000</v>
      </c>
      <c r="AK627" s="50">
        <f t="shared" si="46"/>
        <v>3500000</v>
      </c>
      <c r="AL627" s="14" t="e">
        <f>AK627*#REF!</f>
        <v>#REF!</v>
      </c>
    </row>
    <row r="628" spans="1:38" ht="114.75" customHeight="1">
      <c r="A628" s="9"/>
      <c r="B628" s="5">
        <f>IF(H628=0,"",SUBTOTAL(3,$H$6:H628))</f>
        <v>599</v>
      </c>
      <c r="C628" s="11" t="s">
        <v>1834</v>
      </c>
      <c r="D628" s="5" t="s">
        <v>2883</v>
      </c>
      <c r="E628" s="147" t="s">
        <v>3678</v>
      </c>
      <c r="F628" s="45" t="s">
        <v>1677</v>
      </c>
      <c r="G628" s="11" t="s">
        <v>2085</v>
      </c>
      <c r="H628" s="9" t="s">
        <v>6</v>
      </c>
      <c r="I628" s="9">
        <v>3</v>
      </c>
      <c r="J628" s="9"/>
      <c r="K628" s="8"/>
      <c r="L628" s="4">
        <v>8400000</v>
      </c>
      <c r="M628" s="12">
        <v>0</v>
      </c>
      <c r="N628" s="12">
        <v>0</v>
      </c>
      <c r="O628" s="12">
        <v>0</v>
      </c>
      <c r="P628" s="12">
        <v>2</v>
      </c>
      <c r="Q628" s="12">
        <v>0</v>
      </c>
      <c r="R628" s="12">
        <v>0</v>
      </c>
      <c r="S628" s="12">
        <v>0</v>
      </c>
      <c r="T628" s="12">
        <v>0</v>
      </c>
      <c r="U628" s="12">
        <v>0</v>
      </c>
      <c r="V628" s="12">
        <v>0</v>
      </c>
      <c r="W628" s="12">
        <v>0</v>
      </c>
      <c r="X628" s="12">
        <v>0</v>
      </c>
      <c r="Y628" s="12">
        <v>0</v>
      </c>
      <c r="Z628" s="12">
        <v>0</v>
      </c>
      <c r="AA628" s="12">
        <v>0</v>
      </c>
      <c r="AB628" s="12">
        <v>0</v>
      </c>
      <c r="AC628" s="12">
        <v>0</v>
      </c>
      <c r="AD628" s="12">
        <v>0</v>
      </c>
      <c r="AE628" s="12">
        <v>0</v>
      </c>
      <c r="AF628" s="12">
        <v>0</v>
      </c>
      <c r="AG628" s="12"/>
      <c r="AH628" s="21"/>
      <c r="AI628" s="4">
        <f t="shared" si="42"/>
        <v>2</v>
      </c>
      <c r="AJ628" s="8">
        <f t="shared" si="43"/>
        <v>16800000</v>
      </c>
      <c r="AK628" s="50">
        <f t="shared" si="46"/>
        <v>8400000</v>
      </c>
      <c r="AL628" s="14" t="e">
        <f>AK628*#REF!</f>
        <v>#REF!</v>
      </c>
    </row>
    <row r="629" spans="1:38" ht="67.5" customHeight="1">
      <c r="A629" s="9"/>
      <c r="B629" s="5">
        <f>IF(H629=0,"",SUBTOTAL(3,$H$6:H629))</f>
        <v>600</v>
      </c>
      <c r="C629" s="11" t="s">
        <v>1835</v>
      </c>
      <c r="D629" s="5" t="s">
        <v>2884</v>
      </c>
      <c r="E629" s="147" t="s">
        <v>3679</v>
      </c>
      <c r="F629" s="45" t="s">
        <v>1678</v>
      </c>
      <c r="G629" s="11" t="s">
        <v>1679</v>
      </c>
      <c r="H629" s="9" t="s">
        <v>6</v>
      </c>
      <c r="I629" s="9">
        <v>3</v>
      </c>
      <c r="J629" s="9"/>
      <c r="K629" s="8"/>
      <c r="L629" s="4">
        <v>840000</v>
      </c>
      <c r="M629" s="12">
        <v>0</v>
      </c>
      <c r="N629" s="12">
        <v>0</v>
      </c>
      <c r="O629" s="12">
        <v>0</v>
      </c>
      <c r="P629" s="12">
        <v>10</v>
      </c>
      <c r="Q629" s="12">
        <v>0</v>
      </c>
      <c r="R629" s="12">
        <v>0</v>
      </c>
      <c r="S629" s="12">
        <v>0</v>
      </c>
      <c r="T629" s="12">
        <v>0</v>
      </c>
      <c r="U629" s="12">
        <v>0</v>
      </c>
      <c r="V629" s="12">
        <v>0</v>
      </c>
      <c r="W629" s="12">
        <v>0</v>
      </c>
      <c r="X629" s="12">
        <v>0</v>
      </c>
      <c r="Y629" s="12">
        <v>0</v>
      </c>
      <c r="Z629" s="12">
        <v>0</v>
      </c>
      <c r="AA629" s="12">
        <v>0</v>
      </c>
      <c r="AB629" s="12">
        <v>0</v>
      </c>
      <c r="AC629" s="12">
        <v>0</v>
      </c>
      <c r="AD629" s="12">
        <v>0</v>
      </c>
      <c r="AE629" s="12">
        <v>0</v>
      </c>
      <c r="AF629" s="12">
        <v>0</v>
      </c>
      <c r="AG629" s="12"/>
      <c r="AH629" s="21"/>
      <c r="AI629" s="4">
        <f t="shared" si="42"/>
        <v>10</v>
      </c>
      <c r="AJ629" s="8">
        <f t="shared" si="43"/>
        <v>8400000</v>
      </c>
      <c r="AK629" s="50">
        <f t="shared" si="46"/>
        <v>840000</v>
      </c>
      <c r="AL629" s="14" t="e">
        <f>AK629*#REF!</f>
        <v>#REF!</v>
      </c>
    </row>
    <row r="630" spans="1:38">
      <c r="A630" s="9"/>
      <c r="B630" s="5" t="str">
        <f>IF(H630=0,"",SUBTOTAL(3,$H$6:H630))</f>
        <v/>
      </c>
      <c r="C630" s="9"/>
      <c r="D630" s="5" t="s">
        <v>1912</v>
      </c>
      <c r="E630" s="147" t="e">
        <v>#N/A</v>
      </c>
      <c r="F630" s="58" t="s">
        <v>2216</v>
      </c>
      <c r="G630" s="11"/>
      <c r="H630" s="9"/>
      <c r="I630" s="10"/>
      <c r="J630" s="9"/>
      <c r="K630" s="8"/>
      <c r="L630" s="4"/>
      <c r="M630" s="12"/>
      <c r="N630" s="12"/>
      <c r="O630" s="12"/>
      <c r="P630" s="12"/>
      <c r="Q630" s="12"/>
      <c r="R630" s="12"/>
      <c r="S630" s="12"/>
      <c r="T630" s="12"/>
      <c r="U630" s="12"/>
      <c r="V630" s="12"/>
      <c r="W630" s="12"/>
      <c r="X630" s="12"/>
      <c r="Y630" s="12"/>
      <c r="Z630" s="12"/>
      <c r="AA630" s="12"/>
      <c r="AB630" s="12"/>
      <c r="AC630" s="12"/>
      <c r="AD630" s="12"/>
      <c r="AE630" s="12"/>
      <c r="AF630" s="12"/>
      <c r="AG630" s="12"/>
      <c r="AH630" s="10"/>
      <c r="AI630" s="4">
        <f t="shared" si="42"/>
        <v>0</v>
      </c>
      <c r="AJ630" s="8">
        <f t="shared" si="43"/>
        <v>0</v>
      </c>
      <c r="AK630" s="50"/>
      <c r="AL630" s="10"/>
    </row>
    <row r="631" spans="1:38" ht="138" customHeight="1">
      <c r="A631" s="9"/>
      <c r="B631" s="5">
        <f>IF(H631=0,"",SUBTOTAL(3,$H$6:H631))</f>
        <v>601</v>
      </c>
      <c r="C631" s="11" t="s">
        <v>1836</v>
      </c>
      <c r="D631" s="5" t="s">
        <v>2885</v>
      </c>
      <c r="E631" s="147" t="s">
        <v>3680</v>
      </c>
      <c r="F631" s="45" t="s">
        <v>1720</v>
      </c>
      <c r="G631" s="11" t="s">
        <v>2262</v>
      </c>
      <c r="H631" s="11" t="s">
        <v>6</v>
      </c>
      <c r="I631" s="11">
        <v>4</v>
      </c>
      <c r="J631" s="11"/>
      <c r="K631" s="8"/>
      <c r="L631" s="4">
        <v>11000000</v>
      </c>
      <c r="M631" s="12">
        <v>0</v>
      </c>
      <c r="N631" s="12">
        <v>0</v>
      </c>
      <c r="O631" s="12">
        <v>0</v>
      </c>
      <c r="P631" s="12">
        <v>10</v>
      </c>
      <c r="Q631" s="12">
        <v>0</v>
      </c>
      <c r="R631" s="12">
        <v>0</v>
      </c>
      <c r="S631" s="12">
        <v>0</v>
      </c>
      <c r="T631" s="12">
        <v>0</v>
      </c>
      <c r="U631" s="12">
        <v>0</v>
      </c>
      <c r="V631" s="12">
        <v>0</v>
      </c>
      <c r="W631" s="12">
        <v>0</v>
      </c>
      <c r="X631" s="12">
        <v>0</v>
      </c>
      <c r="Y631" s="12">
        <v>0</v>
      </c>
      <c r="Z631" s="12">
        <v>0</v>
      </c>
      <c r="AA631" s="12">
        <v>0</v>
      </c>
      <c r="AB631" s="12">
        <v>0</v>
      </c>
      <c r="AC631" s="12">
        <v>0</v>
      </c>
      <c r="AD631" s="12">
        <v>0</v>
      </c>
      <c r="AE631" s="12">
        <v>0</v>
      </c>
      <c r="AF631" s="12">
        <v>0</v>
      </c>
      <c r="AG631" s="12"/>
      <c r="AH631" s="82" t="s">
        <v>1721</v>
      </c>
      <c r="AI631" s="4">
        <f t="shared" si="42"/>
        <v>10</v>
      </c>
      <c r="AJ631" s="8">
        <f t="shared" si="43"/>
        <v>110000000</v>
      </c>
      <c r="AK631" s="50">
        <f t="shared" ref="AK631:AK637" si="47">L631</f>
        <v>11000000</v>
      </c>
      <c r="AL631" s="14" t="e">
        <f>AK631*#REF!</f>
        <v>#REF!</v>
      </c>
    </row>
    <row r="632" spans="1:38" ht="135.75" customHeight="1">
      <c r="A632" s="9"/>
      <c r="B632" s="5">
        <f>IF(H632=0,"",SUBTOTAL(3,$H$6:H632))</f>
        <v>602</v>
      </c>
      <c r="C632" s="11" t="s">
        <v>1837</v>
      </c>
      <c r="D632" s="5" t="s">
        <v>2886</v>
      </c>
      <c r="E632" s="147" t="s">
        <v>3681</v>
      </c>
      <c r="F632" s="45" t="s">
        <v>1722</v>
      </c>
      <c r="G632" s="43" t="s">
        <v>2263</v>
      </c>
      <c r="H632" s="11" t="s">
        <v>6</v>
      </c>
      <c r="I632" s="11">
        <v>4</v>
      </c>
      <c r="J632" s="2"/>
      <c r="K632" s="8"/>
      <c r="L632" s="4">
        <v>16800000</v>
      </c>
      <c r="M632" s="12">
        <v>0</v>
      </c>
      <c r="N632" s="12">
        <v>0</v>
      </c>
      <c r="O632" s="12">
        <v>0</v>
      </c>
      <c r="P632" s="12">
        <v>10</v>
      </c>
      <c r="Q632" s="12">
        <v>0</v>
      </c>
      <c r="R632" s="12">
        <v>0</v>
      </c>
      <c r="S632" s="12">
        <v>0</v>
      </c>
      <c r="T632" s="12">
        <v>0</v>
      </c>
      <c r="U632" s="12">
        <v>0</v>
      </c>
      <c r="V632" s="12">
        <v>0</v>
      </c>
      <c r="W632" s="12">
        <v>0</v>
      </c>
      <c r="X632" s="12">
        <v>0</v>
      </c>
      <c r="Y632" s="12">
        <v>0</v>
      </c>
      <c r="Z632" s="12">
        <v>0</v>
      </c>
      <c r="AA632" s="12">
        <v>0</v>
      </c>
      <c r="AB632" s="12">
        <v>0</v>
      </c>
      <c r="AC632" s="12">
        <v>0</v>
      </c>
      <c r="AD632" s="12">
        <v>0</v>
      </c>
      <c r="AE632" s="12">
        <v>0</v>
      </c>
      <c r="AF632" s="12">
        <v>0</v>
      </c>
      <c r="AG632" s="12"/>
      <c r="AH632" s="34"/>
      <c r="AI632" s="4">
        <f t="shared" si="42"/>
        <v>10</v>
      </c>
      <c r="AJ632" s="8">
        <f t="shared" si="43"/>
        <v>168000000</v>
      </c>
      <c r="AK632" s="50">
        <f t="shared" si="47"/>
        <v>16800000</v>
      </c>
      <c r="AL632" s="14" t="e">
        <f>AK632*#REF!</f>
        <v>#REF!</v>
      </c>
    </row>
    <row r="633" spans="1:38" ht="147.75" customHeight="1">
      <c r="A633" s="9"/>
      <c r="B633" s="5">
        <f>IF(H633=0,"",SUBTOTAL(3,$H$6:H633))</f>
        <v>603</v>
      </c>
      <c r="C633" s="11" t="s">
        <v>1838</v>
      </c>
      <c r="D633" s="5" t="s">
        <v>2887</v>
      </c>
      <c r="E633" s="147" t="s">
        <v>3682</v>
      </c>
      <c r="F633" s="45" t="s">
        <v>2086</v>
      </c>
      <c r="G633" s="43" t="s">
        <v>2264</v>
      </c>
      <c r="H633" s="11" t="s">
        <v>6</v>
      </c>
      <c r="I633" s="11">
        <v>4</v>
      </c>
      <c r="J633" s="11"/>
      <c r="K633" s="8"/>
      <c r="L633" s="4">
        <v>3100000</v>
      </c>
      <c r="M633" s="12">
        <v>0</v>
      </c>
      <c r="N633" s="12">
        <v>0</v>
      </c>
      <c r="O633" s="12">
        <v>0</v>
      </c>
      <c r="P633" s="12">
        <v>10</v>
      </c>
      <c r="Q633" s="12">
        <v>0</v>
      </c>
      <c r="R633" s="12">
        <v>0</v>
      </c>
      <c r="S633" s="12">
        <v>0</v>
      </c>
      <c r="T633" s="12">
        <v>0</v>
      </c>
      <c r="U633" s="12">
        <v>0</v>
      </c>
      <c r="V633" s="12">
        <v>0</v>
      </c>
      <c r="W633" s="12">
        <v>0</v>
      </c>
      <c r="X633" s="12">
        <v>0</v>
      </c>
      <c r="Y633" s="12">
        <v>0</v>
      </c>
      <c r="Z633" s="12">
        <v>0</v>
      </c>
      <c r="AA633" s="12">
        <v>0</v>
      </c>
      <c r="AB633" s="12">
        <v>0</v>
      </c>
      <c r="AC633" s="12">
        <v>0</v>
      </c>
      <c r="AD633" s="12">
        <v>0</v>
      </c>
      <c r="AE633" s="12">
        <v>0</v>
      </c>
      <c r="AF633" s="12">
        <v>0</v>
      </c>
      <c r="AG633" s="12"/>
      <c r="AH633" s="34"/>
      <c r="AI633" s="4">
        <f t="shared" si="42"/>
        <v>10</v>
      </c>
      <c r="AJ633" s="8">
        <f t="shared" si="43"/>
        <v>31000000</v>
      </c>
      <c r="AK633" s="50">
        <f t="shared" si="47"/>
        <v>3100000</v>
      </c>
      <c r="AL633" s="14" t="e">
        <f>AK633*#REF!</f>
        <v>#REF!</v>
      </c>
    </row>
    <row r="634" spans="1:38" ht="145.5" customHeight="1">
      <c r="A634" s="9"/>
      <c r="B634" s="5">
        <f>IF(H634=0,"",SUBTOTAL(3,$H$6:H634))</f>
        <v>604</v>
      </c>
      <c r="C634" s="11" t="s">
        <v>1839</v>
      </c>
      <c r="D634" s="5" t="s">
        <v>2888</v>
      </c>
      <c r="E634" s="147" t="s">
        <v>3683</v>
      </c>
      <c r="F634" s="45" t="s">
        <v>2087</v>
      </c>
      <c r="G634" s="43" t="s">
        <v>2088</v>
      </c>
      <c r="H634" s="11" t="s">
        <v>6</v>
      </c>
      <c r="I634" s="11">
        <v>4</v>
      </c>
      <c r="J634" s="11"/>
      <c r="K634" s="8"/>
      <c r="L634" s="4">
        <v>3100000</v>
      </c>
      <c r="M634" s="12">
        <v>0</v>
      </c>
      <c r="N634" s="12">
        <v>0</v>
      </c>
      <c r="O634" s="12">
        <v>0</v>
      </c>
      <c r="P634" s="12">
        <v>10</v>
      </c>
      <c r="Q634" s="12">
        <v>0</v>
      </c>
      <c r="R634" s="12">
        <v>0</v>
      </c>
      <c r="S634" s="12">
        <v>0</v>
      </c>
      <c r="T634" s="12">
        <v>0</v>
      </c>
      <c r="U634" s="12">
        <v>0</v>
      </c>
      <c r="V634" s="12">
        <v>0</v>
      </c>
      <c r="W634" s="12">
        <v>0</v>
      </c>
      <c r="X634" s="12">
        <v>0</v>
      </c>
      <c r="Y634" s="12">
        <v>0</v>
      </c>
      <c r="Z634" s="12">
        <v>0</v>
      </c>
      <c r="AA634" s="12">
        <v>0</v>
      </c>
      <c r="AB634" s="12">
        <v>0</v>
      </c>
      <c r="AC634" s="12">
        <v>0</v>
      </c>
      <c r="AD634" s="12">
        <v>0</v>
      </c>
      <c r="AE634" s="12">
        <v>0</v>
      </c>
      <c r="AF634" s="12">
        <v>0</v>
      </c>
      <c r="AG634" s="12"/>
      <c r="AH634" s="34"/>
      <c r="AI634" s="4">
        <f t="shared" si="42"/>
        <v>10</v>
      </c>
      <c r="AJ634" s="8">
        <f t="shared" si="43"/>
        <v>31000000</v>
      </c>
      <c r="AK634" s="50">
        <f t="shared" si="47"/>
        <v>3100000</v>
      </c>
      <c r="AL634" s="14" t="e">
        <f>AK634*#REF!</f>
        <v>#REF!</v>
      </c>
    </row>
    <row r="635" spans="1:38" ht="95.25" customHeight="1">
      <c r="A635" s="9"/>
      <c r="B635" s="5">
        <f>IF(H635=0,"",SUBTOTAL(3,$H$6:H635))</f>
        <v>605</v>
      </c>
      <c r="C635" s="11" t="s">
        <v>1840</v>
      </c>
      <c r="D635" s="5" t="s">
        <v>2889</v>
      </c>
      <c r="E635" s="147" t="s">
        <v>3684</v>
      </c>
      <c r="F635" s="45" t="s">
        <v>1723</v>
      </c>
      <c r="G635" s="107" t="s">
        <v>1751</v>
      </c>
      <c r="H635" s="11" t="s">
        <v>1</v>
      </c>
      <c r="I635" s="11">
        <v>3</v>
      </c>
      <c r="J635" s="11"/>
      <c r="K635" s="8"/>
      <c r="L635" s="4">
        <v>65000000</v>
      </c>
      <c r="M635" s="12">
        <v>0</v>
      </c>
      <c r="N635" s="12">
        <v>0</v>
      </c>
      <c r="O635" s="12">
        <v>0</v>
      </c>
      <c r="P635" s="12">
        <v>5</v>
      </c>
      <c r="Q635" s="12">
        <v>0</v>
      </c>
      <c r="R635" s="12">
        <v>0</v>
      </c>
      <c r="S635" s="12">
        <v>0</v>
      </c>
      <c r="T635" s="12">
        <v>0</v>
      </c>
      <c r="U635" s="12">
        <v>0</v>
      </c>
      <c r="V635" s="12">
        <v>0</v>
      </c>
      <c r="W635" s="12">
        <v>0</v>
      </c>
      <c r="X635" s="12">
        <v>0</v>
      </c>
      <c r="Y635" s="12">
        <v>0</v>
      </c>
      <c r="Z635" s="12">
        <v>0</v>
      </c>
      <c r="AA635" s="12">
        <v>0</v>
      </c>
      <c r="AB635" s="12">
        <v>0</v>
      </c>
      <c r="AC635" s="12">
        <v>0</v>
      </c>
      <c r="AD635" s="12">
        <v>0</v>
      </c>
      <c r="AE635" s="12">
        <v>0</v>
      </c>
      <c r="AF635" s="12">
        <v>0</v>
      </c>
      <c r="AG635" s="12"/>
      <c r="AH635" s="34"/>
      <c r="AI635" s="4">
        <f t="shared" si="42"/>
        <v>5</v>
      </c>
      <c r="AJ635" s="8">
        <f t="shared" si="43"/>
        <v>325000000</v>
      </c>
      <c r="AK635" s="50">
        <f t="shared" si="47"/>
        <v>65000000</v>
      </c>
      <c r="AL635" s="14" t="e">
        <f>AK635*#REF!</f>
        <v>#REF!</v>
      </c>
    </row>
    <row r="636" spans="1:38" ht="174" customHeight="1">
      <c r="A636" s="9"/>
      <c r="B636" s="5">
        <f>IF(H636=0,"",SUBTOTAL(3,$H$6:H636))</f>
        <v>606</v>
      </c>
      <c r="C636" s="11" t="s">
        <v>1841</v>
      </c>
      <c r="D636" s="5" t="s">
        <v>2890</v>
      </c>
      <c r="E636" s="147" t="s">
        <v>3685</v>
      </c>
      <c r="F636" s="45" t="s">
        <v>1752</v>
      </c>
      <c r="G636" s="11" t="s">
        <v>2265</v>
      </c>
      <c r="H636" s="11" t="s">
        <v>6</v>
      </c>
      <c r="I636" s="11">
        <v>2</v>
      </c>
      <c r="J636" s="11"/>
      <c r="K636" s="8"/>
      <c r="L636" s="4">
        <v>357000</v>
      </c>
      <c r="M636" s="12">
        <v>0</v>
      </c>
      <c r="N636" s="12">
        <v>0</v>
      </c>
      <c r="O636" s="12">
        <v>0</v>
      </c>
      <c r="P636" s="12">
        <v>20</v>
      </c>
      <c r="Q636" s="12">
        <v>0</v>
      </c>
      <c r="R636" s="12">
        <v>0</v>
      </c>
      <c r="S636" s="12">
        <v>0</v>
      </c>
      <c r="T636" s="12">
        <v>0</v>
      </c>
      <c r="U636" s="12">
        <v>0</v>
      </c>
      <c r="V636" s="12">
        <v>0</v>
      </c>
      <c r="W636" s="12">
        <v>0</v>
      </c>
      <c r="X636" s="12">
        <v>0</v>
      </c>
      <c r="Y636" s="12">
        <v>0</v>
      </c>
      <c r="Z636" s="12">
        <v>0</v>
      </c>
      <c r="AA636" s="12">
        <v>0</v>
      </c>
      <c r="AB636" s="12">
        <v>0</v>
      </c>
      <c r="AC636" s="12">
        <v>0</v>
      </c>
      <c r="AD636" s="12">
        <v>0</v>
      </c>
      <c r="AE636" s="12">
        <v>0</v>
      </c>
      <c r="AF636" s="12">
        <v>0</v>
      </c>
      <c r="AG636" s="12"/>
      <c r="AH636" s="21"/>
      <c r="AI636" s="4">
        <f t="shared" si="42"/>
        <v>20</v>
      </c>
      <c r="AJ636" s="8">
        <f t="shared" si="43"/>
        <v>7140000</v>
      </c>
      <c r="AK636" s="50">
        <f t="shared" si="47"/>
        <v>357000</v>
      </c>
      <c r="AL636" s="14" t="e">
        <f>AK636*#REF!</f>
        <v>#REF!</v>
      </c>
    </row>
    <row r="637" spans="1:38" ht="32.25" customHeight="1">
      <c r="A637" s="9"/>
      <c r="B637" s="5">
        <f>IF(H637=0,"",SUBTOTAL(3,$H$6:H637))</f>
        <v>607</v>
      </c>
      <c r="C637" s="11" t="s">
        <v>1842</v>
      </c>
      <c r="D637" s="5" t="s">
        <v>2891</v>
      </c>
      <c r="E637" s="147" t="s">
        <v>3686</v>
      </c>
      <c r="F637" s="45" t="s">
        <v>1724</v>
      </c>
      <c r="G637" s="11" t="s">
        <v>1725</v>
      </c>
      <c r="H637" s="11" t="s">
        <v>6</v>
      </c>
      <c r="I637" s="9">
        <v>3</v>
      </c>
      <c r="J637" s="11"/>
      <c r="K637" s="8"/>
      <c r="L637" s="4">
        <v>38500</v>
      </c>
      <c r="M637" s="12">
        <v>0</v>
      </c>
      <c r="N637" s="12">
        <v>0</v>
      </c>
      <c r="O637" s="12">
        <v>0</v>
      </c>
      <c r="P637" s="12">
        <v>5</v>
      </c>
      <c r="Q637" s="12">
        <v>0</v>
      </c>
      <c r="R637" s="12">
        <v>0</v>
      </c>
      <c r="S637" s="12">
        <v>0</v>
      </c>
      <c r="T637" s="12">
        <v>0</v>
      </c>
      <c r="U637" s="12">
        <v>0</v>
      </c>
      <c r="V637" s="12">
        <v>0</v>
      </c>
      <c r="W637" s="12">
        <v>0</v>
      </c>
      <c r="X637" s="12">
        <v>0</v>
      </c>
      <c r="Y637" s="12">
        <v>0</v>
      </c>
      <c r="Z637" s="12">
        <v>0</v>
      </c>
      <c r="AA637" s="12">
        <v>0</v>
      </c>
      <c r="AB637" s="12">
        <v>0</v>
      </c>
      <c r="AC637" s="12">
        <v>0</v>
      </c>
      <c r="AD637" s="12">
        <v>0</v>
      </c>
      <c r="AE637" s="12">
        <v>0</v>
      </c>
      <c r="AF637" s="12">
        <v>0</v>
      </c>
      <c r="AG637" s="12"/>
      <c r="AH637" s="34"/>
      <c r="AI637" s="4">
        <f t="shared" si="42"/>
        <v>5</v>
      </c>
      <c r="AJ637" s="8">
        <f t="shared" si="43"/>
        <v>192500</v>
      </c>
      <c r="AK637" s="50">
        <f t="shared" si="47"/>
        <v>38500</v>
      </c>
      <c r="AL637" s="14" t="e">
        <f>AK637*#REF!</f>
        <v>#REF!</v>
      </c>
    </row>
    <row r="638" spans="1:38">
      <c r="A638" s="9"/>
      <c r="B638" s="5" t="str">
        <f>IF(H638=0,"",SUBTOTAL(3,$H$6:H638))</f>
        <v/>
      </c>
      <c r="C638" s="9"/>
      <c r="D638" s="5" t="s">
        <v>1912</v>
      </c>
      <c r="E638" s="147" t="e">
        <v>#N/A</v>
      </c>
      <c r="F638" s="58" t="s">
        <v>2215</v>
      </c>
      <c r="G638" s="11"/>
      <c r="H638" s="9"/>
      <c r="I638" s="10"/>
      <c r="J638" s="9"/>
      <c r="K638" s="8"/>
      <c r="L638" s="4"/>
      <c r="M638" s="12"/>
      <c r="N638" s="12"/>
      <c r="O638" s="12"/>
      <c r="P638" s="12"/>
      <c r="Q638" s="12"/>
      <c r="R638" s="12"/>
      <c r="S638" s="12"/>
      <c r="T638" s="12"/>
      <c r="U638" s="12"/>
      <c r="V638" s="12"/>
      <c r="W638" s="12"/>
      <c r="X638" s="12"/>
      <c r="Y638" s="12"/>
      <c r="Z638" s="12"/>
      <c r="AA638" s="12"/>
      <c r="AB638" s="12"/>
      <c r="AC638" s="12"/>
      <c r="AD638" s="12"/>
      <c r="AE638" s="12"/>
      <c r="AF638" s="12"/>
      <c r="AG638" s="12"/>
      <c r="AH638" s="10"/>
      <c r="AI638" s="4">
        <f t="shared" si="42"/>
        <v>0</v>
      </c>
      <c r="AJ638" s="8">
        <f t="shared" si="43"/>
        <v>0</v>
      </c>
      <c r="AK638" s="50"/>
      <c r="AL638" s="10"/>
    </row>
    <row r="639" spans="1:38" ht="39.75" customHeight="1">
      <c r="A639" s="9"/>
      <c r="B639" s="5">
        <f>IF(H639=0,"",SUBTOTAL(3,$H$6:H639))</f>
        <v>608</v>
      </c>
      <c r="C639" s="11" t="s">
        <v>1843</v>
      </c>
      <c r="D639" s="5" t="s">
        <v>2892</v>
      </c>
      <c r="E639" s="147" t="s">
        <v>3687</v>
      </c>
      <c r="F639" s="46" t="s">
        <v>2089</v>
      </c>
      <c r="G639" s="11" t="s">
        <v>1684</v>
      </c>
      <c r="H639" s="11" t="s">
        <v>6</v>
      </c>
      <c r="I639" s="11">
        <v>6</v>
      </c>
      <c r="J639" s="11"/>
      <c r="K639" s="8"/>
      <c r="L639" s="4">
        <v>280000</v>
      </c>
      <c r="M639" s="12">
        <v>0</v>
      </c>
      <c r="N639" s="12">
        <v>0</v>
      </c>
      <c r="O639" s="12">
        <v>0</v>
      </c>
      <c r="P639" s="12">
        <v>50</v>
      </c>
      <c r="Q639" s="12">
        <v>0</v>
      </c>
      <c r="R639" s="12">
        <v>0</v>
      </c>
      <c r="S639" s="12">
        <v>0</v>
      </c>
      <c r="T639" s="12">
        <v>0</v>
      </c>
      <c r="U639" s="12">
        <v>0</v>
      </c>
      <c r="V639" s="12">
        <v>0</v>
      </c>
      <c r="W639" s="12">
        <v>0</v>
      </c>
      <c r="X639" s="12">
        <v>0</v>
      </c>
      <c r="Y639" s="12">
        <v>0</v>
      </c>
      <c r="Z639" s="12">
        <v>0</v>
      </c>
      <c r="AA639" s="12">
        <v>0</v>
      </c>
      <c r="AB639" s="12">
        <v>0</v>
      </c>
      <c r="AC639" s="12">
        <v>0</v>
      </c>
      <c r="AD639" s="12">
        <v>0</v>
      </c>
      <c r="AE639" s="12">
        <v>0</v>
      </c>
      <c r="AF639" s="12">
        <v>0</v>
      </c>
      <c r="AG639" s="12"/>
      <c r="AH639" s="21"/>
      <c r="AI639" s="4">
        <f t="shared" si="42"/>
        <v>50</v>
      </c>
      <c r="AJ639" s="8">
        <f t="shared" si="43"/>
        <v>14000000</v>
      </c>
      <c r="AK639" s="50">
        <f t="shared" ref="AK639:AK663" si="48">L639</f>
        <v>280000</v>
      </c>
      <c r="AL639" s="14" t="e">
        <f>AK639*#REF!</f>
        <v>#REF!</v>
      </c>
    </row>
    <row r="640" spans="1:38" ht="68.25" customHeight="1">
      <c r="A640" s="9"/>
      <c r="B640" s="5">
        <f>IF(H640=0,"",SUBTOTAL(3,$H$6:H640))</f>
        <v>609</v>
      </c>
      <c r="C640" s="11" t="s">
        <v>1844</v>
      </c>
      <c r="D640" s="5" t="s">
        <v>2893</v>
      </c>
      <c r="E640" s="147" t="s">
        <v>3688</v>
      </c>
      <c r="F640" s="46" t="s">
        <v>1686</v>
      </c>
      <c r="G640" s="11" t="s">
        <v>1754</v>
      </c>
      <c r="H640" s="11" t="s">
        <v>6</v>
      </c>
      <c r="I640" s="11">
        <v>1</v>
      </c>
      <c r="J640" s="11"/>
      <c r="K640" s="8"/>
      <c r="L640" s="4">
        <v>58000</v>
      </c>
      <c r="M640" s="12">
        <v>0</v>
      </c>
      <c r="N640" s="12">
        <v>0</v>
      </c>
      <c r="O640" s="12">
        <v>0</v>
      </c>
      <c r="P640" s="12">
        <v>300</v>
      </c>
      <c r="Q640" s="12">
        <v>0</v>
      </c>
      <c r="R640" s="12">
        <v>0</v>
      </c>
      <c r="S640" s="12">
        <v>0</v>
      </c>
      <c r="T640" s="12">
        <v>0</v>
      </c>
      <c r="U640" s="12">
        <v>0</v>
      </c>
      <c r="V640" s="12">
        <v>0</v>
      </c>
      <c r="W640" s="12">
        <v>0</v>
      </c>
      <c r="X640" s="12">
        <v>0</v>
      </c>
      <c r="Y640" s="12">
        <v>0</v>
      </c>
      <c r="Z640" s="12">
        <v>0</v>
      </c>
      <c r="AA640" s="12">
        <v>0</v>
      </c>
      <c r="AB640" s="12">
        <v>0</v>
      </c>
      <c r="AC640" s="12">
        <v>0</v>
      </c>
      <c r="AD640" s="12">
        <v>0</v>
      </c>
      <c r="AE640" s="12">
        <v>0</v>
      </c>
      <c r="AF640" s="12">
        <v>0</v>
      </c>
      <c r="AG640" s="12"/>
      <c r="AH640" s="21"/>
      <c r="AI640" s="4">
        <f t="shared" si="42"/>
        <v>300</v>
      </c>
      <c r="AJ640" s="8">
        <f t="shared" si="43"/>
        <v>17400000</v>
      </c>
      <c r="AK640" s="50">
        <f t="shared" si="48"/>
        <v>58000</v>
      </c>
      <c r="AL640" s="14" t="e">
        <f>AK640*#REF!</f>
        <v>#REF!</v>
      </c>
    </row>
    <row r="641" spans="1:38" ht="42" customHeight="1">
      <c r="A641" s="9"/>
      <c r="B641" s="5">
        <f>IF(H641=0,"",SUBTOTAL(3,$H$6:H641))</f>
        <v>610</v>
      </c>
      <c r="C641" s="11" t="s">
        <v>1845</v>
      </c>
      <c r="D641" s="5" t="s">
        <v>2894</v>
      </c>
      <c r="E641" s="147" t="s">
        <v>3689</v>
      </c>
      <c r="F641" s="46" t="s">
        <v>1753</v>
      </c>
      <c r="G641" s="11" t="s">
        <v>1685</v>
      </c>
      <c r="H641" s="11" t="s">
        <v>92</v>
      </c>
      <c r="I641" s="9" t="s">
        <v>683</v>
      </c>
      <c r="J641" s="11"/>
      <c r="K641" s="8"/>
      <c r="L641" s="4">
        <v>95000</v>
      </c>
      <c r="M641" s="12">
        <v>0</v>
      </c>
      <c r="N641" s="12">
        <v>0</v>
      </c>
      <c r="O641" s="12">
        <v>0</v>
      </c>
      <c r="P641" s="12">
        <v>150</v>
      </c>
      <c r="Q641" s="12">
        <v>0</v>
      </c>
      <c r="R641" s="12">
        <v>0</v>
      </c>
      <c r="S641" s="12">
        <v>0</v>
      </c>
      <c r="T641" s="12">
        <v>0</v>
      </c>
      <c r="U641" s="12">
        <v>0</v>
      </c>
      <c r="V641" s="12">
        <v>0</v>
      </c>
      <c r="W641" s="12">
        <v>0</v>
      </c>
      <c r="X641" s="12">
        <v>0</v>
      </c>
      <c r="Y641" s="12">
        <v>0</v>
      </c>
      <c r="Z641" s="12">
        <v>0</v>
      </c>
      <c r="AA641" s="12">
        <v>0</v>
      </c>
      <c r="AB641" s="12">
        <v>0</v>
      </c>
      <c r="AC641" s="12">
        <v>0</v>
      </c>
      <c r="AD641" s="12">
        <v>0</v>
      </c>
      <c r="AE641" s="12">
        <v>0</v>
      </c>
      <c r="AF641" s="12">
        <v>0</v>
      </c>
      <c r="AG641" s="12"/>
      <c r="AH641" s="21"/>
      <c r="AI641" s="4">
        <f t="shared" si="42"/>
        <v>150</v>
      </c>
      <c r="AJ641" s="8">
        <f t="shared" si="43"/>
        <v>14250000</v>
      </c>
      <c r="AK641" s="50">
        <f t="shared" si="48"/>
        <v>95000</v>
      </c>
      <c r="AL641" s="14" t="e">
        <f>AK641*#REF!</f>
        <v>#REF!</v>
      </c>
    </row>
    <row r="642" spans="1:38" ht="111" customHeight="1">
      <c r="A642" s="9"/>
      <c r="B642" s="5">
        <f>IF(H642=0,"",SUBTOTAL(3,$H$6:H642))</f>
        <v>611</v>
      </c>
      <c r="C642" s="11" t="s">
        <v>1846</v>
      </c>
      <c r="D642" s="5" t="s">
        <v>2895</v>
      </c>
      <c r="E642" s="147" t="s">
        <v>3690</v>
      </c>
      <c r="F642" s="46" t="s">
        <v>1715</v>
      </c>
      <c r="G642" s="11" t="s">
        <v>2146</v>
      </c>
      <c r="H642" s="11" t="s">
        <v>6</v>
      </c>
      <c r="I642" s="11">
        <v>3</v>
      </c>
      <c r="J642" s="11"/>
      <c r="K642" s="8"/>
      <c r="L642" s="4">
        <v>22000000</v>
      </c>
      <c r="M642" s="12">
        <v>0</v>
      </c>
      <c r="N642" s="12">
        <v>0</v>
      </c>
      <c r="O642" s="12">
        <v>0</v>
      </c>
      <c r="P642" s="12">
        <v>3</v>
      </c>
      <c r="Q642" s="12">
        <v>0</v>
      </c>
      <c r="R642" s="12">
        <v>0</v>
      </c>
      <c r="S642" s="12">
        <v>0</v>
      </c>
      <c r="T642" s="12">
        <v>0</v>
      </c>
      <c r="U642" s="12">
        <v>0</v>
      </c>
      <c r="V642" s="12">
        <v>0</v>
      </c>
      <c r="W642" s="12">
        <v>0</v>
      </c>
      <c r="X642" s="12">
        <v>0</v>
      </c>
      <c r="Y642" s="12">
        <v>0</v>
      </c>
      <c r="Z642" s="12">
        <v>0</v>
      </c>
      <c r="AA642" s="12">
        <v>0</v>
      </c>
      <c r="AB642" s="12">
        <v>0</v>
      </c>
      <c r="AC642" s="12">
        <v>0</v>
      </c>
      <c r="AD642" s="12">
        <v>0</v>
      </c>
      <c r="AE642" s="12">
        <v>0</v>
      </c>
      <c r="AF642" s="12">
        <v>0</v>
      </c>
      <c r="AG642" s="12"/>
      <c r="AH642" s="11" t="s">
        <v>1716</v>
      </c>
      <c r="AI642" s="4">
        <f t="shared" si="42"/>
        <v>3</v>
      </c>
      <c r="AJ642" s="8">
        <f t="shared" si="43"/>
        <v>66000000</v>
      </c>
      <c r="AK642" s="50">
        <f t="shared" si="48"/>
        <v>22000000</v>
      </c>
      <c r="AL642" s="14" t="e">
        <f>AK642*#REF!</f>
        <v>#REF!</v>
      </c>
    </row>
    <row r="643" spans="1:38" ht="140.25" customHeight="1">
      <c r="A643" s="9"/>
      <c r="B643" s="5">
        <f>IF(H643=0,"",SUBTOTAL(3,$H$6:H643))</f>
        <v>612</v>
      </c>
      <c r="C643" s="11" t="s">
        <v>1847</v>
      </c>
      <c r="D643" s="5" t="s">
        <v>2896</v>
      </c>
      <c r="E643" s="147" t="s">
        <v>3691</v>
      </c>
      <c r="F643" s="46" t="s">
        <v>1707</v>
      </c>
      <c r="G643" s="11" t="s">
        <v>2090</v>
      </c>
      <c r="H643" s="11" t="s">
        <v>6</v>
      </c>
      <c r="I643" s="11">
        <v>3</v>
      </c>
      <c r="J643" s="11"/>
      <c r="K643" s="8"/>
      <c r="L643" s="4">
        <v>11500000</v>
      </c>
      <c r="M643" s="12">
        <v>0</v>
      </c>
      <c r="N643" s="12">
        <v>0</v>
      </c>
      <c r="O643" s="12">
        <v>0</v>
      </c>
      <c r="P643" s="12">
        <v>3</v>
      </c>
      <c r="Q643" s="12">
        <v>0</v>
      </c>
      <c r="R643" s="12">
        <v>0</v>
      </c>
      <c r="S643" s="12">
        <v>0</v>
      </c>
      <c r="T643" s="12">
        <v>0</v>
      </c>
      <c r="U643" s="12">
        <v>0</v>
      </c>
      <c r="V643" s="12">
        <v>0</v>
      </c>
      <c r="W643" s="12">
        <v>0</v>
      </c>
      <c r="X643" s="12">
        <v>0</v>
      </c>
      <c r="Y643" s="12">
        <v>0</v>
      </c>
      <c r="Z643" s="12">
        <v>0</v>
      </c>
      <c r="AA643" s="12">
        <v>0</v>
      </c>
      <c r="AB643" s="12">
        <v>0</v>
      </c>
      <c r="AC643" s="12">
        <v>0</v>
      </c>
      <c r="AD643" s="12">
        <v>0</v>
      </c>
      <c r="AE643" s="12">
        <v>0</v>
      </c>
      <c r="AF643" s="12">
        <v>0</v>
      </c>
      <c r="AG643" s="12"/>
      <c r="AH643" s="11" t="s">
        <v>1708</v>
      </c>
      <c r="AI643" s="4">
        <f t="shared" si="42"/>
        <v>3</v>
      </c>
      <c r="AJ643" s="8">
        <f t="shared" si="43"/>
        <v>34500000</v>
      </c>
      <c r="AK643" s="50">
        <f t="shared" si="48"/>
        <v>11500000</v>
      </c>
      <c r="AL643" s="14" t="e">
        <f>AK643*#REF!</f>
        <v>#REF!</v>
      </c>
    </row>
    <row r="644" spans="1:38" ht="85.5" customHeight="1">
      <c r="A644" s="9"/>
      <c r="B644" s="5">
        <f>IF(H644=0,"",SUBTOTAL(3,$H$6:H644))</f>
        <v>613</v>
      </c>
      <c r="C644" s="11" t="s">
        <v>1848</v>
      </c>
      <c r="D644" s="5" t="s">
        <v>2897</v>
      </c>
      <c r="E644" s="147" t="s">
        <v>3692</v>
      </c>
      <c r="F644" s="46" t="s">
        <v>1690</v>
      </c>
      <c r="G644" s="11" t="s">
        <v>1691</v>
      </c>
      <c r="H644" s="11" t="s">
        <v>6</v>
      </c>
      <c r="I644" s="9">
        <v>1</v>
      </c>
      <c r="J644" s="11"/>
      <c r="K644" s="8"/>
      <c r="L644" s="4">
        <v>6500000</v>
      </c>
      <c r="M644" s="12">
        <v>0</v>
      </c>
      <c r="N644" s="12">
        <v>0</v>
      </c>
      <c r="O644" s="12">
        <v>0</v>
      </c>
      <c r="P644" s="12">
        <v>10</v>
      </c>
      <c r="Q644" s="12">
        <v>0</v>
      </c>
      <c r="R644" s="12">
        <v>0</v>
      </c>
      <c r="S644" s="12">
        <v>0</v>
      </c>
      <c r="T644" s="12">
        <v>0</v>
      </c>
      <c r="U644" s="12">
        <v>0</v>
      </c>
      <c r="V644" s="12">
        <v>0</v>
      </c>
      <c r="W644" s="12">
        <v>0</v>
      </c>
      <c r="X644" s="12">
        <v>0</v>
      </c>
      <c r="Y644" s="12">
        <v>0</v>
      </c>
      <c r="Z644" s="12">
        <v>0</v>
      </c>
      <c r="AA644" s="12">
        <v>0</v>
      </c>
      <c r="AB644" s="12">
        <v>0</v>
      </c>
      <c r="AC644" s="12">
        <v>0</v>
      </c>
      <c r="AD644" s="12">
        <v>0</v>
      </c>
      <c r="AE644" s="12">
        <v>0</v>
      </c>
      <c r="AF644" s="12">
        <v>0</v>
      </c>
      <c r="AG644" s="12"/>
      <c r="AH644" s="21"/>
      <c r="AI644" s="4">
        <f t="shared" si="42"/>
        <v>10</v>
      </c>
      <c r="AJ644" s="8">
        <f t="shared" si="43"/>
        <v>65000000</v>
      </c>
      <c r="AK644" s="50">
        <f t="shared" si="48"/>
        <v>6500000</v>
      </c>
      <c r="AL644" s="14" t="e">
        <f>AK644*#REF!</f>
        <v>#REF!</v>
      </c>
    </row>
    <row r="645" spans="1:38" ht="138" customHeight="1">
      <c r="A645" s="9"/>
      <c r="B645" s="5">
        <f>IF(H645=0,"",SUBTOTAL(3,$H$6:H645))</f>
        <v>614</v>
      </c>
      <c r="C645" s="11" t="s">
        <v>1849</v>
      </c>
      <c r="D645" s="5" t="s">
        <v>2898</v>
      </c>
      <c r="E645" s="147" t="s">
        <v>3693</v>
      </c>
      <c r="F645" s="108" t="s">
        <v>1709</v>
      </c>
      <c r="G645" s="109" t="s">
        <v>2091</v>
      </c>
      <c r="H645" s="11" t="s">
        <v>1</v>
      </c>
      <c r="I645" s="43">
        <v>3</v>
      </c>
      <c r="J645" s="43"/>
      <c r="K645" s="8"/>
      <c r="L645" s="4">
        <v>47500000</v>
      </c>
      <c r="M645" s="12">
        <v>0</v>
      </c>
      <c r="N645" s="12">
        <v>0</v>
      </c>
      <c r="O645" s="12">
        <v>0</v>
      </c>
      <c r="P645" s="12">
        <v>5</v>
      </c>
      <c r="Q645" s="12">
        <v>0</v>
      </c>
      <c r="R645" s="12">
        <v>0</v>
      </c>
      <c r="S645" s="12">
        <v>0</v>
      </c>
      <c r="T645" s="12">
        <v>0</v>
      </c>
      <c r="U645" s="12">
        <v>0</v>
      </c>
      <c r="V645" s="12">
        <v>0</v>
      </c>
      <c r="W645" s="12">
        <v>0</v>
      </c>
      <c r="X645" s="12">
        <v>0</v>
      </c>
      <c r="Y645" s="12">
        <v>0</v>
      </c>
      <c r="Z645" s="12">
        <v>0</v>
      </c>
      <c r="AA645" s="12">
        <v>0</v>
      </c>
      <c r="AB645" s="12">
        <v>0</v>
      </c>
      <c r="AC645" s="12">
        <v>0</v>
      </c>
      <c r="AD645" s="12">
        <v>0</v>
      </c>
      <c r="AE645" s="12">
        <v>0</v>
      </c>
      <c r="AF645" s="12">
        <v>0</v>
      </c>
      <c r="AG645" s="12"/>
      <c r="AH645" s="35" t="s">
        <v>1710</v>
      </c>
      <c r="AI645" s="4">
        <f t="shared" si="42"/>
        <v>5</v>
      </c>
      <c r="AJ645" s="8">
        <f t="shared" si="43"/>
        <v>237500000</v>
      </c>
      <c r="AK645" s="50">
        <f t="shared" si="48"/>
        <v>47500000</v>
      </c>
      <c r="AL645" s="14" t="e">
        <f>AK645*#REF!</f>
        <v>#REF!</v>
      </c>
    </row>
    <row r="646" spans="1:38" ht="157.5" customHeight="1">
      <c r="A646" s="9"/>
      <c r="B646" s="5">
        <f>IF(H646=0,"",SUBTOTAL(3,$H$6:H646))</f>
        <v>615</v>
      </c>
      <c r="C646" s="11" t="s">
        <v>1850</v>
      </c>
      <c r="D646" s="5" t="s">
        <v>2899</v>
      </c>
      <c r="E646" s="147" t="s">
        <v>3694</v>
      </c>
      <c r="F646" s="45" t="s">
        <v>1713</v>
      </c>
      <c r="G646" s="11" t="s">
        <v>1761</v>
      </c>
      <c r="H646" s="11" t="s">
        <v>6</v>
      </c>
      <c r="I646" s="11">
        <v>1</v>
      </c>
      <c r="J646" s="11"/>
      <c r="K646" s="8"/>
      <c r="L646" s="4">
        <v>54000000</v>
      </c>
      <c r="M646" s="12">
        <v>0</v>
      </c>
      <c r="N646" s="12">
        <v>0</v>
      </c>
      <c r="O646" s="12">
        <v>0</v>
      </c>
      <c r="P646" s="12">
        <v>5</v>
      </c>
      <c r="Q646" s="12">
        <v>0</v>
      </c>
      <c r="R646" s="12">
        <v>0</v>
      </c>
      <c r="S646" s="12">
        <v>0</v>
      </c>
      <c r="T646" s="12">
        <v>0</v>
      </c>
      <c r="U646" s="12">
        <v>0</v>
      </c>
      <c r="V646" s="12">
        <v>0</v>
      </c>
      <c r="W646" s="12">
        <v>0</v>
      </c>
      <c r="X646" s="12">
        <v>0</v>
      </c>
      <c r="Y646" s="12">
        <v>0</v>
      </c>
      <c r="Z646" s="12">
        <v>0</v>
      </c>
      <c r="AA646" s="12">
        <v>0</v>
      </c>
      <c r="AB646" s="12">
        <v>0</v>
      </c>
      <c r="AC646" s="12">
        <v>0</v>
      </c>
      <c r="AD646" s="12">
        <v>0</v>
      </c>
      <c r="AE646" s="12">
        <v>0</v>
      </c>
      <c r="AF646" s="12">
        <v>0</v>
      </c>
      <c r="AG646" s="12"/>
      <c r="AH646" s="35" t="s">
        <v>1714</v>
      </c>
      <c r="AI646" s="4">
        <f t="shared" si="42"/>
        <v>5</v>
      </c>
      <c r="AJ646" s="8">
        <f t="shared" si="43"/>
        <v>270000000</v>
      </c>
      <c r="AK646" s="50">
        <f t="shared" si="48"/>
        <v>54000000</v>
      </c>
      <c r="AL646" s="14" t="e">
        <f>AK646*#REF!</f>
        <v>#REF!</v>
      </c>
    </row>
    <row r="647" spans="1:38" ht="62.25" customHeight="1">
      <c r="A647" s="9"/>
      <c r="B647" s="5">
        <f>IF(H647=0,"",SUBTOTAL(3,$H$6:H647))</f>
        <v>616</v>
      </c>
      <c r="C647" s="11" t="s">
        <v>1851</v>
      </c>
      <c r="D647" s="5" t="s">
        <v>2900</v>
      </c>
      <c r="E647" s="147" t="s">
        <v>3695</v>
      </c>
      <c r="F647" s="45" t="s">
        <v>1702</v>
      </c>
      <c r="G647" s="11" t="s">
        <v>1703</v>
      </c>
      <c r="H647" s="11" t="s">
        <v>6</v>
      </c>
      <c r="I647" s="11">
        <v>1</v>
      </c>
      <c r="J647" s="11"/>
      <c r="K647" s="8"/>
      <c r="L647" s="4">
        <v>35910000</v>
      </c>
      <c r="M647" s="12">
        <v>0</v>
      </c>
      <c r="N647" s="12">
        <v>0</v>
      </c>
      <c r="O647" s="12">
        <v>0</v>
      </c>
      <c r="P647" s="12">
        <v>2</v>
      </c>
      <c r="Q647" s="12">
        <v>0</v>
      </c>
      <c r="R647" s="12">
        <v>0</v>
      </c>
      <c r="S647" s="12">
        <v>0</v>
      </c>
      <c r="T647" s="12">
        <v>0</v>
      </c>
      <c r="U647" s="12">
        <v>0</v>
      </c>
      <c r="V647" s="12">
        <v>0</v>
      </c>
      <c r="W647" s="12">
        <v>0</v>
      </c>
      <c r="X647" s="12">
        <v>0</v>
      </c>
      <c r="Y647" s="12">
        <v>0</v>
      </c>
      <c r="Z647" s="12">
        <v>0</v>
      </c>
      <c r="AA647" s="12">
        <v>0</v>
      </c>
      <c r="AB647" s="12">
        <v>0</v>
      </c>
      <c r="AC647" s="12">
        <v>0</v>
      </c>
      <c r="AD647" s="12">
        <v>0</v>
      </c>
      <c r="AE647" s="12">
        <v>0</v>
      </c>
      <c r="AF647" s="12">
        <v>0</v>
      </c>
      <c r="AG647" s="12"/>
      <c r="AH647" s="21"/>
      <c r="AI647" s="4">
        <f t="shared" ref="AI647:AI710" si="49">SUM(M647:AG647)</f>
        <v>2</v>
      </c>
      <c r="AJ647" s="8">
        <f t="shared" ref="AJ647:AJ710" si="50">L647*AI647</f>
        <v>71820000</v>
      </c>
      <c r="AK647" s="50">
        <f t="shared" si="48"/>
        <v>35910000</v>
      </c>
      <c r="AL647" s="14" t="e">
        <f>AK647*#REF!</f>
        <v>#REF!</v>
      </c>
    </row>
    <row r="648" spans="1:38" ht="49.5" customHeight="1">
      <c r="A648" s="9"/>
      <c r="B648" s="5">
        <f>IF(H648=0,"",SUBTOTAL(3,$H$6:H648))</f>
        <v>617</v>
      </c>
      <c r="C648" s="11" t="s">
        <v>1852</v>
      </c>
      <c r="D648" s="5" t="s">
        <v>2901</v>
      </c>
      <c r="E648" s="147" t="s">
        <v>3696</v>
      </c>
      <c r="F648" s="45" t="s">
        <v>1695</v>
      </c>
      <c r="G648" s="11" t="s">
        <v>2092</v>
      </c>
      <c r="H648" s="11" t="s">
        <v>6</v>
      </c>
      <c r="I648" s="11">
        <v>3</v>
      </c>
      <c r="J648" s="11"/>
      <c r="K648" s="8"/>
      <c r="L648" s="4">
        <v>2000000</v>
      </c>
      <c r="M648" s="12">
        <v>0</v>
      </c>
      <c r="N648" s="12">
        <v>0</v>
      </c>
      <c r="O648" s="12">
        <v>0</v>
      </c>
      <c r="P648" s="12">
        <v>5</v>
      </c>
      <c r="Q648" s="12">
        <v>0</v>
      </c>
      <c r="R648" s="12">
        <v>0</v>
      </c>
      <c r="S648" s="12">
        <v>0</v>
      </c>
      <c r="T648" s="12">
        <v>0</v>
      </c>
      <c r="U648" s="12">
        <v>0</v>
      </c>
      <c r="V648" s="12">
        <v>0</v>
      </c>
      <c r="W648" s="12">
        <v>0</v>
      </c>
      <c r="X648" s="12">
        <v>0</v>
      </c>
      <c r="Y648" s="12">
        <v>0</v>
      </c>
      <c r="Z648" s="12">
        <v>0</v>
      </c>
      <c r="AA648" s="12">
        <v>0</v>
      </c>
      <c r="AB648" s="12">
        <v>0</v>
      </c>
      <c r="AC648" s="12">
        <v>0</v>
      </c>
      <c r="AD648" s="12">
        <v>0</v>
      </c>
      <c r="AE648" s="12">
        <v>0</v>
      </c>
      <c r="AF648" s="12">
        <v>0</v>
      </c>
      <c r="AG648" s="12"/>
      <c r="AH648" s="21"/>
      <c r="AI648" s="4">
        <f t="shared" si="49"/>
        <v>5</v>
      </c>
      <c r="AJ648" s="8">
        <f t="shared" si="50"/>
        <v>10000000</v>
      </c>
      <c r="AK648" s="50">
        <f t="shared" si="48"/>
        <v>2000000</v>
      </c>
      <c r="AL648" s="14" t="e">
        <f>AK648*#REF!</f>
        <v>#REF!</v>
      </c>
    </row>
    <row r="649" spans="1:38" ht="127.5" customHeight="1">
      <c r="A649" s="9"/>
      <c r="B649" s="5">
        <f>IF(H649=0,"",SUBTOTAL(3,$H$6:H649))</f>
        <v>618</v>
      </c>
      <c r="C649" s="11" t="s">
        <v>1853</v>
      </c>
      <c r="D649" s="5" t="s">
        <v>2902</v>
      </c>
      <c r="E649" s="147" t="s">
        <v>3697</v>
      </c>
      <c r="F649" s="108" t="s">
        <v>1704</v>
      </c>
      <c r="G649" s="109" t="s">
        <v>2093</v>
      </c>
      <c r="H649" s="11" t="s">
        <v>6</v>
      </c>
      <c r="I649" s="43">
        <v>4</v>
      </c>
      <c r="J649" s="43"/>
      <c r="K649" s="8"/>
      <c r="L649" s="4">
        <v>6000000</v>
      </c>
      <c r="M649" s="12">
        <v>0</v>
      </c>
      <c r="N649" s="12">
        <v>0</v>
      </c>
      <c r="O649" s="12">
        <v>0</v>
      </c>
      <c r="P649" s="12">
        <v>5</v>
      </c>
      <c r="Q649" s="12">
        <v>0</v>
      </c>
      <c r="R649" s="12">
        <v>0</v>
      </c>
      <c r="S649" s="12">
        <v>0</v>
      </c>
      <c r="T649" s="12">
        <v>0</v>
      </c>
      <c r="U649" s="12">
        <v>0</v>
      </c>
      <c r="V649" s="12">
        <v>0</v>
      </c>
      <c r="W649" s="12">
        <v>0</v>
      </c>
      <c r="X649" s="12">
        <v>0</v>
      </c>
      <c r="Y649" s="12">
        <v>0</v>
      </c>
      <c r="Z649" s="12">
        <v>0</v>
      </c>
      <c r="AA649" s="12">
        <v>0</v>
      </c>
      <c r="AB649" s="12">
        <v>0</v>
      </c>
      <c r="AC649" s="12">
        <v>0</v>
      </c>
      <c r="AD649" s="12">
        <v>0</v>
      </c>
      <c r="AE649" s="12">
        <v>0</v>
      </c>
      <c r="AF649" s="12">
        <v>0</v>
      </c>
      <c r="AG649" s="12"/>
      <c r="AH649" s="35" t="s">
        <v>1705</v>
      </c>
      <c r="AI649" s="4">
        <f t="shared" si="49"/>
        <v>5</v>
      </c>
      <c r="AJ649" s="8">
        <f t="shared" si="50"/>
        <v>30000000</v>
      </c>
      <c r="AK649" s="50">
        <f t="shared" si="48"/>
        <v>6000000</v>
      </c>
      <c r="AL649" s="14" t="e">
        <f>AK649*#REF!</f>
        <v>#REF!</v>
      </c>
    </row>
    <row r="650" spans="1:38" ht="98.25" customHeight="1">
      <c r="A650" s="9"/>
      <c r="B650" s="5">
        <f>IF(H650=0,"",SUBTOTAL(3,$H$6:H650))</f>
        <v>619</v>
      </c>
      <c r="C650" s="11" t="s">
        <v>1854</v>
      </c>
      <c r="D650" s="5" t="s">
        <v>2903</v>
      </c>
      <c r="E650" s="147" t="s">
        <v>3698</v>
      </c>
      <c r="F650" s="108" t="s">
        <v>1704</v>
      </c>
      <c r="G650" s="109" t="s">
        <v>2094</v>
      </c>
      <c r="H650" s="11" t="s">
        <v>6</v>
      </c>
      <c r="I650" s="43">
        <v>4</v>
      </c>
      <c r="J650" s="43"/>
      <c r="K650" s="8"/>
      <c r="L650" s="4">
        <v>12000000</v>
      </c>
      <c r="M650" s="12">
        <v>0</v>
      </c>
      <c r="N650" s="12">
        <v>0</v>
      </c>
      <c r="O650" s="12">
        <v>0</v>
      </c>
      <c r="P650" s="12">
        <v>4</v>
      </c>
      <c r="Q650" s="12">
        <v>0</v>
      </c>
      <c r="R650" s="12">
        <v>0</v>
      </c>
      <c r="S650" s="12">
        <v>0</v>
      </c>
      <c r="T650" s="12">
        <v>0</v>
      </c>
      <c r="U650" s="12">
        <v>0</v>
      </c>
      <c r="V650" s="12">
        <v>0</v>
      </c>
      <c r="W650" s="12">
        <v>0</v>
      </c>
      <c r="X650" s="12">
        <v>0</v>
      </c>
      <c r="Y650" s="12">
        <v>0</v>
      </c>
      <c r="Z650" s="12">
        <v>0</v>
      </c>
      <c r="AA650" s="12">
        <v>0</v>
      </c>
      <c r="AB650" s="12">
        <v>0</v>
      </c>
      <c r="AC650" s="12">
        <v>0</v>
      </c>
      <c r="AD650" s="12">
        <v>0</v>
      </c>
      <c r="AE650" s="12">
        <v>0</v>
      </c>
      <c r="AF650" s="12">
        <v>0</v>
      </c>
      <c r="AG650" s="12"/>
      <c r="AH650" s="35" t="s">
        <v>1706</v>
      </c>
      <c r="AI650" s="4">
        <f t="shared" si="49"/>
        <v>4</v>
      </c>
      <c r="AJ650" s="8">
        <f t="shared" si="50"/>
        <v>48000000</v>
      </c>
      <c r="AK650" s="50">
        <f t="shared" si="48"/>
        <v>12000000</v>
      </c>
      <c r="AL650" s="14" t="e">
        <f>AK650*#REF!</f>
        <v>#REF!</v>
      </c>
    </row>
    <row r="651" spans="1:38" ht="51">
      <c r="A651" s="9"/>
      <c r="B651" s="5">
        <f>IF(H651=0,"",SUBTOTAL(3,$H$6:H651))</f>
        <v>620</v>
      </c>
      <c r="C651" s="11" t="s">
        <v>1855</v>
      </c>
      <c r="D651" s="5" t="s">
        <v>2904</v>
      </c>
      <c r="E651" s="147" t="s">
        <v>3699</v>
      </c>
      <c r="F651" s="110" t="s">
        <v>1757</v>
      </c>
      <c r="G651" s="11" t="s">
        <v>2095</v>
      </c>
      <c r="H651" s="11" t="s">
        <v>6</v>
      </c>
      <c r="I651" s="11">
        <v>1</v>
      </c>
      <c r="J651" s="11"/>
      <c r="K651" s="8"/>
      <c r="L651" s="4">
        <v>470000</v>
      </c>
      <c r="M651" s="12">
        <v>0</v>
      </c>
      <c r="N651" s="12">
        <v>0</v>
      </c>
      <c r="O651" s="12">
        <v>0</v>
      </c>
      <c r="P651" s="12">
        <v>2</v>
      </c>
      <c r="Q651" s="12">
        <v>0</v>
      </c>
      <c r="R651" s="12">
        <v>0</v>
      </c>
      <c r="S651" s="12">
        <v>0</v>
      </c>
      <c r="T651" s="12">
        <v>0</v>
      </c>
      <c r="U651" s="12">
        <v>0</v>
      </c>
      <c r="V651" s="12">
        <v>0</v>
      </c>
      <c r="W651" s="12">
        <v>0</v>
      </c>
      <c r="X651" s="12">
        <v>0</v>
      </c>
      <c r="Y651" s="12">
        <v>0</v>
      </c>
      <c r="Z651" s="12">
        <v>0</v>
      </c>
      <c r="AA651" s="12">
        <v>0</v>
      </c>
      <c r="AB651" s="12">
        <v>0</v>
      </c>
      <c r="AC651" s="12">
        <v>0</v>
      </c>
      <c r="AD651" s="12">
        <v>0</v>
      </c>
      <c r="AE651" s="12">
        <v>0</v>
      </c>
      <c r="AF651" s="12">
        <v>0</v>
      </c>
      <c r="AG651" s="12"/>
      <c r="AH651" s="45" t="s">
        <v>1689</v>
      </c>
      <c r="AI651" s="4">
        <f t="shared" si="49"/>
        <v>2</v>
      </c>
      <c r="AJ651" s="8">
        <f t="shared" si="50"/>
        <v>940000</v>
      </c>
      <c r="AK651" s="50">
        <f t="shared" si="48"/>
        <v>470000</v>
      </c>
      <c r="AL651" s="14" t="e">
        <f>AK651*#REF!</f>
        <v>#REF!</v>
      </c>
    </row>
    <row r="652" spans="1:38" ht="99.75" customHeight="1">
      <c r="A652" s="9"/>
      <c r="B652" s="5">
        <f>IF(H652=0,"",SUBTOTAL(3,$H$6:H652))</f>
        <v>621</v>
      </c>
      <c r="C652" s="11" t="s">
        <v>1856</v>
      </c>
      <c r="D652" s="5" t="s">
        <v>2905</v>
      </c>
      <c r="E652" s="147" t="s">
        <v>3700</v>
      </c>
      <c r="F652" s="110" t="s">
        <v>1756</v>
      </c>
      <c r="G652" s="11" t="s">
        <v>1687</v>
      </c>
      <c r="H652" s="11" t="s">
        <v>6</v>
      </c>
      <c r="I652" s="11">
        <v>1</v>
      </c>
      <c r="J652" s="11"/>
      <c r="K652" s="8"/>
      <c r="L652" s="4">
        <v>1155000</v>
      </c>
      <c r="M652" s="12">
        <v>0</v>
      </c>
      <c r="N652" s="12">
        <v>0</v>
      </c>
      <c r="O652" s="12">
        <v>0</v>
      </c>
      <c r="P652" s="12">
        <v>20</v>
      </c>
      <c r="Q652" s="12">
        <v>0</v>
      </c>
      <c r="R652" s="12">
        <v>0</v>
      </c>
      <c r="S652" s="12">
        <v>0</v>
      </c>
      <c r="T652" s="12">
        <v>0</v>
      </c>
      <c r="U652" s="12">
        <v>0</v>
      </c>
      <c r="V652" s="12">
        <v>0</v>
      </c>
      <c r="W652" s="12">
        <v>0</v>
      </c>
      <c r="X652" s="12">
        <v>0</v>
      </c>
      <c r="Y652" s="12">
        <v>0</v>
      </c>
      <c r="Z652" s="12">
        <v>0</v>
      </c>
      <c r="AA652" s="12">
        <v>0</v>
      </c>
      <c r="AB652" s="12">
        <v>0</v>
      </c>
      <c r="AC652" s="12">
        <v>0</v>
      </c>
      <c r="AD652" s="12">
        <v>0</v>
      </c>
      <c r="AE652" s="12">
        <v>0</v>
      </c>
      <c r="AF652" s="12">
        <v>0</v>
      </c>
      <c r="AG652" s="12"/>
      <c r="AH652" s="45" t="s">
        <v>1688</v>
      </c>
      <c r="AI652" s="4">
        <f t="shared" si="49"/>
        <v>20</v>
      </c>
      <c r="AJ652" s="8">
        <f t="shared" si="50"/>
        <v>23100000</v>
      </c>
      <c r="AK652" s="50">
        <f t="shared" si="48"/>
        <v>1155000</v>
      </c>
      <c r="AL652" s="14" t="e">
        <f>AK652*#REF!</f>
        <v>#REF!</v>
      </c>
    </row>
    <row r="653" spans="1:38" ht="77.25" customHeight="1">
      <c r="A653" s="9"/>
      <c r="B653" s="5">
        <f>IF(H653=0,"",SUBTOTAL(3,$H$6:H653))</f>
        <v>622</v>
      </c>
      <c r="C653" s="11" t="s">
        <v>1857</v>
      </c>
      <c r="D653" s="5" t="s">
        <v>2906</v>
      </c>
      <c r="E653" s="147" t="s">
        <v>3701</v>
      </c>
      <c r="F653" s="110" t="s">
        <v>1755</v>
      </c>
      <c r="G653" s="111" t="s">
        <v>2096</v>
      </c>
      <c r="H653" s="11" t="s">
        <v>6</v>
      </c>
      <c r="I653" s="11">
        <v>1</v>
      </c>
      <c r="J653" s="11"/>
      <c r="K653" s="8"/>
      <c r="L653" s="4">
        <v>1500000</v>
      </c>
      <c r="M653" s="12">
        <v>0</v>
      </c>
      <c r="N653" s="12">
        <v>0</v>
      </c>
      <c r="O653" s="12">
        <v>0</v>
      </c>
      <c r="P653" s="12">
        <v>10</v>
      </c>
      <c r="Q653" s="12">
        <v>0</v>
      </c>
      <c r="R653" s="12">
        <v>0</v>
      </c>
      <c r="S653" s="12">
        <v>0</v>
      </c>
      <c r="T653" s="12">
        <v>0</v>
      </c>
      <c r="U653" s="12">
        <v>0</v>
      </c>
      <c r="V653" s="12">
        <v>0</v>
      </c>
      <c r="W653" s="12">
        <v>0</v>
      </c>
      <c r="X653" s="12">
        <v>0</v>
      </c>
      <c r="Y653" s="12">
        <v>0</v>
      </c>
      <c r="Z653" s="12">
        <v>0</v>
      </c>
      <c r="AA653" s="12">
        <v>0</v>
      </c>
      <c r="AB653" s="12">
        <v>0</v>
      </c>
      <c r="AC653" s="12">
        <v>0</v>
      </c>
      <c r="AD653" s="12">
        <v>0</v>
      </c>
      <c r="AE653" s="12">
        <v>0</v>
      </c>
      <c r="AF653" s="12">
        <v>0</v>
      </c>
      <c r="AG653" s="12"/>
      <c r="AH653" s="45" t="s">
        <v>1968</v>
      </c>
      <c r="AI653" s="4">
        <f t="shared" si="49"/>
        <v>10</v>
      </c>
      <c r="AJ653" s="8">
        <f t="shared" si="50"/>
        <v>15000000</v>
      </c>
      <c r="AK653" s="50">
        <f t="shared" si="48"/>
        <v>1500000</v>
      </c>
      <c r="AL653" s="14" t="e">
        <f>AK653*#REF!</f>
        <v>#REF!</v>
      </c>
    </row>
    <row r="654" spans="1:38" ht="70.5" customHeight="1">
      <c r="A654" s="9"/>
      <c r="B654" s="5">
        <f>IF(H654=0,"",SUBTOTAL(3,$H$6:H654))</f>
        <v>623</v>
      </c>
      <c r="C654" s="11" t="s">
        <v>1858</v>
      </c>
      <c r="D654" s="5" t="s">
        <v>2907</v>
      </c>
      <c r="E654" s="147" t="s">
        <v>3702</v>
      </c>
      <c r="F654" s="45" t="s">
        <v>1698</v>
      </c>
      <c r="G654" s="11" t="s">
        <v>1699</v>
      </c>
      <c r="H654" s="11" t="s">
        <v>6</v>
      </c>
      <c r="I654" s="11">
        <v>1</v>
      </c>
      <c r="J654" s="11"/>
      <c r="K654" s="8"/>
      <c r="L654" s="4">
        <v>8400000</v>
      </c>
      <c r="M654" s="12">
        <v>0</v>
      </c>
      <c r="N654" s="12">
        <v>0</v>
      </c>
      <c r="O654" s="12">
        <v>0</v>
      </c>
      <c r="P654" s="12">
        <v>5</v>
      </c>
      <c r="Q654" s="12">
        <v>0</v>
      </c>
      <c r="R654" s="12">
        <v>0</v>
      </c>
      <c r="S654" s="12">
        <v>0</v>
      </c>
      <c r="T654" s="12">
        <v>0</v>
      </c>
      <c r="U654" s="12">
        <v>0</v>
      </c>
      <c r="V654" s="12">
        <v>0</v>
      </c>
      <c r="W654" s="12">
        <v>0</v>
      </c>
      <c r="X654" s="12">
        <v>0</v>
      </c>
      <c r="Y654" s="12">
        <v>0</v>
      </c>
      <c r="Z654" s="12">
        <v>0</v>
      </c>
      <c r="AA654" s="12">
        <v>0</v>
      </c>
      <c r="AB654" s="12">
        <v>0</v>
      </c>
      <c r="AC654" s="12">
        <v>0</v>
      </c>
      <c r="AD654" s="12">
        <v>0</v>
      </c>
      <c r="AE654" s="12">
        <v>0</v>
      </c>
      <c r="AF654" s="12">
        <v>0</v>
      </c>
      <c r="AG654" s="12"/>
      <c r="AH654" s="21"/>
      <c r="AI654" s="4">
        <f t="shared" si="49"/>
        <v>5</v>
      </c>
      <c r="AJ654" s="8">
        <f t="shared" si="50"/>
        <v>42000000</v>
      </c>
      <c r="AK654" s="50">
        <f t="shared" si="48"/>
        <v>8400000</v>
      </c>
      <c r="AL654" s="14" t="e">
        <f>AK654*#REF!</f>
        <v>#REF!</v>
      </c>
    </row>
    <row r="655" spans="1:38" ht="140.25" customHeight="1">
      <c r="A655" s="9"/>
      <c r="B655" s="5">
        <f>IF(H655=0,"",SUBTOTAL(3,$H$6:H655))</f>
        <v>624</v>
      </c>
      <c r="C655" s="11" t="s">
        <v>1859</v>
      </c>
      <c r="D655" s="5" t="s">
        <v>2908</v>
      </c>
      <c r="E655" s="147" t="s">
        <v>3703</v>
      </c>
      <c r="F655" s="108" t="s">
        <v>1711</v>
      </c>
      <c r="G655" s="109" t="s">
        <v>1760</v>
      </c>
      <c r="H655" s="11" t="s">
        <v>6</v>
      </c>
      <c r="I655" s="43">
        <v>3</v>
      </c>
      <c r="J655" s="43"/>
      <c r="K655" s="8"/>
      <c r="L655" s="4">
        <v>71500000</v>
      </c>
      <c r="M655" s="12">
        <v>0</v>
      </c>
      <c r="N655" s="12">
        <v>0</v>
      </c>
      <c r="O655" s="12">
        <v>0</v>
      </c>
      <c r="P655" s="12">
        <v>2</v>
      </c>
      <c r="Q655" s="12">
        <v>0</v>
      </c>
      <c r="R655" s="12">
        <v>0</v>
      </c>
      <c r="S655" s="12">
        <v>0</v>
      </c>
      <c r="T655" s="12">
        <v>0</v>
      </c>
      <c r="U655" s="12">
        <v>0</v>
      </c>
      <c r="V655" s="12">
        <v>0</v>
      </c>
      <c r="W655" s="12">
        <v>0</v>
      </c>
      <c r="X655" s="12">
        <v>0</v>
      </c>
      <c r="Y655" s="12">
        <v>0</v>
      </c>
      <c r="Z655" s="12">
        <v>0</v>
      </c>
      <c r="AA655" s="12">
        <v>0</v>
      </c>
      <c r="AB655" s="12">
        <v>0</v>
      </c>
      <c r="AC655" s="12">
        <v>0</v>
      </c>
      <c r="AD655" s="12">
        <v>0</v>
      </c>
      <c r="AE655" s="12">
        <v>0</v>
      </c>
      <c r="AF655" s="12">
        <v>0</v>
      </c>
      <c r="AG655" s="12"/>
      <c r="AH655" s="35" t="s">
        <v>1712</v>
      </c>
      <c r="AI655" s="4">
        <f t="shared" si="49"/>
        <v>2</v>
      </c>
      <c r="AJ655" s="8">
        <f t="shared" si="50"/>
        <v>143000000</v>
      </c>
      <c r="AK655" s="50">
        <f t="shared" si="48"/>
        <v>71500000</v>
      </c>
      <c r="AL655" s="14" t="e">
        <f>AK655*#REF!</f>
        <v>#REF!</v>
      </c>
    </row>
    <row r="656" spans="1:38" ht="102.75" customHeight="1">
      <c r="A656" s="9"/>
      <c r="B656" s="5">
        <f>IF(H656=0,"",SUBTOTAL(3,$H$6:H656))</f>
        <v>625</v>
      </c>
      <c r="C656" s="11" t="s">
        <v>1860</v>
      </c>
      <c r="D656" s="5" t="s">
        <v>2909</v>
      </c>
      <c r="E656" s="147" t="s">
        <v>3704</v>
      </c>
      <c r="F656" s="45" t="s">
        <v>1758</v>
      </c>
      <c r="G656" s="11" t="s">
        <v>2097</v>
      </c>
      <c r="H656" s="11" t="s">
        <v>6</v>
      </c>
      <c r="I656" s="11">
        <v>1</v>
      </c>
      <c r="J656" s="11"/>
      <c r="K656" s="8"/>
      <c r="L656" s="4">
        <v>26500000</v>
      </c>
      <c r="M656" s="12">
        <v>0</v>
      </c>
      <c r="N656" s="12">
        <v>0</v>
      </c>
      <c r="O656" s="12">
        <v>0</v>
      </c>
      <c r="P656" s="12">
        <v>2</v>
      </c>
      <c r="Q656" s="12">
        <v>0</v>
      </c>
      <c r="R656" s="12">
        <v>0</v>
      </c>
      <c r="S656" s="12">
        <v>0</v>
      </c>
      <c r="T656" s="12">
        <v>0</v>
      </c>
      <c r="U656" s="12">
        <v>0</v>
      </c>
      <c r="V656" s="12">
        <v>0</v>
      </c>
      <c r="W656" s="12">
        <v>0</v>
      </c>
      <c r="X656" s="12">
        <v>0</v>
      </c>
      <c r="Y656" s="12">
        <v>0</v>
      </c>
      <c r="Z656" s="12">
        <v>0</v>
      </c>
      <c r="AA656" s="12">
        <v>0</v>
      </c>
      <c r="AB656" s="12">
        <v>0</v>
      </c>
      <c r="AC656" s="12">
        <v>0</v>
      </c>
      <c r="AD656" s="12">
        <v>0</v>
      </c>
      <c r="AE656" s="12">
        <v>0</v>
      </c>
      <c r="AF656" s="12">
        <v>0</v>
      </c>
      <c r="AG656" s="12"/>
      <c r="AH656" s="21"/>
      <c r="AI656" s="4">
        <f t="shared" si="49"/>
        <v>2</v>
      </c>
      <c r="AJ656" s="8">
        <f t="shared" si="50"/>
        <v>53000000</v>
      </c>
      <c r="AK656" s="50">
        <f t="shared" si="48"/>
        <v>26500000</v>
      </c>
      <c r="AL656" s="14" t="e">
        <f>AK656*#REF!</f>
        <v>#REF!</v>
      </c>
    </row>
    <row r="657" spans="1:38" ht="89.25" customHeight="1">
      <c r="A657" s="9"/>
      <c r="B657" s="5">
        <f>IF(H657=0,"",SUBTOTAL(3,$H$6:H657))</f>
        <v>626</v>
      </c>
      <c r="C657" s="11" t="s">
        <v>1861</v>
      </c>
      <c r="D657" s="5" t="s">
        <v>2910</v>
      </c>
      <c r="E657" s="147" t="s">
        <v>3705</v>
      </c>
      <c r="F657" s="45" t="s">
        <v>1696</v>
      </c>
      <c r="G657" s="11" t="s">
        <v>2098</v>
      </c>
      <c r="H657" s="11" t="s">
        <v>6</v>
      </c>
      <c r="I657" s="9">
        <v>4</v>
      </c>
      <c r="J657" s="11"/>
      <c r="K657" s="8"/>
      <c r="L657" s="4">
        <v>70000000</v>
      </c>
      <c r="M657" s="12">
        <v>0</v>
      </c>
      <c r="N657" s="12">
        <v>0</v>
      </c>
      <c r="O657" s="12">
        <v>0</v>
      </c>
      <c r="P657" s="12">
        <v>1</v>
      </c>
      <c r="Q657" s="12">
        <v>0</v>
      </c>
      <c r="R657" s="12">
        <v>0</v>
      </c>
      <c r="S657" s="12">
        <v>0</v>
      </c>
      <c r="T657" s="12">
        <v>0</v>
      </c>
      <c r="U657" s="12">
        <v>0</v>
      </c>
      <c r="V657" s="12">
        <v>0</v>
      </c>
      <c r="W657" s="12">
        <v>0</v>
      </c>
      <c r="X657" s="12">
        <v>0</v>
      </c>
      <c r="Y657" s="12">
        <v>0</v>
      </c>
      <c r="Z657" s="12">
        <v>0</v>
      </c>
      <c r="AA657" s="12">
        <v>0</v>
      </c>
      <c r="AB657" s="12">
        <v>0</v>
      </c>
      <c r="AC657" s="12">
        <v>0</v>
      </c>
      <c r="AD657" s="12">
        <v>0</v>
      </c>
      <c r="AE657" s="12">
        <v>0</v>
      </c>
      <c r="AF657" s="12">
        <v>0</v>
      </c>
      <c r="AG657" s="12"/>
      <c r="AH657" s="21"/>
      <c r="AI657" s="4">
        <f t="shared" si="49"/>
        <v>1</v>
      </c>
      <c r="AJ657" s="8">
        <f t="shared" si="50"/>
        <v>70000000</v>
      </c>
      <c r="AK657" s="50">
        <f t="shared" si="48"/>
        <v>70000000</v>
      </c>
      <c r="AL657" s="14" t="e">
        <f>AK657*#REF!</f>
        <v>#REF!</v>
      </c>
    </row>
    <row r="658" spans="1:38" ht="84.75" customHeight="1">
      <c r="A658" s="9"/>
      <c r="B658" s="5">
        <f>IF(H658=0,"",SUBTOTAL(3,$H$6:H658))</f>
        <v>627</v>
      </c>
      <c r="C658" s="11" t="s">
        <v>1862</v>
      </c>
      <c r="D658" s="5" t="s">
        <v>2911</v>
      </c>
      <c r="E658" s="147" t="s">
        <v>3706</v>
      </c>
      <c r="F658" s="45" t="s">
        <v>1692</v>
      </c>
      <c r="G658" s="11" t="s">
        <v>2099</v>
      </c>
      <c r="H658" s="11" t="s">
        <v>6</v>
      </c>
      <c r="I658" s="11">
        <v>4</v>
      </c>
      <c r="J658" s="11"/>
      <c r="K658" s="8"/>
      <c r="L658" s="4">
        <v>10000000</v>
      </c>
      <c r="M658" s="12">
        <v>0</v>
      </c>
      <c r="N658" s="12">
        <v>0</v>
      </c>
      <c r="O658" s="12">
        <v>0</v>
      </c>
      <c r="P658" s="12">
        <v>5</v>
      </c>
      <c r="Q658" s="12">
        <v>0</v>
      </c>
      <c r="R658" s="12">
        <v>0</v>
      </c>
      <c r="S658" s="12">
        <v>0</v>
      </c>
      <c r="T658" s="12">
        <v>0</v>
      </c>
      <c r="U658" s="12">
        <v>0</v>
      </c>
      <c r="V658" s="12">
        <v>0</v>
      </c>
      <c r="W658" s="12">
        <v>0</v>
      </c>
      <c r="X658" s="12">
        <v>0</v>
      </c>
      <c r="Y658" s="12">
        <v>0</v>
      </c>
      <c r="Z658" s="12">
        <v>0</v>
      </c>
      <c r="AA658" s="12">
        <v>0</v>
      </c>
      <c r="AB658" s="12">
        <v>0</v>
      </c>
      <c r="AC658" s="12">
        <v>0</v>
      </c>
      <c r="AD658" s="12">
        <v>0</v>
      </c>
      <c r="AE658" s="12">
        <v>0</v>
      </c>
      <c r="AF658" s="12">
        <v>0</v>
      </c>
      <c r="AG658" s="12"/>
      <c r="AH658" s="21"/>
      <c r="AI658" s="4">
        <f t="shared" si="49"/>
        <v>5</v>
      </c>
      <c r="AJ658" s="8">
        <f t="shared" si="50"/>
        <v>50000000</v>
      </c>
      <c r="AK658" s="50">
        <f t="shared" si="48"/>
        <v>10000000</v>
      </c>
      <c r="AL658" s="14" t="e">
        <f>AK658*#REF!</f>
        <v>#REF!</v>
      </c>
    </row>
    <row r="659" spans="1:38" ht="93.75" customHeight="1">
      <c r="A659" s="9"/>
      <c r="B659" s="5">
        <f>IF(H659=0,"",SUBTOTAL(3,$H$6:H659))</f>
        <v>628</v>
      </c>
      <c r="C659" s="11" t="s">
        <v>1863</v>
      </c>
      <c r="D659" s="5" t="s">
        <v>2912</v>
      </c>
      <c r="E659" s="147" t="s">
        <v>3707</v>
      </c>
      <c r="F659" s="108" t="s">
        <v>1692</v>
      </c>
      <c r="G659" s="109" t="s">
        <v>2100</v>
      </c>
      <c r="H659" s="11" t="s">
        <v>6</v>
      </c>
      <c r="I659" s="43">
        <v>1</v>
      </c>
      <c r="J659" s="43"/>
      <c r="K659" s="8"/>
      <c r="L659" s="4">
        <v>14450000</v>
      </c>
      <c r="M659" s="12">
        <v>0</v>
      </c>
      <c r="N659" s="12">
        <v>0</v>
      </c>
      <c r="O659" s="12">
        <v>0</v>
      </c>
      <c r="P659" s="12">
        <v>5</v>
      </c>
      <c r="Q659" s="12">
        <v>0</v>
      </c>
      <c r="R659" s="12">
        <v>0</v>
      </c>
      <c r="S659" s="12">
        <v>0</v>
      </c>
      <c r="T659" s="12">
        <v>0</v>
      </c>
      <c r="U659" s="12">
        <v>0</v>
      </c>
      <c r="V659" s="12">
        <v>0</v>
      </c>
      <c r="W659" s="12">
        <v>0</v>
      </c>
      <c r="X659" s="12">
        <v>0</v>
      </c>
      <c r="Y659" s="12">
        <v>0</v>
      </c>
      <c r="Z659" s="12">
        <v>0</v>
      </c>
      <c r="AA659" s="12">
        <v>0</v>
      </c>
      <c r="AB659" s="12">
        <v>0</v>
      </c>
      <c r="AC659" s="12">
        <v>0</v>
      </c>
      <c r="AD659" s="12">
        <v>0</v>
      </c>
      <c r="AE659" s="12">
        <v>0</v>
      </c>
      <c r="AF659" s="12">
        <v>0</v>
      </c>
      <c r="AG659" s="12"/>
      <c r="AH659" s="35" t="s">
        <v>1717</v>
      </c>
      <c r="AI659" s="4">
        <f t="shared" si="49"/>
        <v>5</v>
      </c>
      <c r="AJ659" s="8">
        <f t="shared" si="50"/>
        <v>72250000</v>
      </c>
      <c r="AK659" s="50">
        <f t="shared" si="48"/>
        <v>14450000</v>
      </c>
      <c r="AL659" s="14" t="e">
        <f>AK659*#REF!</f>
        <v>#REF!</v>
      </c>
    </row>
    <row r="660" spans="1:38" ht="57.75" customHeight="1">
      <c r="A660" s="9"/>
      <c r="B660" s="5">
        <f>IF(H660=0,"",SUBTOTAL(3,$H$6:H660))</f>
        <v>629</v>
      </c>
      <c r="C660" s="11" t="s">
        <v>1864</v>
      </c>
      <c r="D660" s="5" t="s">
        <v>2913</v>
      </c>
      <c r="E660" s="147" t="s">
        <v>3708</v>
      </c>
      <c r="F660" s="45" t="s">
        <v>1700</v>
      </c>
      <c r="G660" s="11" t="s">
        <v>1701</v>
      </c>
      <c r="H660" s="11" t="s">
        <v>6</v>
      </c>
      <c r="I660" s="11">
        <v>1</v>
      </c>
      <c r="J660" s="11"/>
      <c r="K660" s="8"/>
      <c r="L660" s="4">
        <v>19500000</v>
      </c>
      <c r="M660" s="12">
        <v>0</v>
      </c>
      <c r="N660" s="12">
        <v>0</v>
      </c>
      <c r="O660" s="12">
        <v>0</v>
      </c>
      <c r="P660" s="12">
        <v>2</v>
      </c>
      <c r="Q660" s="12">
        <v>0</v>
      </c>
      <c r="R660" s="12">
        <v>0</v>
      </c>
      <c r="S660" s="12">
        <v>0</v>
      </c>
      <c r="T660" s="12">
        <v>0</v>
      </c>
      <c r="U660" s="12">
        <v>0</v>
      </c>
      <c r="V660" s="12">
        <v>0</v>
      </c>
      <c r="W660" s="12">
        <v>0</v>
      </c>
      <c r="X660" s="12">
        <v>0</v>
      </c>
      <c r="Y660" s="12">
        <v>0</v>
      </c>
      <c r="Z660" s="12">
        <v>0</v>
      </c>
      <c r="AA660" s="12">
        <v>0</v>
      </c>
      <c r="AB660" s="12">
        <v>0</v>
      </c>
      <c r="AC660" s="12">
        <v>0</v>
      </c>
      <c r="AD660" s="12">
        <v>0</v>
      </c>
      <c r="AE660" s="12">
        <v>0</v>
      </c>
      <c r="AF660" s="12">
        <v>0</v>
      </c>
      <c r="AG660" s="12"/>
      <c r="AH660" s="21"/>
      <c r="AI660" s="4">
        <f t="shared" si="49"/>
        <v>2</v>
      </c>
      <c r="AJ660" s="8">
        <f t="shared" si="50"/>
        <v>39000000</v>
      </c>
      <c r="AK660" s="50">
        <f t="shared" si="48"/>
        <v>19500000</v>
      </c>
      <c r="AL660" s="14" t="e">
        <f>AK660*#REF!</f>
        <v>#REF!</v>
      </c>
    </row>
    <row r="661" spans="1:38" ht="45.75" customHeight="1">
      <c r="A661" s="9"/>
      <c r="B661" s="5">
        <f>IF(H661=0,"",SUBTOTAL(3,$H$6:H661))</f>
        <v>630</v>
      </c>
      <c r="C661" s="11" t="s">
        <v>1865</v>
      </c>
      <c r="D661" s="5" t="s">
        <v>2914</v>
      </c>
      <c r="E661" s="147" t="s">
        <v>3709</v>
      </c>
      <c r="F661" s="45" t="s">
        <v>1718</v>
      </c>
      <c r="G661" s="11" t="s">
        <v>2101</v>
      </c>
      <c r="H661" s="11" t="s">
        <v>6</v>
      </c>
      <c r="I661" s="11">
        <v>3</v>
      </c>
      <c r="J661" s="11"/>
      <c r="K661" s="8"/>
      <c r="L661" s="4">
        <v>14000000</v>
      </c>
      <c r="M661" s="12">
        <v>0</v>
      </c>
      <c r="N661" s="12">
        <v>0</v>
      </c>
      <c r="O661" s="12">
        <v>0</v>
      </c>
      <c r="P661" s="12">
        <v>2</v>
      </c>
      <c r="Q661" s="12">
        <v>0</v>
      </c>
      <c r="R661" s="12">
        <v>0</v>
      </c>
      <c r="S661" s="12">
        <v>0</v>
      </c>
      <c r="T661" s="12">
        <v>0</v>
      </c>
      <c r="U661" s="12">
        <v>0</v>
      </c>
      <c r="V661" s="12">
        <v>0</v>
      </c>
      <c r="W661" s="12">
        <v>0</v>
      </c>
      <c r="X661" s="12">
        <v>0</v>
      </c>
      <c r="Y661" s="12">
        <v>0</v>
      </c>
      <c r="Z661" s="12">
        <v>0</v>
      </c>
      <c r="AA661" s="12">
        <v>0</v>
      </c>
      <c r="AB661" s="12">
        <v>0</v>
      </c>
      <c r="AC661" s="12">
        <v>0</v>
      </c>
      <c r="AD661" s="12">
        <v>0</v>
      </c>
      <c r="AE661" s="12">
        <v>0</v>
      </c>
      <c r="AF661" s="12">
        <v>0</v>
      </c>
      <c r="AG661" s="12"/>
      <c r="AH661" s="35" t="s">
        <v>1719</v>
      </c>
      <c r="AI661" s="4">
        <f t="shared" si="49"/>
        <v>2</v>
      </c>
      <c r="AJ661" s="8">
        <f t="shared" si="50"/>
        <v>28000000</v>
      </c>
      <c r="AK661" s="50">
        <f t="shared" si="48"/>
        <v>14000000</v>
      </c>
      <c r="AL661" s="14" t="e">
        <f>AK661*#REF!</f>
        <v>#REF!</v>
      </c>
    </row>
    <row r="662" spans="1:38" ht="70.5" customHeight="1">
      <c r="A662" s="9"/>
      <c r="B662" s="5">
        <f>IF(H662=0,"",SUBTOTAL(3,$H$6:H662))</f>
        <v>631</v>
      </c>
      <c r="C662" s="11" t="s">
        <v>1866</v>
      </c>
      <c r="D662" s="5" t="s">
        <v>2915</v>
      </c>
      <c r="E662" s="147" t="s">
        <v>3710</v>
      </c>
      <c r="F662" s="45" t="s">
        <v>1693</v>
      </c>
      <c r="G662" s="11" t="s">
        <v>1694</v>
      </c>
      <c r="H662" s="11" t="s">
        <v>6</v>
      </c>
      <c r="I662" s="11">
        <v>4</v>
      </c>
      <c r="J662" s="11"/>
      <c r="K662" s="8"/>
      <c r="L662" s="4">
        <v>13500000</v>
      </c>
      <c r="M662" s="12">
        <v>0</v>
      </c>
      <c r="N662" s="12">
        <v>0</v>
      </c>
      <c r="O662" s="12">
        <v>0</v>
      </c>
      <c r="P662" s="12">
        <v>5</v>
      </c>
      <c r="Q662" s="12">
        <v>0</v>
      </c>
      <c r="R662" s="12">
        <v>0</v>
      </c>
      <c r="S662" s="12">
        <v>0</v>
      </c>
      <c r="T662" s="12">
        <v>0</v>
      </c>
      <c r="U662" s="12">
        <v>0</v>
      </c>
      <c r="V662" s="12">
        <v>0</v>
      </c>
      <c r="W662" s="12">
        <v>0</v>
      </c>
      <c r="X662" s="12">
        <v>0</v>
      </c>
      <c r="Y662" s="12">
        <v>0</v>
      </c>
      <c r="Z662" s="12">
        <v>0</v>
      </c>
      <c r="AA662" s="12">
        <v>0</v>
      </c>
      <c r="AB662" s="12">
        <v>0</v>
      </c>
      <c r="AC662" s="12">
        <v>0</v>
      </c>
      <c r="AD662" s="12">
        <v>0</v>
      </c>
      <c r="AE662" s="12">
        <v>0</v>
      </c>
      <c r="AF662" s="12">
        <v>0</v>
      </c>
      <c r="AG662" s="12"/>
      <c r="AH662" s="21"/>
      <c r="AI662" s="4">
        <f t="shared" si="49"/>
        <v>5</v>
      </c>
      <c r="AJ662" s="8">
        <f t="shared" si="50"/>
        <v>67500000</v>
      </c>
      <c r="AK662" s="50">
        <f t="shared" si="48"/>
        <v>13500000</v>
      </c>
      <c r="AL662" s="14" t="e">
        <f>AK662*#REF!</f>
        <v>#REF!</v>
      </c>
    </row>
    <row r="663" spans="1:38" ht="59.25" customHeight="1">
      <c r="A663" s="9"/>
      <c r="B663" s="5">
        <f>IF(H663=0,"",SUBTOTAL(3,$H$6:H663))</f>
        <v>632</v>
      </c>
      <c r="C663" s="11" t="s">
        <v>1867</v>
      </c>
      <c r="D663" s="5" t="s">
        <v>2916</v>
      </c>
      <c r="E663" s="147" t="s">
        <v>3711</v>
      </c>
      <c r="F663" s="45" t="s">
        <v>1759</v>
      </c>
      <c r="G663" s="112" t="s">
        <v>1697</v>
      </c>
      <c r="H663" s="11" t="s">
        <v>6</v>
      </c>
      <c r="I663" s="11">
        <v>1</v>
      </c>
      <c r="J663" s="11"/>
      <c r="K663" s="8"/>
      <c r="L663" s="4">
        <v>19000000</v>
      </c>
      <c r="M663" s="12">
        <v>0</v>
      </c>
      <c r="N663" s="12">
        <v>0</v>
      </c>
      <c r="O663" s="12">
        <v>0</v>
      </c>
      <c r="P663" s="12">
        <v>1</v>
      </c>
      <c r="Q663" s="12">
        <v>0</v>
      </c>
      <c r="R663" s="12">
        <v>0</v>
      </c>
      <c r="S663" s="12">
        <v>0</v>
      </c>
      <c r="T663" s="12">
        <v>0</v>
      </c>
      <c r="U663" s="12">
        <v>0</v>
      </c>
      <c r="V663" s="12">
        <v>0</v>
      </c>
      <c r="W663" s="12">
        <v>0</v>
      </c>
      <c r="X663" s="12">
        <v>0</v>
      </c>
      <c r="Y663" s="12">
        <v>0</v>
      </c>
      <c r="Z663" s="12">
        <v>0</v>
      </c>
      <c r="AA663" s="12">
        <v>0</v>
      </c>
      <c r="AB663" s="12">
        <v>0</v>
      </c>
      <c r="AC663" s="12">
        <v>0</v>
      </c>
      <c r="AD663" s="12">
        <v>0</v>
      </c>
      <c r="AE663" s="12">
        <v>0</v>
      </c>
      <c r="AF663" s="12">
        <v>0</v>
      </c>
      <c r="AG663" s="12"/>
      <c r="AH663" s="21"/>
      <c r="AI663" s="4">
        <f t="shared" si="49"/>
        <v>1</v>
      </c>
      <c r="AJ663" s="8">
        <f t="shared" si="50"/>
        <v>19000000</v>
      </c>
      <c r="AK663" s="50">
        <f t="shared" si="48"/>
        <v>19000000</v>
      </c>
      <c r="AL663" s="14" t="e">
        <f>AK663*#REF!</f>
        <v>#REF!</v>
      </c>
    </row>
    <row r="664" spans="1:38" ht="30" customHeight="1">
      <c r="A664" s="9"/>
      <c r="B664" s="5" t="str">
        <f>IF(H664=0,"",SUBTOTAL(3,$H$6:H664))</f>
        <v/>
      </c>
      <c r="C664" s="5"/>
      <c r="D664" s="5" t="s">
        <v>1912</v>
      </c>
      <c r="E664" s="147" t="e">
        <v>#N/A</v>
      </c>
      <c r="F664" s="51" t="s">
        <v>2214</v>
      </c>
      <c r="G664" s="3"/>
      <c r="H664" s="6"/>
      <c r="I664" s="10"/>
      <c r="J664" s="8"/>
      <c r="K664" s="8"/>
      <c r="L664" s="4"/>
      <c r="M664" s="12"/>
      <c r="N664" s="12"/>
      <c r="O664" s="12"/>
      <c r="P664" s="12"/>
      <c r="Q664" s="12"/>
      <c r="R664" s="12"/>
      <c r="S664" s="12"/>
      <c r="T664" s="12"/>
      <c r="U664" s="12"/>
      <c r="V664" s="12"/>
      <c r="W664" s="12"/>
      <c r="X664" s="12"/>
      <c r="Y664" s="12"/>
      <c r="Z664" s="12"/>
      <c r="AA664" s="12"/>
      <c r="AB664" s="12"/>
      <c r="AC664" s="12"/>
      <c r="AD664" s="12"/>
      <c r="AE664" s="12"/>
      <c r="AF664" s="12"/>
      <c r="AG664" s="12"/>
      <c r="AH664" s="11"/>
      <c r="AI664" s="4">
        <f t="shared" si="49"/>
        <v>0</v>
      </c>
      <c r="AJ664" s="8">
        <f t="shared" si="50"/>
        <v>0</v>
      </c>
      <c r="AK664" s="50"/>
      <c r="AL664" s="10"/>
    </row>
    <row r="665" spans="1:38" ht="108" customHeight="1">
      <c r="A665" s="9"/>
      <c r="B665" s="5">
        <f>IF(H665=0,"",SUBTOTAL(3,$H$6:H665))</f>
        <v>633</v>
      </c>
      <c r="C665" s="5" t="s">
        <v>1431</v>
      </c>
      <c r="D665" s="5" t="s">
        <v>2917</v>
      </c>
      <c r="E665" s="147" t="s">
        <v>3712</v>
      </c>
      <c r="F665" s="45" t="s">
        <v>603</v>
      </c>
      <c r="G665" s="43" t="s">
        <v>2266</v>
      </c>
      <c r="H665" s="6" t="s">
        <v>6</v>
      </c>
      <c r="I665" s="77" t="s">
        <v>683</v>
      </c>
      <c r="J665" s="8">
        <v>40100000</v>
      </c>
      <c r="K665" s="8">
        <v>40000000</v>
      </c>
      <c r="L665" s="4">
        <v>33000000</v>
      </c>
      <c r="M665" s="12">
        <v>0</v>
      </c>
      <c r="N665" s="12">
        <v>0</v>
      </c>
      <c r="O665" s="12">
        <v>0</v>
      </c>
      <c r="P665" s="12">
        <v>1</v>
      </c>
      <c r="Q665" s="12">
        <v>0</v>
      </c>
      <c r="R665" s="12">
        <v>0</v>
      </c>
      <c r="S665" s="12">
        <v>0</v>
      </c>
      <c r="T665" s="12">
        <v>0</v>
      </c>
      <c r="U665" s="12">
        <v>0</v>
      </c>
      <c r="V665" s="12">
        <v>0</v>
      </c>
      <c r="W665" s="12">
        <v>0</v>
      </c>
      <c r="X665" s="12">
        <v>0</v>
      </c>
      <c r="Y665" s="12">
        <v>0</v>
      </c>
      <c r="Z665" s="12">
        <v>0</v>
      </c>
      <c r="AA665" s="12">
        <v>0</v>
      </c>
      <c r="AB665" s="12">
        <v>0</v>
      </c>
      <c r="AC665" s="12">
        <v>0</v>
      </c>
      <c r="AD665" s="12">
        <v>0</v>
      </c>
      <c r="AE665" s="12">
        <v>0</v>
      </c>
      <c r="AF665" s="12">
        <v>0</v>
      </c>
      <c r="AG665" s="12"/>
      <c r="AH665" s="11"/>
      <c r="AI665" s="4">
        <f t="shared" si="49"/>
        <v>1</v>
      </c>
      <c r="AJ665" s="8">
        <f t="shared" si="50"/>
        <v>33000000</v>
      </c>
      <c r="AK665" s="50">
        <f t="shared" ref="AK665:AK685" si="51">L665</f>
        <v>33000000</v>
      </c>
      <c r="AL665" s="14" t="e">
        <f>AK665*#REF!</f>
        <v>#REF!</v>
      </c>
    </row>
    <row r="666" spans="1:38" ht="126.75" customHeight="1">
      <c r="A666" s="9"/>
      <c r="B666" s="5">
        <f>IF(H666=0,"",SUBTOTAL(3,$H$6:H666))</f>
        <v>634</v>
      </c>
      <c r="C666" s="5" t="s">
        <v>1432</v>
      </c>
      <c r="D666" s="5" t="s">
        <v>2918</v>
      </c>
      <c r="E666" s="147" t="s">
        <v>3713</v>
      </c>
      <c r="F666" s="45" t="s">
        <v>603</v>
      </c>
      <c r="G666" s="7" t="s">
        <v>2147</v>
      </c>
      <c r="H666" s="6" t="s">
        <v>6</v>
      </c>
      <c r="I666" s="9">
        <v>2</v>
      </c>
      <c r="J666" s="8">
        <v>42000000</v>
      </c>
      <c r="K666" s="8">
        <v>42000000</v>
      </c>
      <c r="L666" s="4">
        <v>42000000</v>
      </c>
      <c r="M666" s="12">
        <v>0</v>
      </c>
      <c r="N666" s="12">
        <v>0</v>
      </c>
      <c r="O666" s="12">
        <v>0</v>
      </c>
      <c r="P666" s="12">
        <v>25</v>
      </c>
      <c r="Q666" s="12">
        <v>0</v>
      </c>
      <c r="R666" s="12">
        <v>0</v>
      </c>
      <c r="S666" s="12">
        <v>0</v>
      </c>
      <c r="T666" s="12">
        <v>0</v>
      </c>
      <c r="U666" s="12">
        <v>0</v>
      </c>
      <c r="V666" s="12">
        <v>0</v>
      </c>
      <c r="W666" s="12">
        <v>0</v>
      </c>
      <c r="X666" s="12">
        <v>0</v>
      </c>
      <c r="Y666" s="12">
        <v>0</v>
      </c>
      <c r="Z666" s="12">
        <v>0</v>
      </c>
      <c r="AA666" s="12">
        <v>0</v>
      </c>
      <c r="AB666" s="12">
        <v>0</v>
      </c>
      <c r="AC666" s="12">
        <v>0</v>
      </c>
      <c r="AD666" s="12">
        <v>0</v>
      </c>
      <c r="AE666" s="12">
        <v>0</v>
      </c>
      <c r="AF666" s="12">
        <v>0</v>
      </c>
      <c r="AG666" s="12"/>
      <c r="AH666" s="11"/>
      <c r="AI666" s="4">
        <f t="shared" si="49"/>
        <v>25</v>
      </c>
      <c r="AJ666" s="8">
        <f t="shared" si="50"/>
        <v>1050000000</v>
      </c>
      <c r="AK666" s="50">
        <f t="shared" si="51"/>
        <v>42000000</v>
      </c>
      <c r="AL666" s="14" t="e">
        <f>AK666*#REF!</f>
        <v>#REF!</v>
      </c>
    </row>
    <row r="667" spans="1:38" ht="168.75" customHeight="1">
      <c r="A667" s="9"/>
      <c r="B667" s="5">
        <f>IF(H667=0,"",SUBTOTAL(3,$H$6:H667))</f>
        <v>635</v>
      </c>
      <c r="C667" s="5" t="s">
        <v>1433</v>
      </c>
      <c r="D667" s="5" t="s">
        <v>2919</v>
      </c>
      <c r="E667" s="147" t="s">
        <v>3714</v>
      </c>
      <c r="F667" s="45" t="s">
        <v>603</v>
      </c>
      <c r="G667" s="43" t="s">
        <v>2267</v>
      </c>
      <c r="H667" s="6" t="s">
        <v>6</v>
      </c>
      <c r="I667" s="9">
        <v>3</v>
      </c>
      <c r="J667" s="8">
        <v>41600000</v>
      </c>
      <c r="K667" s="8"/>
      <c r="L667" s="4">
        <v>39000000</v>
      </c>
      <c r="M667" s="12">
        <v>0</v>
      </c>
      <c r="N667" s="12">
        <v>0</v>
      </c>
      <c r="O667" s="12">
        <v>0</v>
      </c>
      <c r="P667" s="12">
        <v>20</v>
      </c>
      <c r="Q667" s="12">
        <v>0</v>
      </c>
      <c r="R667" s="12">
        <v>0</v>
      </c>
      <c r="S667" s="12">
        <v>0</v>
      </c>
      <c r="T667" s="12">
        <v>0</v>
      </c>
      <c r="U667" s="12">
        <v>0</v>
      </c>
      <c r="V667" s="12">
        <v>0</v>
      </c>
      <c r="W667" s="12">
        <v>0</v>
      </c>
      <c r="X667" s="12">
        <v>0</v>
      </c>
      <c r="Y667" s="12">
        <v>0</v>
      </c>
      <c r="Z667" s="12">
        <v>0</v>
      </c>
      <c r="AA667" s="12">
        <v>0</v>
      </c>
      <c r="AB667" s="12">
        <v>0</v>
      </c>
      <c r="AC667" s="12">
        <v>0</v>
      </c>
      <c r="AD667" s="12">
        <v>0</v>
      </c>
      <c r="AE667" s="12">
        <v>0</v>
      </c>
      <c r="AF667" s="12">
        <v>0</v>
      </c>
      <c r="AG667" s="12"/>
      <c r="AH667" s="11"/>
      <c r="AI667" s="4">
        <f t="shared" si="49"/>
        <v>20</v>
      </c>
      <c r="AJ667" s="8">
        <f t="shared" si="50"/>
        <v>780000000</v>
      </c>
      <c r="AK667" s="50">
        <f t="shared" si="51"/>
        <v>39000000</v>
      </c>
      <c r="AL667" s="14" t="e">
        <f>AK667*#REF!</f>
        <v>#REF!</v>
      </c>
    </row>
    <row r="668" spans="1:38" ht="138" customHeight="1">
      <c r="A668" s="9"/>
      <c r="B668" s="5">
        <f>IF(H668=0,"",SUBTOTAL(3,$H$6:H668))</f>
        <v>636</v>
      </c>
      <c r="C668" s="5" t="s">
        <v>1434</v>
      </c>
      <c r="D668" s="5" t="s">
        <v>2920</v>
      </c>
      <c r="E668" s="147" t="s">
        <v>3715</v>
      </c>
      <c r="F668" s="45" t="s">
        <v>603</v>
      </c>
      <c r="G668" s="43" t="s">
        <v>701</v>
      </c>
      <c r="H668" s="6" t="s">
        <v>6</v>
      </c>
      <c r="I668" s="9">
        <v>2</v>
      </c>
      <c r="J668" s="8">
        <v>42000000</v>
      </c>
      <c r="K668" s="8">
        <v>42000000</v>
      </c>
      <c r="L668" s="4">
        <v>39900000</v>
      </c>
      <c r="M668" s="12">
        <v>0</v>
      </c>
      <c r="N668" s="12">
        <v>0</v>
      </c>
      <c r="O668" s="12">
        <v>0</v>
      </c>
      <c r="P668" s="12">
        <v>30</v>
      </c>
      <c r="Q668" s="12">
        <v>0</v>
      </c>
      <c r="R668" s="12">
        <v>0</v>
      </c>
      <c r="S668" s="12">
        <v>0</v>
      </c>
      <c r="T668" s="12">
        <v>0</v>
      </c>
      <c r="U668" s="12">
        <v>0</v>
      </c>
      <c r="V668" s="12">
        <v>0</v>
      </c>
      <c r="W668" s="12">
        <v>0</v>
      </c>
      <c r="X668" s="12">
        <v>0</v>
      </c>
      <c r="Y668" s="12">
        <v>0</v>
      </c>
      <c r="Z668" s="12">
        <v>0</v>
      </c>
      <c r="AA668" s="12">
        <v>0</v>
      </c>
      <c r="AB668" s="12">
        <v>0</v>
      </c>
      <c r="AC668" s="12">
        <v>0</v>
      </c>
      <c r="AD668" s="12">
        <v>0</v>
      </c>
      <c r="AE668" s="12">
        <v>0</v>
      </c>
      <c r="AF668" s="12">
        <v>0</v>
      </c>
      <c r="AG668" s="12"/>
      <c r="AH668" s="11"/>
      <c r="AI668" s="4">
        <f t="shared" si="49"/>
        <v>30</v>
      </c>
      <c r="AJ668" s="8">
        <f t="shared" si="50"/>
        <v>1197000000</v>
      </c>
      <c r="AK668" s="50">
        <f t="shared" si="51"/>
        <v>39900000</v>
      </c>
      <c r="AL668" s="14" t="e">
        <f>AK668*#REF!</f>
        <v>#REF!</v>
      </c>
    </row>
    <row r="669" spans="1:38" ht="83.25" customHeight="1">
      <c r="A669" s="9"/>
      <c r="B669" s="5">
        <f>IF(H669=0,"",SUBTOTAL(3,$H$6:H669))</f>
        <v>637</v>
      </c>
      <c r="C669" s="5" t="s">
        <v>1435</v>
      </c>
      <c r="D669" s="5" t="s">
        <v>2921</v>
      </c>
      <c r="E669" s="147" t="s">
        <v>3716</v>
      </c>
      <c r="F669" s="45" t="s">
        <v>603</v>
      </c>
      <c r="G669" s="7" t="s">
        <v>2102</v>
      </c>
      <c r="H669" s="6" t="s">
        <v>6</v>
      </c>
      <c r="I669" s="77" t="s">
        <v>685</v>
      </c>
      <c r="J669" s="8">
        <v>41220000</v>
      </c>
      <c r="K669" s="8">
        <v>41220000</v>
      </c>
      <c r="L669" s="4">
        <v>41515500</v>
      </c>
      <c r="M669" s="12">
        <v>0</v>
      </c>
      <c r="N669" s="12">
        <v>0</v>
      </c>
      <c r="O669" s="12">
        <v>0</v>
      </c>
      <c r="P669" s="12">
        <v>30</v>
      </c>
      <c r="Q669" s="12">
        <v>0</v>
      </c>
      <c r="R669" s="12">
        <v>0</v>
      </c>
      <c r="S669" s="12">
        <v>0</v>
      </c>
      <c r="T669" s="12">
        <v>0</v>
      </c>
      <c r="U669" s="12">
        <v>0</v>
      </c>
      <c r="V669" s="12">
        <v>0</v>
      </c>
      <c r="W669" s="12">
        <v>0</v>
      </c>
      <c r="X669" s="12">
        <v>0</v>
      </c>
      <c r="Y669" s="12">
        <v>0</v>
      </c>
      <c r="Z669" s="12">
        <v>0</v>
      </c>
      <c r="AA669" s="12">
        <v>0</v>
      </c>
      <c r="AB669" s="12">
        <v>0</v>
      </c>
      <c r="AC669" s="12">
        <v>0</v>
      </c>
      <c r="AD669" s="12">
        <v>0</v>
      </c>
      <c r="AE669" s="12">
        <v>0</v>
      </c>
      <c r="AF669" s="12">
        <v>0</v>
      </c>
      <c r="AG669" s="12"/>
      <c r="AH669" s="11"/>
      <c r="AI669" s="4">
        <f t="shared" si="49"/>
        <v>30</v>
      </c>
      <c r="AJ669" s="8">
        <f t="shared" si="50"/>
        <v>1245465000</v>
      </c>
      <c r="AK669" s="50">
        <f t="shared" si="51"/>
        <v>41515500</v>
      </c>
      <c r="AL669" s="14" t="e">
        <f>AK669*#REF!</f>
        <v>#REF!</v>
      </c>
    </row>
    <row r="670" spans="1:38" ht="79.5" customHeight="1">
      <c r="A670" s="9"/>
      <c r="B670" s="5">
        <f>IF(H670=0,"",SUBTOTAL(3,$H$6:H670))</f>
        <v>638</v>
      </c>
      <c r="C670" s="5" t="s">
        <v>1436</v>
      </c>
      <c r="D670" s="5" t="s">
        <v>2922</v>
      </c>
      <c r="E670" s="147" t="s">
        <v>3717</v>
      </c>
      <c r="F670" s="45" t="s">
        <v>603</v>
      </c>
      <c r="G670" s="43" t="s">
        <v>1654</v>
      </c>
      <c r="H670" s="6" t="s">
        <v>6</v>
      </c>
      <c r="I670" s="9">
        <v>1</v>
      </c>
      <c r="J670" s="8">
        <v>37500000</v>
      </c>
      <c r="K670" s="8"/>
      <c r="L670" s="4">
        <v>39500000</v>
      </c>
      <c r="M670" s="12">
        <v>0</v>
      </c>
      <c r="N670" s="12">
        <v>0</v>
      </c>
      <c r="O670" s="12">
        <v>0</v>
      </c>
      <c r="P670" s="12">
        <v>30</v>
      </c>
      <c r="Q670" s="12">
        <v>0</v>
      </c>
      <c r="R670" s="12">
        <v>0</v>
      </c>
      <c r="S670" s="12">
        <v>0</v>
      </c>
      <c r="T670" s="12">
        <v>0</v>
      </c>
      <c r="U670" s="12">
        <v>0</v>
      </c>
      <c r="V670" s="12">
        <v>0</v>
      </c>
      <c r="W670" s="12">
        <v>0</v>
      </c>
      <c r="X670" s="12">
        <v>0</v>
      </c>
      <c r="Y670" s="12">
        <v>0</v>
      </c>
      <c r="Z670" s="12">
        <v>0</v>
      </c>
      <c r="AA670" s="12">
        <v>0</v>
      </c>
      <c r="AB670" s="12">
        <v>0</v>
      </c>
      <c r="AC670" s="12">
        <v>0</v>
      </c>
      <c r="AD670" s="12">
        <v>0</v>
      </c>
      <c r="AE670" s="12">
        <v>0</v>
      </c>
      <c r="AF670" s="12">
        <v>0</v>
      </c>
      <c r="AG670" s="12"/>
      <c r="AH670" s="11"/>
      <c r="AI670" s="4">
        <f t="shared" si="49"/>
        <v>30</v>
      </c>
      <c r="AJ670" s="8">
        <f t="shared" si="50"/>
        <v>1185000000</v>
      </c>
      <c r="AK670" s="50">
        <f t="shared" si="51"/>
        <v>39500000</v>
      </c>
      <c r="AL670" s="14" t="e">
        <f>AK670*#REF!</f>
        <v>#REF!</v>
      </c>
    </row>
    <row r="671" spans="1:38" ht="334.5">
      <c r="A671" s="9"/>
      <c r="B671" s="5">
        <f>IF(H671=0,"",SUBTOTAL(3,$H$6:H671))</f>
        <v>639</v>
      </c>
      <c r="C671" s="5" t="s">
        <v>1437</v>
      </c>
      <c r="D671" s="5" t="s">
        <v>2923</v>
      </c>
      <c r="E671" s="147" t="s">
        <v>3718</v>
      </c>
      <c r="F671" s="45" t="s">
        <v>603</v>
      </c>
      <c r="G671" s="7" t="s">
        <v>2268</v>
      </c>
      <c r="H671" s="6" t="s">
        <v>6</v>
      </c>
      <c r="I671" s="77" t="s">
        <v>685</v>
      </c>
      <c r="J671" s="8">
        <v>41986000</v>
      </c>
      <c r="K671" s="8">
        <v>41986000</v>
      </c>
      <c r="L671" s="4">
        <v>39000000</v>
      </c>
      <c r="M671" s="12">
        <v>0</v>
      </c>
      <c r="N671" s="12">
        <v>0</v>
      </c>
      <c r="O671" s="12">
        <v>0</v>
      </c>
      <c r="P671" s="12">
        <v>35</v>
      </c>
      <c r="Q671" s="12">
        <v>0</v>
      </c>
      <c r="R671" s="12">
        <v>0</v>
      </c>
      <c r="S671" s="12">
        <v>0</v>
      </c>
      <c r="T671" s="12">
        <v>0</v>
      </c>
      <c r="U671" s="12">
        <v>0</v>
      </c>
      <c r="V671" s="12">
        <v>0</v>
      </c>
      <c r="W671" s="12">
        <v>0</v>
      </c>
      <c r="X671" s="12">
        <v>0</v>
      </c>
      <c r="Y671" s="12">
        <v>0</v>
      </c>
      <c r="Z671" s="12">
        <v>0</v>
      </c>
      <c r="AA671" s="12">
        <v>0</v>
      </c>
      <c r="AB671" s="12">
        <v>0</v>
      </c>
      <c r="AC671" s="12">
        <v>0</v>
      </c>
      <c r="AD671" s="12">
        <v>0</v>
      </c>
      <c r="AE671" s="12">
        <v>0</v>
      </c>
      <c r="AF671" s="12">
        <v>0</v>
      </c>
      <c r="AG671" s="12"/>
      <c r="AH671" s="11"/>
      <c r="AI671" s="4">
        <f t="shared" si="49"/>
        <v>35</v>
      </c>
      <c r="AJ671" s="8">
        <f t="shared" si="50"/>
        <v>1365000000</v>
      </c>
      <c r="AK671" s="50">
        <f t="shared" si="51"/>
        <v>39000000</v>
      </c>
      <c r="AL671" s="14" t="e">
        <f>AK671*#REF!</f>
        <v>#REF!</v>
      </c>
    </row>
    <row r="672" spans="1:38" ht="87" customHeight="1">
      <c r="A672" s="9"/>
      <c r="B672" s="5">
        <f>IF(H672=0,"",SUBTOTAL(3,$H$6:H672))</f>
        <v>640</v>
      </c>
      <c r="C672" s="5" t="s">
        <v>1438</v>
      </c>
      <c r="D672" s="5" t="s">
        <v>2924</v>
      </c>
      <c r="E672" s="147" t="s">
        <v>3719</v>
      </c>
      <c r="F672" s="45" t="s">
        <v>604</v>
      </c>
      <c r="G672" s="7" t="s">
        <v>2148</v>
      </c>
      <c r="H672" s="6" t="s">
        <v>6</v>
      </c>
      <c r="I672" s="77" t="s">
        <v>685</v>
      </c>
      <c r="J672" s="8">
        <v>48200000</v>
      </c>
      <c r="K672" s="8">
        <v>45500000</v>
      </c>
      <c r="L672" s="4">
        <v>45500000</v>
      </c>
      <c r="M672" s="12">
        <v>0</v>
      </c>
      <c r="N672" s="12">
        <v>0</v>
      </c>
      <c r="O672" s="12">
        <v>0</v>
      </c>
      <c r="P672" s="12">
        <v>35</v>
      </c>
      <c r="Q672" s="12">
        <v>0</v>
      </c>
      <c r="R672" s="12">
        <v>0</v>
      </c>
      <c r="S672" s="12">
        <v>0</v>
      </c>
      <c r="T672" s="12">
        <v>0</v>
      </c>
      <c r="U672" s="12">
        <v>0</v>
      </c>
      <c r="V672" s="12">
        <v>0</v>
      </c>
      <c r="W672" s="12">
        <v>0</v>
      </c>
      <c r="X672" s="12">
        <v>0</v>
      </c>
      <c r="Y672" s="12">
        <v>0</v>
      </c>
      <c r="Z672" s="12">
        <v>0</v>
      </c>
      <c r="AA672" s="12">
        <v>0</v>
      </c>
      <c r="AB672" s="12">
        <v>0</v>
      </c>
      <c r="AC672" s="12">
        <v>0</v>
      </c>
      <c r="AD672" s="12">
        <v>0</v>
      </c>
      <c r="AE672" s="12">
        <v>0</v>
      </c>
      <c r="AF672" s="12">
        <v>0</v>
      </c>
      <c r="AG672" s="12"/>
      <c r="AH672" s="11"/>
      <c r="AI672" s="4">
        <f t="shared" si="49"/>
        <v>35</v>
      </c>
      <c r="AJ672" s="8">
        <f t="shared" si="50"/>
        <v>1592500000</v>
      </c>
      <c r="AK672" s="50">
        <f t="shared" si="51"/>
        <v>45500000</v>
      </c>
      <c r="AL672" s="14" t="e">
        <f>AK672*#REF!</f>
        <v>#REF!</v>
      </c>
    </row>
    <row r="673" spans="1:38" ht="75" customHeight="1">
      <c r="A673" s="9"/>
      <c r="B673" s="5">
        <f>IF(H673=0,"",SUBTOTAL(3,$H$6:H673))</f>
        <v>641</v>
      </c>
      <c r="C673" s="5" t="s">
        <v>1439</v>
      </c>
      <c r="D673" s="5" t="s">
        <v>2925</v>
      </c>
      <c r="E673" s="147" t="s">
        <v>3720</v>
      </c>
      <c r="F673" s="45" t="s">
        <v>604</v>
      </c>
      <c r="G673" s="7" t="s">
        <v>2149</v>
      </c>
      <c r="H673" s="6" t="s">
        <v>6</v>
      </c>
      <c r="I673" s="77" t="s">
        <v>685</v>
      </c>
      <c r="J673" s="8">
        <v>45500000</v>
      </c>
      <c r="K673" s="8">
        <v>40000000</v>
      </c>
      <c r="L673" s="4">
        <v>40000000</v>
      </c>
      <c r="M673" s="12">
        <v>0</v>
      </c>
      <c r="N673" s="12">
        <v>0</v>
      </c>
      <c r="O673" s="12">
        <v>0</v>
      </c>
      <c r="P673" s="12">
        <v>35</v>
      </c>
      <c r="Q673" s="12">
        <v>0</v>
      </c>
      <c r="R673" s="12">
        <v>0</v>
      </c>
      <c r="S673" s="12">
        <v>0</v>
      </c>
      <c r="T673" s="12">
        <v>0</v>
      </c>
      <c r="U673" s="12">
        <v>0</v>
      </c>
      <c r="V673" s="12">
        <v>0</v>
      </c>
      <c r="W673" s="12">
        <v>0</v>
      </c>
      <c r="X673" s="12">
        <v>0</v>
      </c>
      <c r="Y673" s="12">
        <v>0</v>
      </c>
      <c r="Z673" s="12">
        <v>0</v>
      </c>
      <c r="AA673" s="12">
        <v>0</v>
      </c>
      <c r="AB673" s="12">
        <v>0</v>
      </c>
      <c r="AC673" s="12">
        <v>0</v>
      </c>
      <c r="AD673" s="12">
        <v>0</v>
      </c>
      <c r="AE673" s="12">
        <v>0</v>
      </c>
      <c r="AF673" s="12">
        <v>0</v>
      </c>
      <c r="AG673" s="12"/>
      <c r="AH673" s="11"/>
      <c r="AI673" s="4">
        <f t="shared" si="49"/>
        <v>35</v>
      </c>
      <c r="AJ673" s="8">
        <f t="shared" si="50"/>
        <v>1400000000</v>
      </c>
      <c r="AK673" s="50">
        <f t="shared" si="51"/>
        <v>40000000</v>
      </c>
      <c r="AL673" s="14" t="e">
        <f>AK673*#REF!</f>
        <v>#REF!</v>
      </c>
    </row>
    <row r="674" spans="1:38" ht="160.5" customHeight="1">
      <c r="A674" s="9"/>
      <c r="B674" s="5">
        <f>IF(H674=0,"",SUBTOTAL(3,$H$6:H674))</f>
        <v>642</v>
      </c>
      <c r="C674" s="5" t="s">
        <v>1440</v>
      </c>
      <c r="D674" s="5" t="s">
        <v>2926</v>
      </c>
      <c r="E674" s="147" t="s">
        <v>3721</v>
      </c>
      <c r="F674" s="45" t="s">
        <v>604</v>
      </c>
      <c r="G674" s="7" t="s">
        <v>2150</v>
      </c>
      <c r="H674" s="6" t="s">
        <v>6</v>
      </c>
      <c r="I674" s="77" t="s">
        <v>685</v>
      </c>
      <c r="J674" s="8">
        <v>44850000</v>
      </c>
      <c r="K674" s="8">
        <v>44190000</v>
      </c>
      <c r="L674" s="4">
        <v>44190000</v>
      </c>
      <c r="M674" s="12">
        <v>0</v>
      </c>
      <c r="N674" s="12">
        <v>0</v>
      </c>
      <c r="O674" s="12">
        <v>0</v>
      </c>
      <c r="P674" s="12">
        <v>35</v>
      </c>
      <c r="Q674" s="12">
        <v>0</v>
      </c>
      <c r="R674" s="12">
        <v>0</v>
      </c>
      <c r="S674" s="12">
        <v>0</v>
      </c>
      <c r="T674" s="12">
        <v>0</v>
      </c>
      <c r="U674" s="12">
        <v>0</v>
      </c>
      <c r="V674" s="12">
        <v>0</v>
      </c>
      <c r="W674" s="12">
        <v>0</v>
      </c>
      <c r="X674" s="12">
        <v>0</v>
      </c>
      <c r="Y674" s="12">
        <v>0</v>
      </c>
      <c r="Z674" s="12">
        <v>0</v>
      </c>
      <c r="AA674" s="12">
        <v>0</v>
      </c>
      <c r="AB674" s="12">
        <v>0</v>
      </c>
      <c r="AC674" s="12">
        <v>0</v>
      </c>
      <c r="AD674" s="12">
        <v>0</v>
      </c>
      <c r="AE674" s="12">
        <v>0</v>
      </c>
      <c r="AF674" s="12">
        <v>0</v>
      </c>
      <c r="AG674" s="12"/>
      <c r="AH674" s="11"/>
      <c r="AI674" s="4">
        <f t="shared" si="49"/>
        <v>35</v>
      </c>
      <c r="AJ674" s="8">
        <f t="shared" si="50"/>
        <v>1546650000</v>
      </c>
      <c r="AK674" s="50">
        <f t="shared" si="51"/>
        <v>44190000</v>
      </c>
      <c r="AL674" s="14" t="e">
        <f>AK674*#REF!</f>
        <v>#REF!</v>
      </c>
    </row>
    <row r="675" spans="1:38" ht="213" customHeight="1">
      <c r="A675" s="9"/>
      <c r="B675" s="5">
        <f>IF(H675=0,"",SUBTOTAL(3,$H$6:H675))</f>
        <v>643</v>
      </c>
      <c r="C675" s="5" t="s">
        <v>1441</v>
      </c>
      <c r="D675" s="5" t="s">
        <v>2927</v>
      </c>
      <c r="E675" s="147" t="s">
        <v>3722</v>
      </c>
      <c r="F675" s="40" t="s">
        <v>604</v>
      </c>
      <c r="G675" s="7" t="s">
        <v>2151</v>
      </c>
      <c r="H675" s="6" t="s">
        <v>6</v>
      </c>
      <c r="I675" s="77" t="s">
        <v>683</v>
      </c>
      <c r="J675" s="8">
        <v>39700000</v>
      </c>
      <c r="K675" s="8">
        <v>39700000</v>
      </c>
      <c r="L675" s="4">
        <v>32750000</v>
      </c>
      <c r="M675" s="12">
        <v>0</v>
      </c>
      <c r="N675" s="12">
        <v>0</v>
      </c>
      <c r="O675" s="12">
        <v>0</v>
      </c>
      <c r="P675" s="12">
        <v>25</v>
      </c>
      <c r="Q675" s="12">
        <v>0</v>
      </c>
      <c r="R675" s="12">
        <v>0</v>
      </c>
      <c r="S675" s="12">
        <v>0</v>
      </c>
      <c r="T675" s="12">
        <v>0</v>
      </c>
      <c r="U675" s="12">
        <v>0</v>
      </c>
      <c r="V675" s="12">
        <v>0</v>
      </c>
      <c r="W675" s="12">
        <v>0</v>
      </c>
      <c r="X675" s="12">
        <v>0</v>
      </c>
      <c r="Y675" s="12">
        <v>0</v>
      </c>
      <c r="Z675" s="12">
        <v>0</v>
      </c>
      <c r="AA675" s="12">
        <v>0</v>
      </c>
      <c r="AB675" s="12">
        <v>0</v>
      </c>
      <c r="AC675" s="12">
        <v>0</v>
      </c>
      <c r="AD675" s="12">
        <v>0</v>
      </c>
      <c r="AE675" s="12">
        <v>0</v>
      </c>
      <c r="AF675" s="12">
        <v>0</v>
      </c>
      <c r="AG675" s="12"/>
      <c r="AH675" s="11"/>
      <c r="AI675" s="4">
        <f t="shared" si="49"/>
        <v>25</v>
      </c>
      <c r="AJ675" s="8">
        <f t="shared" si="50"/>
        <v>818750000</v>
      </c>
      <c r="AK675" s="50">
        <f t="shared" si="51"/>
        <v>32750000</v>
      </c>
      <c r="AL675" s="14" t="e">
        <f>AK675*#REF!</f>
        <v>#REF!</v>
      </c>
    </row>
    <row r="676" spans="1:38" ht="85.5" customHeight="1">
      <c r="A676" s="9"/>
      <c r="B676" s="5">
        <f>IF(H676=0,"",SUBTOTAL(3,$H$6:H676))</f>
        <v>644</v>
      </c>
      <c r="C676" s="5" t="s">
        <v>1442</v>
      </c>
      <c r="D676" s="5" t="s">
        <v>2928</v>
      </c>
      <c r="E676" s="147" t="s">
        <v>3723</v>
      </c>
      <c r="F676" s="40" t="s">
        <v>604</v>
      </c>
      <c r="G676" s="3" t="s">
        <v>2269</v>
      </c>
      <c r="H676" s="6" t="s">
        <v>6</v>
      </c>
      <c r="I676" s="9">
        <v>4</v>
      </c>
      <c r="J676" s="8">
        <v>38900000</v>
      </c>
      <c r="K676" s="8">
        <v>35400000</v>
      </c>
      <c r="L676" s="4">
        <v>37800000</v>
      </c>
      <c r="M676" s="12">
        <v>0</v>
      </c>
      <c r="N676" s="12">
        <v>0</v>
      </c>
      <c r="O676" s="12">
        <v>0</v>
      </c>
      <c r="P676" s="12">
        <v>30</v>
      </c>
      <c r="Q676" s="12">
        <v>0</v>
      </c>
      <c r="R676" s="12">
        <v>0</v>
      </c>
      <c r="S676" s="12">
        <v>0</v>
      </c>
      <c r="T676" s="12">
        <v>0</v>
      </c>
      <c r="U676" s="12">
        <v>0</v>
      </c>
      <c r="V676" s="12">
        <v>0</v>
      </c>
      <c r="W676" s="12">
        <v>0</v>
      </c>
      <c r="X676" s="12">
        <v>0</v>
      </c>
      <c r="Y676" s="12">
        <v>0</v>
      </c>
      <c r="Z676" s="12">
        <v>0</v>
      </c>
      <c r="AA676" s="12">
        <v>0</v>
      </c>
      <c r="AB676" s="12">
        <v>0</v>
      </c>
      <c r="AC676" s="12">
        <v>0</v>
      </c>
      <c r="AD676" s="12">
        <v>0</v>
      </c>
      <c r="AE676" s="12">
        <v>0</v>
      </c>
      <c r="AF676" s="12">
        <v>0</v>
      </c>
      <c r="AG676" s="12"/>
      <c r="AH676" s="11"/>
      <c r="AI676" s="4">
        <f t="shared" si="49"/>
        <v>30</v>
      </c>
      <c r="AJ676" s="8">
        <f t="shared" si="50"/>
        <v>1134000000</v>
      </c>
      <c r="AK676" s="50">
        <f t="shared" si="51"/>
        <v>37800000</v>
      </c>
      <c r="AL676" s="14" t="e">
        <f>AK676*#REF!</f>
        <v>#REF!</v>
      </c>
    </row>
    <row r="677" spans="1:38" ht="108.75" customHeight="1">
      <c r="A677" s="9"/>
      <c r="B677" s="5">
        <f>IF(H677=0,"",SUBTOTAL(3,$H$6:H677))</f>
        <v>645</v>
      </c>
      <c r="C677" s="5" t="s">
        <v>1443</v>
      </c>
      <c r="D677" s="5" t="s">
        <v>2929</v>
      </c>
      <c r="E677" s="147" t="s">
        <v>3724</v>
      </c>
      <c r="F677" s="40" t="s">
        <v>604</v>
      </c>
      <c r="G677" s="113" t="s">
        <v>2152</v>
      </c>
      <c r="H677" s="6" t="s">
        <v>6</v>
      </c>
      <c r="I677" s="77" t="s">
        <v>685</v>
      </c>
      <c r="J677" s="8">
        <v>42000000</v>
      </c>
      <c r="K677" s="8"/>
      <c r="L677" s="4">
        <v>40300000</v>
      </c>
      <c r="M677" s="12">
        <v>0</v>
      </c>
      <c r="N677" s="12">
        <v>0</v>
      </c>
      <c r="O677" s="12">
        <v>0</v>
      </c>
      <c r="P677" s="12">
        <v>30</v>
      </c>
      <c r="Q677" s="12">
        <v>0</v>
      </c>
      <c r="R677" s="12">
        <v>0</v>
      </c>
      <c r="S677" s="12">
        <v>0</v>
      </c>
      <c r="T677" s="12">
        <v>0</v>
      </c>
      <c r="U677" s="12">
        <v>0</v>
      </c>
      <c r="V677" s="12">
        <v>0</v>
      </c>
      <c r="W677" s="12">
        <v>0</v>
      </c>
      <c r="X677" s="12">
        <v>0</v>
      </c>
      <c r="Y677" s="12">
        <v>0</v>
      </c>
      <c r="Z677" s="12">
        <v>0</v>
      </c>
      <c r="AA677" s="12">
        <v>0</v>
      </c>
      <c r="AB677" s="12">
        <v>0</v>
      </c>
      <c r="AC677" s="12">
        <v>0</v>
      </c>
      <c r="AD677" s="12">
        <v>0</v>
      </c>
      <c r="AE677" s="12">
        <v>0</v>
      </c>
      <c r="AF677" s="12">
        <v>0</v>
      </c>
      <c r="AG677" s="12"/>
      <c r="AH677" s="11"/>
      <c r="AI677" s="4">
        <f t="shared" si="49"/>
        <v>30</v>
      </c>
      <c r="AJ677" s="8">
        <f t="shared" si="50"/>
        <v>1209000000</v>
      </c>
      <c r="AK677" s="50">
        <f t="shared" si="51"/>
        <v>40300000</v>
      </c>
      <c r="AL677" s="14" t="e">
        <f>AK677*#REF!</f>
        <v>#REF!</v>
      </c>
    </row>
    <row r="678" spans="1:38" ht="141.75" customHeight="1">
      <c r="A678" s="9"/>
      <c r="B678" s="5">
        <f>IF(H678=0,"",SUBTOTAL(3,$H$6:H678))</f>
        <v>646</v>
      </c>
      <c r="C678" s="5" t="s">
        <v>1444</v>
      </c>
      <c r="D678" s="5" t="s">
        <v>2930</v>
      </c>
      <c r="E678" s="147" t="s">
        <v>3725</v>
      </c>
      <c r="F678" s="40" t="s">
        <v>604</v>
      </c>
      <c r="G678" s="3" t="s">
        <v>702</v>
      </c>
      <c r="H678" s="6" t="s">
        <v>6</v>
      </c>
      <c r="I678" s="9">
        <v>1</v>
      </c>
      <c r="J678" s="8">
        <v>41900000</v>
      </c>
      <c r="K678" s="8">
        <v>39500000</v>
      </c>
      <c r="L678" s="4">
        <v>39500000</v>
      </c>
      <c r="M678" s="12">
        <v>0</v>
      </c>
      <c r="N678" s="12">
        <v>0</v>
      </c>
      <c r="O678" s="12">
        <v>0</v>
      </c>
      <c r="P678" s="12">
        <v>30</v>
      </c>
      <c r="Q678" s="12">
        <v>0</v>
      </c>
      <c r="R678" s="12">
        <v>0</v>
      </c>
      <c r="S678" s="12">
        <v>0</v>
      </c>
      <c r="T678" s="12">
        <v>0</v>
      </c>
      <c r="U678" s="12">
        <v>0</v>
      </c>
      <c r="V678" s="12">
        <v>0</v>
      </c>
      <c r="W678" s="12">
        <v>0</v>
      </c>
      <c r="X678" s="12">
        <v>0</v>
      </c>
      <c r="Y678" s="12">
        <v>0</v>
      </c>
      <c r="Z678" s="12">
        <v>0</v>
      </c>
      <c r="AA678" s="12">
        <v>0</v>
      </c>
      <c r="AB678" s="12">
        <v>0</v>
      </c>
      <c r="AC678" s="12">
        <v>0</v>
      </c>
      <c r="AD678" s="12">
        <v>0</v>
      </c>
      <c r="AE678" s="12">
        <v>0</v>
      </c>
      <c r="AF678" s="12">
        <v>0</v>
      </c>
      <c r="AG678" s="12"/>
      <c r="AH678" s="11"/>
      <c r="AI678" s="4">
        <f t="shared" si="49"/>
        <v>30</v>
      </c>
      <c r="AJ678" s="8">
        <f t="shared" si="50"/>
        <v>1185000000</v>
      </c>
      <c r="AK678" s="50">
        <f t="shared" si="51"/>
        <v>39500000</v>
      </c>
      <c r="AL678" s="14" t="e">
        <f>AK678*#REF!</f>
        <v>#REF!</v>
      </c>
    </row>
    <row r="679" spans="1:38" ht="143.25" customHeight="1">
      <c r="A679" s="9"/>
      <c r="B679" s="5">
        <f>IF(H679=0,"",SUBTOTAL(3,$H$6:H679))</f>
        <v>647</v>
      </c>
      <c r="C679" s="5" t="s">
        <v>1445</v>
      </c>
      <c r="D679" s="5" t="s">
        <v>2931</v>
      </c>
      <c r="E679" s="147" t="s">
        <v>3726</v>
      </c>
      <c r="F679" s="40" t="s">
        <v>603</v>
      </c>
      <c r="G679" s="7" t="s">
        <v>2270</v>
      </c>
      <c r="H679" s="6" t="s">
        <v>6</v>
      </c>
      <c r="I679" s="9">
        <v>2</v>
      </c>
      <c r="J679" s="8">
        <v>41000000</v>
      </c>
      <c r="K679" s="8">
        <v>41000000</v>
      </c>
      <c r="L679" s="4">
        <v>38500000</v>
      </c>
      <c r="M679" s="12">
        <v>0</v>
      </c>
      <c r="N679" s="12">
        <v>0</v>
      </c>
      <c r="O679" s="12">
        <v>0</v>
      </c>
      <c r="P679" s="12">
        <v>35</v>
      </c>
      <c r="Q679" s="12">
        <v>0</v>
      </c>
      <c r="R679" s="12">
        <v>0</v>
      </c>
      <c r="S679" s="12">
        <v>0</v>
      </c>
      <c r="T679" s="12">
        <v>0</v>
      </c>
      <c r="U679" s="12">
        <v>0</v>
      </c>
      <c r="V679" s="12">
        <v>0</v>
      </c>
      <c r="W679" s="12">
        <v>0</v>
      </c>
      <c r="X679" s="12">
        <v>0</v>
      </c>
      <c r="Y679" s="12">
        <v>0</v>
      </c>
      <c r="Z679" s="12">
        <v>0</v>
      </c>
      <c r="AA679" s="12">
        <v>0</v>
      </c>
      <c r="AB679" s="12">
        <v>0</v>
      </c>
      <c r="AC679" s="12">
        <v>0</v>
      </c>
      <c r="AD679" s="12">
        <v>0</v>
      </c>
      <c r="AE679" s="12">
        <v>0</v>
      </c>
      <c r="AF679" s="12">
        <v>0</v>
      </c>
      <c r="AG679" s="12"/>
      <c r="AH679" s="11"/>
      <c r="AI679" s="4">
        <f t="shared" si="49"/>
        <v>35</v>
      </c>
      <c r="AJ679" s="8">
        <f t="shared" si="50"/>
        <v>1347500000</v>
      </c>
      <c r="AK679" s="50">
        <f t="shared" si="51"/>
        <v>38500000</v>
      </c>
      <c r="AL679" s="14" t="e">
        <f>AK679*#REF!</f>
        <v>#REF!</v>
      </c>
    </row>
    <row r="680" spans="1:38" ht="109.5" customHeight="1">
      <c r="A680" s="9"/>
      <c r="B680" s="5">
        <f>IF(H680=0,"",SUBTOTAL(3,$H$6:H680))</f>
        <v>648</v>
      </c>
      <c r="C680" s="5" t="s">
        <v>1446</v>
      </c>
      <c r="D680" s="5" t="s">
        <v>2932</v>
      </c>
      <c r="E680" s="147" t="s">
        <v>3727</v>
      </c>
      <c r="F680" s="40" t="s">
        <v>603</v>
      </c>
      <c r="G680" s="7" t="s">
        <v>2282</v>
      </c>
      <c r="H680" s="6" t="s">
        <v>6</v>
      </c>
      <c r="I680" s="77" t="s">
        <v>683</v>
      </c>
      <c r="J680" s="8">
        <v>39000000</v>
      </c>
      <c r="K680" s="8">
        <v>39000000</v>
      </c>
      <c r="L680" s="4">
        <v>36300000</v>
      </c>
      <c r="M680" s="12">
        <v>0</v>
      </c>
      <c r="N680" s="12">
        <v>0</v>
      </c>
      <c r="O680" s="12">
        <v>0</v>
      </c>
      <c r="P680" s="12">
        <v>45</v>
      </c>
      <c r="Q680" s="12">
        <v>0</v>
      </c>
      <c r="R680" s="12">
        <v>0</v>
      </c>
      <c r="S680" s="12">
        <v>0</v>
      </c>
      <c r="T680" s="12">
        <v>0</v>
      </c>
      <c r="U680" s="12">
        <v>0</v>
      </c>
      <c r="V680" s="12">
        <v>0</v>
      </c>
      <c r="W680" s="12">
        <v>0</v>
      </c>
      <c r="X680" s="12">
        <v>0</v>
      </c>
      <c r="Y680" s="12">
        <v>0</v>
      </c>
      <c r="Z680" s="12">
        <v>0</v>
      </c>
      <c r="AA680" s="12">
        <v>0</v>
      </c>
      <c r="AB680" s="12">
        <v>0</v>
      </c>
      <c r="AC680" s="12">
        <v>0</v>
      </c>
      <c r="AD680" s="12">
        <v>0</v>
      </c>
      <c r="AE680" s="12">
        <v>0</v>
      </c>
      <c r="AF680" s="12">
        <v>0</v>
      </c>
      <c r="AG680" s="12"/>
      <c r="AH680" s="11"/>
      <c r="AI680" s="4">
        <f t="shared" si="49"/>
        <v>45</v>
      </c>
      <c r="AJ680" s="8">
        <f t="shared" si="50"/>
        <v>1633500000</v>
      </c>
      <c r="AK680" s="50">
        <f t="shared" si="51"/>
        <v>36300000</v>
      </c>
      <c r="AL680" s="14" t="e">
        <f>AK680*#REF!</f>
        <v>#REF!</v>
      </c>
    </row>
    <row r="681" spans="1:38" ht="168.75">
      <c r="A681" s="9"/>
      <c r="B681" s="5">
        <f>IF(H681=0,"",SUBTOTAL(3,$H$6:H681))</f>
        <v>649</v>
      </c>
      <c r="C681" s="5" t="s">
        <v>1447</v>
      </c>
      <c r="D681" s="5" t="s">
        <v>2933</v>
      </c>
      <c r="E681" s="147" t="s">
        <v>3728</v>
      </c>
      <c r="F681" s="40" t="s">
        <v>604</v>
      </c>
      <c r="G681" s="3" t="s">
        <v>2271</v>
      </c>
      <c r="H681" s="6" t="s">
        <v>6</v>
      </c>
      <c r="I681" s="9">
        <v>1</v>
      </c>
      <c r="J681" s="8">
        <v>45400000</v>
      </c>
      <c r="K681" s="8">
        <v>44000000</v>
      </c>
      <c r="L681" s="4">
        <v>43500000</v>
      </c>
      <c r="M681" s="12">
        <v>0</v>
      </c>
      <c r="N681" s="12">
        <v>0</v>
      </c>
      <c r="O681" s="12">
        <v>0</v>
      </c>
      <c r="P681" s="12">
        <v>30</v>
      </c>
      <c r="Q681" s="12">
        <v>0</v>
      </c>
      <c r="R681" s="12">
        <v>0</v>
      </c>
      <c r="S681" s="12">
        <v>0</v>
      </c>
      <c r="T681" s="12">
        <v>0</v>
      </c>
      <c r="U681" s="12">
        <v>0</v>
      </c>
      <c r="V681" s="12">
        <v>0</v>
      </c>
      <c r="W681" s="12">
        <v>0</v>
      </c>
      <c r="X681" s="12">
        <v>0</v>
      </c>
      <c r="Y681" s="12">
        <v>0</v>
      </c>
      <c r="Z681" s="12">
        <v>0</v>
      </c>
      <c r="AA681" s="12">
        <v>0</v>
      </c>
      <c r="AB681" s="12">
        <v>0</v>
      </c>
      <c r="AC681" s="12">
        <v>0</v>
      </c>
      <c r="AD681" s="12">
        <v>0</v>
      </c>
      <c r="AE681" s="12">
        <v>0</v>
      </c>
      <c r="AF681" s="12">
        <v>0</v>
      </c>
      <c r="AG681" s="12"/>
      <c r="AH681" s="11"/>
      <c r="AI681" s="4">
        <f t="shared" si="49"/>
        <v>30</v>
      </c>
      <c r="AJ681" s="8">
        <f t="shared" si="50"/>
        <v>1305000000</v>
      </c>
      <c r="AK681" s="50">
        <f t="shared" si="51"/>
        <v>43500000</v>
      </c>
      <c r="AL681" s="14" t="e">
        <f>AK681*#REF!</f>
        <v>#REF!</v>
      </c>
    </row>
    <row r="682" spans="1:38" ht="177" customHeight="1">
      <c r="A682" s="9"/>
      <c r="B682" s="5">
        <f>IF(H682=0,"",SUBTOTAL(3,$H$6:H682))</f>
        <v>650</v>
      </c>
      <c r="C682" s="5" t="s">
        <v>1448</v>
      </c>
      <c r="D682" s="5" t="s">
        <v>2934</v>
      </c>
      <c r="E682" s="147" t="s">
        <v>3729</v>
      </c>
      <c r="F682" s="40" t="s">
        <v>2182</v>
      </c>
      <c r="G682" s="7" t="s">
        <v>2272</v>
      </c>
      <c r="H682" s="6" t="s">
        <v>6</v>
      </c>
      <c r="I682" s="77">
        <v>5</v>
      </c>
      <c r="J682" s="8">
        <v>29000000</v>
      </c>
      <c r="K682" s="8">
        <v>29000000</v>
      </c>
      <c r="L682" s="4">
        <v>22400000</v>
      </c>
      <c r="M682" s="12">
        <v>0</v>
      </c>
      <c r="N682" s="12">
        <v>0</v>
      </c>
      <c r="O682" s="12">
        <v>0</v>
      </c>
      <c r="P682" s="12">
        <v>20</v>
      </c>
      <c r="Q682" s="12">
        <v>0</v>
      </c>
      <c r="R682" s="12">
        <v>0</v>
      </c>
      <c r="S682" s="12">
        <v>0</v>
      </c>
      <c r="T682" s="12">
        <v>0</v>
      </c>
      <c r="U682" s="12">
        <v>0</v>
      </c>
      <c r="V682" s="12">
        <v>0</v>
      </c>
      <c r="W682" s="12">
        <v>0</v>
      </c>
      <c r="X682" s="12">
        <v>0</v>
      </c>
      <c r="Y682" s="12">
        <v>0</v>
      </c>
      <c r="Z682" s="12">
        <v>0</v>
      </c>
      <c r="AA682" s="12">
        <v>0</v>
      </c>
      <c r="AB682" s="12">
        <v>0</v>
      </c>
      <c r="AC682" s="12">
        <v>0</v>
      </c>
      <c r="AD682" s="12">
        <v>0</v>
      </c>
      <c r="AE682" s="12">
        <v>0</v>
      </c>
      <c r="AF682" s="12">
        <v>0</v>
      </c>
      <c r="AG682" s="12"/>
      <c r="AH682" s="11" t="s">
        <v>2153</v>
      </c>
      <c r="AI682" s="4">
        <f t="shared" si="49"/>
        <v>20</v>
      </c>
      <c r="AJ682" s="8">
        <f t="shared" si="50"/>
        <v>448000000</v>
      </c>
      <c r="AK682" s="50">
        <f t="shared" si="51"/>
        <v>22400000</v>
      </c>
      <c r="AL682" s="14" t="e">
        <f>AK682*#REF!</f>
        <v>#REF!</v>
      </c>
    </row>
    <row r="683" spans="1:38" ht="260.25" customHeight="1">
      <c r="A683" s="9"/>
      <c r="B683" s="5">
        <f>IF(H683=0,"",SUBTOTAL(3,$H$6:H683))</f>
        <v>651</v>
      </c>
      <c r="C683" s="5" t="s">
        <v>1449</v>
      </c>
      <c r="D683" s="5" t="s">
        <v>2935</v>
      </c>
      <c r="E683" s="147" t="s">
        <v>3730</v>
      </c>
      <c r="F683" s="39" t="s">
        <v>603</v>
      </c>
      <c r="G683" s="43" t="s">
        <v>2273</v>
      </c>
      <c r="H683" s="11" t="s">
        <v>6</v>
      </c>
      <c r="I683" s="9">
        <v>1</v>
      </c>
      <c r="J683" s="8">
        <v>46200000</v>
      </c>
      <c r="K683" s="8">
        <v>44000000</v>
      </c>
      <c r="L683" s="4">
        <v>43500000</v>
      </c>
      <c r="M683" s="12">
        <v>0</v>
      </c>
      <c r="N683" s="12">
        <v>0</v>
      </c>
      <c r="O683" s="12">
        <v>0</v>
      </c>
      <c r="P683" s="12">
        <v>30</v>
      </c>
      <c r="Q683" s="12">
        <v>0</v>
      </c>
      <c r="R683" s="12">
        <v>0</v>
      </c>
      <c r="S683" s="12">
        <v>0</v>
      </c>
      <c r="T683" s="12">
        <v>0</v>
      </c>
      <c r="U683" s="12">
        <v>0</v>
      </c>
      <c r="V683" s="12">
        <v>0</v>
      </c>
      <c r="W683" s="12">
        <v>0</v>
      </c>
      <c r="X683" s="12">
        <v>0</v>
      </c>
      <c r="Y683" s="12">
        <v>0</v>
      </c>
      <c r="Z683" s="12">
        <v>0</v>
      </c>
      <c r="AA683" s="12">
        <v>0</v>
      </c>
      <c r="AB683" s="12">
        <v>0</v>
      </c>
      <c r="AC683" s="12">
        <v>0</v>
      </c>
      <c r="AD683" s="12">
        <v>0</v>
      </c>
      <c r="AE683" s="12">
        <v>0</v>
      </c>
      <c r="AF683" s="12">
        <v>0</v>
      </c>
      <c r="AG683" s="12"/>
      <c r="AH683" s="11"/>
      <c r="AI683" s="4">
        <f t="shared" si="49"/>
        <v>30</v>
      </c>
      <c r="AJ683" s="8">
        <f t="shared" si="50"/>
        <v>1305000000</v>
      </c>
      <c r="AK683" s="50">
        <f t="shared" si="51"/>
        <v>43500000</v>
      </c>
      <c r="AL683" s="14" t="e">
        <f>AK683*#REF!</f>
        <v>#REF!</v>
      </c>
    </row>
    <row r="684" spans="1:38" ht="171.75" customHeight="1">
      <c r="A684" s="9"/>
      <c r="B684" s="5">
        <f>IF(H684=0,"",SUBTOTAL(3,$H$6:H684))</f>
        <v>652</v>
      </c>
      <c r="C684" s="5" t="s">
        <v>1868</v>
      </c>
      <c r="D684" s="5" t="s">
        <v>2936</v>
      </c>
      <c r="E684" s="147" t="s">
        <v>3731</v>
      </c>
      <c r="F684" s="40" t="s">
        <v>1733</v>
      </c>
      <c r="G684" s="3" t="s">
        <v>2274</v>
      </c>
      <c r="H684" s="6" t="s">
        <v>6</v>
      </c>
      <c r="I684" s="77">
        <v>4</v>
      </c>
      <c r="J684" s="8"/>
      <c r="K684" s="8"/>
      <c r="L684" s="4">
        <v>37800000</v>
      </c>
      <c r="M684" s="12">
        <v>0</v>
      </c>
      <c r="N684" s="12">
        <v>0</v>
      </c>
      <c r="O684" s="12">
        <v>0</v>
      </c>
      <c r="P684" s="12">
        <v>10</v>
      </c>
      <c r="Q684" s="12">
        <v>0</v>
      </c>
      <c r="R684" s="12">
        <v>0</v>
      </c>
      <c r="S684" s="12">
        <v>0</v>
      </c>
      <c r="T684" s="12">
        <v>0</v>
      </c>
      <c r="U684" s="12">
        <v>0</v>
      </c>
      <c r="V684" s="12">
        <v>0</v>
      </c>
      <c r="W684" s="12">
        <v>0</v>
      </c>
      <c r="X684" s="12">
        <v>0</v>
      </c>
      <c r="Y684" s="12">
        <v>0</v>
      </c>
      <c r="Z684" s="12">
        <v>0</v>
      </c>
      <c r="AA684" s="12">
        <v>0</v>
      </c>
      <c r="AB684" s="12">
        <v>0</v>
      </c>
      <c r="AC684" s="12">
        <v>0</v>
      </c>
      <c r="AD684" s="12">
        <v>0</v>
      </c>
      <c r="AE684" s="12">
        <v>0</v>
      </c>
      <c r="AF684" s="12">
        <v>0</v>
      </c>
      <c r="AG684" s="12"/>
      <c r="AH684" s="11"/>
      <c r="AI684" s="4">
        <f t="shared" si="49"/>
        <v>10</v>
      </c>
      <c r="AJ684" s="8">
        <f t="shared" si="50"/>
        <v>378000000</v>
      </c>
      <c r="AK684" s="50">
        <f t="shared" si="51"/>
        <v>37800000</v>
      </c>
      <c r="AL684" s="14" t="e">
        <f>AK684*#REF!</f>
        <v>#REF!</v>
      </c>
    </row>
    <row r="685" spans="1:38" ht="145.5" customHeight="1">
      <c r="A685" s="9"/>
      <c r="B685" s="5">
        <f>IF(H685=0,"",SUBTOTAL(3,$H$6:H685))</f>
        <v>653</v>
      </c>
      <c r="C685" s="11" t="s">
        <v>1869</v>
      </c>
      <c r="D685" s="5" t="s">
        <v>2937</v>
      </c>
      <c r="E685" s="147" t="s">
        <v>3732</v>
      </c>
      <c r="F685" s="45" t="s">
        <v>1732</v>
      </c>
      <c r="G685" s="11" t="s">
        <v>1775</v>
      </c>
      <c r="H685" s="9" t="s">
        <v>6</v>
      </c>
      <c r="I685" s="9">
        <v>2</v>
      </c>
      <c r="J685" s="9"/>
      <c r="K685" s="8"/>
      <c r="L685" s="4">
        <v>42000000</v>
      </c>
      <c r="M685" s="12">
        <v>0</v>
      </c>
      <c r="N685" s="12">
        <v>0</v>
      </c>
      <c r="O685" s="12">
        <v>0</v>
      </c>
      <c r="P685" s="12">
        <v>20</v>
      </c>
      <c r="Q685" s="12">
        <v>0</v>
      </c>
      <c r="R685" s="12">
        <v>0</v>
      </c>
      <c r="S685" s="12">
        <v>0</v>
      </c>
      <c r="T685" s="12">
        <v>0</v>
      </c>
      <c r="U685" s="12">
        <v>0</v>
      </c>
      <c r="V685" s="12">
        <v>0</v>
      </c>
      <c r="W685" s="12">
        <v>0</v>
      </c>
      <c r="X685" s="12">
        <v>0</v>
      </c>
      <c r="Y685" s="12">
        <v>0</v>
      </c>
      <c r="Z685" s="12">
        <v>0</v>
      </c>
      <c r="AA685" s="12">
        <v>0</v>
      </c>
      <c r="AB685" s="12">
        <v>0</v>
      </c>
      <c r="AC685" s="12">
        <v>0</v>
      </c>
      <c r="AD685" s="12">
        <v>0</v>
      </c>
      <c r="AE685" s="12">
        <v>0</v>
      </c>
      <c r="AF685" s="12">
        <v>0</v>
      </c>
      <c r="AG685" s="12"/>
      <c r="AH685" s="34"/>
      <c r="AI685" s="4">
        <f t="shared" si="49"/>
        <v>20</v>
      </c>
      <c r="AJ685" s="8">
        <f t="shared" si="50"/>
        <v>840000000</v>
      </c>
      <c r="AK685" s="50">
        <f t="shared" si="51"/>
        <v>42000000</v>
      </c>
      <c r="AL685" s="14" t="e">
        <f>AK685*#REF!</f>
        <v>#REF!</v>
      </c>
    </row>
    <row r="686" spans="1:38">
      <c r="A686" s="9"/>
      <c r="B686" s="5" t="str">
        <f>IF(H686=0,"",SUBTOTAL(3,$H$6:H686))</f>
        <v/>
      </c>
      <c r="C686" s="5"/>
      <c r="D686" s="5" t="s">
        <v>1912</v>
      </c>
      <c r="E686" s="147" t="e">
        <v>#N/A</v>
      </c>
      <c r="F686" s="51" t="s">
        <v>2213</v>
      </c>
      <c r="G686" s="3"/>
      <c r="H686" s="6"/>
      <c r="I686" s="10"/>
      <c r="J686" s="8"/>
      <c r="K686" s="8"/>
      <c r="L686" s="4"/>
      <c r="M686" s="12"/>
      <c r="N686" s="12"/>
      <c r="O686" s="12"/>
      <c r="P686" s="12"/>
      <c r="Q686" s="12"/>
      <c r="R686" s="12"/>
      <c r="S686" s="12"/>
      <c r="T686" s="12"/>
      <c r="U686" s="12"/>
      <c r="V686" s="12"/>
      <c r="W686" s="12"/>
      <c r="X686" s="12"/>
      <c r="Y686" s="12"/>
      <c r="Z686" s="12"/>
      <c r="AA686" s="12"/>
      <c r="AB686" s="12"/>
      <c r="AC686" s="12"/>
      <c r="AD686" s="12"/>
      <c r="AE686" s="12"/>
      <c r="AF686" s="12"/>
      <c r="AG686" s="12"/>
      <c r="AH686" s="11"/>
      <c r="AI686" s="4">
        <f t="shared" si="49"/>
        <v>0</v>
      </c>
      <c r="AJ686" s="8">
        <f t="shared" si="50"/>
        <v>0</v>
      </c>
      <c r="AK686" s="50"/>
      <c r="AL686" s="10"/>
    </row>
    <row r="687" spans="1:38" ht="117.75" customHeight="1">
      <c r="A687" s="9"/>
      <c r="B687" s="5">
        <f>IF(H687=0,"",SUBTOTAL(3,$H$6:H687))</f>
        <v>654</v>
      </c>
      <c r="C687" s="5" t="s">
        <v>1450</v>
      </c>
      <c r="D687" s="5" t="s">
        <v>2938</v>
      </c>
      <c r="E687" s="147" t="s">
        <v>3733</v>
      </c>
      <c r="F687" s="39" t="s">
        <v>605</v>
      </c>
      <c r="G687" s="7" t="s">
        <v>2154</v>
      </c>
      <c r="H687" s="11" t="s">
        <v>6</v>
      </c>
      <c r="I687" s="77" t="s">
        <v>683</v>
      </c>
      <c r="J687" s="8">
        <v>8120000</v>
      </c>
      <c r="K687" s="8">
        <v>8120000</v>
      </c>
      <c r="L687" s="4">
        <v>6800000</v>
      </c>
      <c r="M687" s="12">
        <v>0</v>
      </c>
      <c r="N687" s="12">
        <v>0</v>
      </c>
      <c r="O687" s="12">
        <v>0</v>
      </c>
      <c r="P687" s="12">
        <v>60</v>
      </c>
      <c r="Q687" s="12">
        <v>0</v>
      </c>
      <c r="R687" s="12">
        <v>0</v>
      </c>
      <c r="S687" s="12">
        <v>0</v>
      </c>
      <c r="T687" s="12">
        <v>0</v>
      </c>
      <c r="U687" s="12">
        <v>0</v>
      </c>
      <c r="V687" s="12">
        <v>0</v>
      </c>
      <c r="W687" s="12">
        <v>0</v>
      </c>
      <c r="X687" s="12">
        <v>0</v>
      </c>
      <c r="Y687" s="12">
        <v>0</v>
      </c>
      <c r="Z687" s="12">
        <v>0</v>
      </c>
      <c r="AA687" s="12">
        <v>0</v>
      </c>
      <c r="AB687" s="12">
        <v>0</v>
      </c>
      <c r="AC687" s="12">
        <v>0</v>
      </c>
      <c r="AD687" s="12">
        <v>0</v>
      </c>
      <c r="AE687" s="12">
        <v>0</v>
      </c>
      <c r="AF687" s="12">
        <v>0</v>
      </c>
      <c r="AG687" s="12"/>
      <c r="AH687" s="11"/>
      <c r="AI687" s="4">
        <f t="shared" si="49"/>
        <v>60</v>
      </c>
      <c r="AJ687" s="8">
        <f t="shared" si="50"/>
        <v>408000000</v>
      </c>
      <c r="AK687" s="50">
        <f t="shared" ref="AK687:AK709" si="52">L687</f>
        <v>6800000</v>
      </c>
      <c r="AL687" s="14" t="e">
        <f>AK687*#REF!</f>
        <v>#REF!</v>
      </c>
    </row>
    <row r="688" spans="1:38" ht="132" customHeight="1">
      <c r="A688" s="9"/>
      <c r="B688" s="5">
        <f>IF(H688=0,"",SUBTOTAL(3,$H$6:H688))</f>
        <v>655</v>
      </c>
      <c r="C688" s="5" t="s">
        <v>1451</v>
      </c>
      <c r="D688" s="5" t="s">
        <v>2939</v>
      </c>
      <c r="E688" s="147" t="s">
        <v>3734</v>
      </c>
      <c r="F688" s="39" t="s">
        <v>605</v>
      </c>
      <c r="G688" s="43" t="s">
        <v>2103</v>
      </c>
      <c r="H688" s="11" t="s">
        <v>6</v>
      </c>
      <c r="I688" s="9">
        <v>1</v>
      </c>
      <c r="J688" s="8">
        <v>8300000</v>
      </c>
      <c r="K688" s="8">
        <v>7900000</v>
      </c>
      <c r="L688" s="4">
        <v>7900000</v>
      </c>
      <c r="M688" s="12">
        <v>0</v>
      </c>
      <c r="N688" s="12">
        <v>0</v>
      </c>
      <c r="O688" s="12">
        <v>0</v>
      </c>
      <c r="P688" s="12">
        <v>40</v>
      </c>
      <c r="Q688" s="12">
        <v>0</v>
      </c>
      <c r="R688" s="12">
        <v>0</v>
      </c>
      <c r="S688" s="12">
        <v>0</v>
      </c>
      <c r="T688" s="12">
        <v>0</v>
      </c>
      <c r="U688" s="12">
        <v>0</v>
      </c>
      <c r="V688" s="12">
        <v>0</v>
      </c>
      <c r="W688" s="12">
        <v>0</v>
      </c>
      <c r="X688" s="12">
        <v>0</v>
      </c>
      <c r="Y688" s="12">
        <v>0</v>
      </c>
      <c r="Z688" s="12">
        <v>0</v>
      </c>
      <c r="AA688" s="12">
        <v>0</v>
      </c>
      <c r="AB688" s="12">
        <v>0</v>
      </c>
      <c r="AC688" s="12">
        <v>0</v>
      </c>
      <c r="AD688" s="12">
        <v>0</v>
      </c>
      <c r="AE688" s="12">
        <v>0</v>
      </c>
      <c r="AF688" s="12">
        <v>0</v>
      </c>
      <c r="AG688" s="12"/>
      <c r="AH688" s="11"/>
      <c r="AI688" s="4">
        <f t="shared" si="49"/>
        <v>40</v>
      </c>
      <c r="AJ688" s="8">
        <f t="shared" si="50"/>
        <v>316000000</v>
      </c>
      <c r="AK688" s="50">
        <f t="shared" si="52"/>
        <v>7900000</v>
      </c>
      <c r="AL688" s="14" t="e">
        <f>AK688*#REF!</f>
        <v>#REF!</v>
      </c>
    </row>
    <row r="689" spans="1:38" ht="107.25" customHeight="1">
      <c r="A689" s="9"/>
      <c r="B689" s="5">
        <f>IF(H689=0,"",SUBTOTAL(3,$H$6:H689))</f>
        <v>656</v>
      </c>
      <c r="C689" s="5" t="s">
        <v>1452</v>
      </c>
      <c r="D689" s="5" t="s">
        <v>2940</v>
      </c>
      <c r="E689" s="147" t="s">
        <v>3735</v>
      </c>
      <c r="F689" s="39" t="s">
        <v>606</v>
      </c>
      <c r="G689" s="43" t="s">
        <v>2169</v>
      </c>
      <c r="H689" s="11" t="s">
        <v>6</v>
      </c>
      <c r="I689" s="77" t="s">
        <v>683</v>
      </c>
      <c r="J689" s="8">
        <v>7500000</v>
      </c>
      <c r="K689" s="8"/>
      <c r="L689" s="4">
        <v>7560000</v>
      </c>
      <c r="M689" s="12">
        <v>0</v>
      </c>
      <c r="N689" s="12">
        <v>0</v>
      </c>
      <c r="O689" s="12">
        <v>0</v>
      </c>
      <c r="P689" s="12">
        <v>30</v>
      </c>
      <c r="Q689" s="12">
        <v>0</v>
      </c>
      <c r="R689" s="12">
        <v>0</v>
      </c>
      <c r="S689" s="12">
        <v>0</v>
      </c>
      <c r="T689" s="12">
        <v>0</v>
      </c>
      <c r="U689" s="12">
        <v>0</v>
      </c>
      <c r="V689" s="12">
        <v>0</v>
      </c>
      <c r="W689" s="12">
        <v>0</v>
      </c>
      <c r="X689" s="12">
        <v>0</v>
      </c>
      <c r="Y689" s="12">
        <v>0</v>
      </c>
      <c r="Z689" s="12">
        <v>0</v>
      </c>
      <c r="AA689" s="12">
        <v>0</v>
      </c>
      <c r="AB689" s="12">
        <v>0</v>
      </c>
      <c r="AC689" s="12">
        <v>0</v>
      </c>
      <c r="AD689" s="12">
        <v>0</v>
      </c>
      <c r="AE689" s="12">
        <v>0</v>
      </c>
      <c r="AF689" s="12">
        <v>0</v>
      </c>
      <c r="AG689" s="12"/>
      <c r="AH689" s="11"/>
      <c r="AI689" s="4">
        <f t="shared" si="49"/>
        <v>30</v>
      </c>
      <c r="AJ689" s="8">
        <f t="shared" si="50"/>
        <v>226800000</v>
      </c>
      <c r="AK689" s="50">
        <f t="shared" si="52"/>
        <v>7560000</v>
      </c>
      <c r="AL689" s="14" t="e">
        <f>AK689*#REF!</f>
        <v>#REF!</v>
      </c>
    </row>
    <row r="690" spans="1:38" ht="255">
      <c r="A690" s="9"/>
      <c r="B690" s="5">
        <f>IF(H690=0,"",SUBTOTAL(3,$H$6:H690))</f>
        <v>657</v>
      </c>
      <c r="C690" s="5" t="s">
        <v>1453</v>
      </c>
      <c r="D690" s="5" t="s">
        <v>2941</v>
      </c>
      <c r="E690" s="147" t="s">
        <v>3736</v>
      </c>
      <c r="F690" s="39" t="s">
        <v>606</v>
      </c>
      <c r="G690" s="43" t="s">
        <v>2170</v>
      </c>
      <c r="H690" s="11" t="s">
        <v>6</v>
      </c>
      <c r="I690" s="77" t="s">
        <v>685</v>
      </c>
      <c r="J690" s="8">
        <v>8100000</v>
      </c>
      <c r="K690" s="8"/>
      <c r="L690" s="4">
        <v>7700000</v>
      </c>
      <c r="M690" s="12">
        <v>0</v>
      </c>
      <c r="N690" s="12">
        <v>0</v>
      </c>
      <c r="O690" s="12">
        <v>0</v>
      </c>
      <c r="P690" s="12">
        <v>30</v>
      </c>
      <c r="Q690" s="12">
        <v>0</v>
      </c>
      <c r="R690" s="12">
        <v>0</v>
      </c>
      <c r="S690" s="12">
        <v>0</v>
      </c>
      <c r="T690" s="12">
        <v>0</v>
      </c>
      <c r="U690" s="12">
        <v>0</v>
      </c>
      <c r="V690" s="12">
        <v>0</v>
      </c>
      <c r="W690" s="12">
        <v>0</v>
      </c>
      <c r="X690" s="12">
        <v>0</v>
      </c>
      <c r="Y690" s="12">
        <v>0</v>
      </c>
      <c r="Z690" s="12">
        <v>0</v>
      </c>
      <c r="AA690" s="12">
        <v>0</v>
      </c>
      <c r="AB690" s="12">
        <v>0</v>
      </c>
      <c r="AC690" s="12">
        <v>0</v>
      </c>
      <c r="AD690" s="12">
        <v>0</v>
      </c>
      <c r="AE690" s="12">
        <v>0</v>
      </c>
      <c r="AF690" s="12">
        <v>0</v>
      </c>
      <c r="AG690" s="12"/>
      <c r="AH690" s="11"/>
      <c r="AI690" s="4">
        <f t="shared" si="49"/>
        <v>30</v>
      </c>
      <c r="AJ690" s="8">
        <f t="shared" si="50"/>
        <v>231000000</v>
      </c>
      <c r="AK690" s="50">
        <f t="shared" si="52"/>
        <v>7700000</v>
      </c>
      <c r="AL690" s="14" t="e">
        <f>AK690*#REF!</f>
        <v>#REF!</v>
      </c>
    </row>
    <row r="691" spans="1:38" ht="216" customHeight="1">
      <c r="A691" s="9"/>
      <c r="B691" s="5">
        <f>IF(H691=0,"",SUBTOTAL(3,$H$6:H691))</f>
        <v>658</v>
      </c>
      <c r="C691" s="5" t="s">
        <v>1454</v>
      </c>
      <c r="D691" s="5" t="s">
        <v>2942</v>
      </c>
      <c r="E691" s="147" t="s">
        <v>3737</v>
      </c>
      <c r="F691" s="39" t="s">
        <v>606</v>
      </c>
      <c r="G691" s="7" t="s">
        <v>2173</v>
      </c>
      <c r="H691" s="11" t="s">
        <v>6</v>
      </c>
      <c r="I691" s="77" t="s">
        <v>683</v>
      </c>
      <c r="J691" s="8">
        <v>6500000</v>
      </c>
      <c r="K691" s="8"/>
      <c r="L691" s="4">
        <v>6900000</v>
      </c>
      <c r="M691" s="12">
        <v>0</v>
      </c>
      <c r="N691" s="12">
        <v>0</v>
      </c>
      <c r="O691" s="12">
        <v>0</v>
      </c>
      <c r="P691" s="12">
        <v>35</v>
      </c>
      <c r="Q691" s="12">
        <v>0</v>
      </c>
      <c r="R691" s="12">
        <v>0</v>
      </c>
      <c r="S691" s="12">
        <v>0</v>
      </c>
      <c r="T691" s="12">
        <v>0</v>
      </c>
      <c r="U691" s="12">
        <v>0</v>
      </c>
      <c r="V691" s="12">
        <v>0</v>
      </c>
      <c r="W691" s="12">
        <v>0</v>
      </c>
      <c r="X691" s="12">
        <v>0</v>
      </c>
      <c r="Y691" s="12">
        <v>0</v>
      </c>
      <c r="Z691" s="12">
        <v>0</v>
      </c>
      <c r="AA691" s="12">
        <v>0</v>
      </c>
      <c r="AB691" s="12">
        <v>0</v>
      </c>
      <c r="AC691" s="12">
        <v>0</v>
      </c>
      <c r="AD691" s="12">
        <v>0</v>
      </c>
      <c r="AE691" s="12">
        <v>0</v>
      </c>
      <c r="AF691" s="12">
        <v>0</v>
      </c>
      <c r="AG691" s="12"/>
      <c r="AH691" s="11"/>
      <c r="AI691" s="4">
        <f t="shared" si="49"/>
        <v>35</v>
      </c>
      <c r="AJ691" s="8">
        <f t="shared" si="50"/>
        <v>241500000</v>
      </c>
      <c r="AK691" s="50">
        <f t="shared" si="52"/>
        <v>6900000</v>
      </c>
      <c r="AL691" s="14" t="e">
        <f>AK691*#REF!</f>
        <v>#REF!</v>
      </c>
    </row>
    <row r="692" spans="1:38" ht="276" customHeight="1">
      <c r="A692" s="9"/>
      <c r="B692" s="5">
        <f>IF(H692=0,"",SUBTOTAL(3,$H$6:H692))</f>
        <v>659</v>
      </c>
      <c r="C692" s="5" t="s">
        <v>1455</v>
      </c>
      <c r="D692" s="5" t="s">
        <v>2943</v>
      </c>
      <c r="E692" s="147" t="s">
        <v>3738</v>
      </c>
      <c r="F692" s="39" t="s">
        <v>606</v>
      </c>
      <c r="G692" s="7" t="s">
        <v>2155</v>
      </c>
      <c r="H692" s="11" t="s">
        <v>6</v>
      </c>
      <c r="I692" s="9">
        <v>2</v>
      </c>
      <c r="J692" s="8">
        <v>8250000</v>
      </c>
      <c r="K692" s="8">
        <v>8250000</v>
      </c>
      <c r="L692" s="4">
        <v>8200000</v>
      </c>
      <c r="M692" s="12">
        <v>0</v>
      </c>
      <c r="N692" s="12">
        <v>0</v>
      </c>
      <c r="O692" s="12">
        <v>0</v>
      </c>
      <c r="P692" s="12">
        <v>30</v>
      </c>
      <c r="Q692" s="12">
        <v>0</v>
      </c>
      <c r="R692" s="12">
        <v>0</v>
      </c>
      <c r="S692" s="12">
        <v>0</v>
      </c>
      <c r="T692" s="12">
        <v>0</v>
      </c>
      <c r="U692" s="12">
        <v>0</v>
      </c>
      <c r="V692" s="12">
        <v>0</v>
      </c>
      <c r="W692" s="12">
        <v>0</v>
      </c>
      <c r="X692" s="12">
        <v>0</v>
      </c>
      <c r="Y692" s="12">
        <v>0</v>
      </c>
      <c r="Z692" s="12">
        <v>0</v>
      </c>
      <c r="AA692" s="12">
        <v>0</v>
      </c>
      <c r="AB692" s="12">
        <v>0</v>
      </c>
      <c r="AC692" s="12">
        <v>0</v>
      </c>
      <c r="AD692" s="12">
        <v>0</v>
      </c>
      <c r="AE692" s="12">
        <v>0</v>
      </c>
      <c r="AF692" s="12">
        <v>0</v>
      </c>
      <c r="AG692" s="12"/>
      <c r="AH692" s="11"/>
      <c r="AI692" s="4">
        <f t="shared" si="49"/>
        <v>30</v>
      </c>
      <c r="AJ692" s="8">
        <f t="shared" si="50"/>
        <v>246000000</v>
      </c>
      <c r="AK692" s="50">
        <f t="shared" si="52"/>
        <v>8200000</v>
      </c>
      <c r="AL692" s="14" t="e">
        <f>AK692*#REF!</f>
        <v>#REF!</v>
      </c>
    </row>
    <row r="693" spans="1:38" ht="228" customHeight="1">
      <c r="A693" s="9"/>
      <c r="B693" s="5">
        <f>IF(H693=0,"",SUBTOTAL(3,$H$6:H693))</f>
        <v>660</v>
      </c>
      <c r="C693" s="5" t="s">
        <v>1456</v>
      </c>
      <c r="D693" s="5" t="s">
        <v>2944</v>
      </c>
      <c r="E693" s="147" t="s">
        <v>3739</v>
      </c>
      <c r="F693" s="39" t="s">
        <v>606</v>
      </c>
      <c r="G693" s="7" t="s">
        <v>2156</v>
      </c>
      <c r="H693" s="11" t="s">
        <v>6</v>
      </c>
      <c r="I693" s="9">
        <v>2</v>
      </c>
      <c r="J693" s="8">
        <v>8250000</v>
      </c>
      <c r="K693" s="8">
        <v>8250000</v>
      </c>
      <c r="L693" s="4">
        <v>8200000</v>
      </c>
      <c r="M693" s="12">
        <v>0</v>
      </c>
      <c r="N693" s="12">
        <v>0</v>
      </c>
      <c r="O693" s="12">
        <v>0</v>
      </c>
      <c r="P693" s="12">
        <v>30</v>
      </c>
      <c r="Q693" s="12">
        <v>0</v>
      </c>
      <c r="R693" s="12">
        <v>0</v>
      </c>
      <c r="S693" s="12">
        <v>0</v>
      </c>
      <c r="T693" s="12">
        <v>0</v>
      </c>
      <c r="U693" s="12">
        <v>0</v>
      </c>
      <c r="V693" s="12">
        <v>0</v>
      </c>
      <c r="W693" s="12">
        <v>0</v>
      </c>
      <c r="X693" s="12">
        <v>0</v>
      </c>
      <c r="Y693" s="12">
        <v>0</v>
      </c>
      <c r="Z693" s="12">
        <v>0</v>
      </c>
      <c r="AA693" s="12">
        <v>0</v>
      </c>
      <c r="AB693" s="12">
        <v>0</v>
      </c>
      <c r="AC693" s="12">
        <v>0</v>
      </c>
      <c r="AD693" s="12">
        <v>0</v>
      </c>
      <c r="AE693" s="12">
        <v>0</v>
      </c>
      <c r="AF693" s="12">
        <v>0</v>
      </c>
      <c r="AG693" s="12"/>
      <c r="AH693" s="11"/>
      <c r="AI693" s="4">
        <f t="shared" si="49"/>
        <v>30</v>
      </c>
      <c r="AJ693" s="8">
        <f t="shared" si="50"/>
        <v>246000000</v>
      </c>
      <c r="AK693" s="50">
        <f t="shared" si="52"/>
        <v>8200000</v>
      </c>
      <c r="AL693" s="14" t="e">
        <f>AK693*#REF!</f>
        <v>#REF!</v>
      </c>
    </row>
    <row r="694" spans="1:38" ht="79.5" customHeight="1">
      <c r="A694" s="9"/>
      <c r="B694" s="5">
        <f>IF(H694=0,"",SUBTOTAL(3,$H$6:H694))</f>
        <v>661</v>
      </c>
      <c r="C694" s="5" t="s">
        <v>1457</v>
      </c>
      <c r="D694" s="5" t="s">
        <v>2945</v>
      </c>
      <c r="E694" s="147" t="s">
        <v>3740</v>
      </c>
      <c r="F694" s="39" t="s">
        <v>606</v>
      </c>
      <c r="G694" s="7" t="s">
        <v>2157</v>
      </c>
      <c r="H694" s="11" t="s">
        <v>6</v>
      </c>
      <c r="I694" s="9" t="s">
        <v>685</v>
      </c>
      <c r="J694" s="8">
        <v>8200000</v>
      </c>
      <c r="K694" s="8">
        <v>8200000</v>
      </c>
      <c r="L694" s="4">
        <v>8200000</v>
      </c>
      <c r="M694" s="12">
        <v>0</v>
      </c>
      <c r="N694" s="12">
        <v>0</v>
      </c>
      <c r="O694" s="12">
        <v>0</v>
      </c>
      <c r="P694" s="12">
        <v>30</v>
      </c>
      <c r="Q694" s="12">
        <v>0</v>
      </c>
      <c r="R694" s="12">
        <v>0</v>
      </c>
      <c r="S694" s="12">
        <v>0</v>
      </c>
      <c r="T694" s="12">
        <v>0</v>
      </c>
      <c r="U694" s="12">
        <v>0</v>
      </c>
      <c r="V694" s="12">
        <v>0</v>
      </c>
      <c r="W694" s="12">
        <v>0</v>
      </c>
      <c r="X694" s="12">
        <v>0</v>
      </c>
      <c r="Y694" s="12">
        <v>0</v>
      </c>
      <c r="Z694" s="12">
        <v>0</v>
      </c>
      <c r="AA694" s="12">
        <v>0</v>
      </c>
      <c r="AB694" s="12">
        <v>0</v>
      </c>
      <c r="AC694" s="12">
        <v>0</v>
      </c>
      <c r="AD694" s="12">
        <v>0</v>
      </c>
      <c r="AE694" s="12">
        <v>0</v>
      </c>
      <c r="AF694" s="12">
        <v>0</v>
      </c>
      <c r="AG694" s="12"/>
      <c r="AH694" s="11" t="s">
        <v>2024</v>
      </c>
      <c r="AI694" s="4">
        <f t="shared" si="49"/>
        <v>30</v>
      </c>
      <c r="AJ694" s="8">
        <f t="shared" si="50"/>
        <v>246000000</v>
      </c>
      <c r="AK694" s="50">
        <f t="shared" si="52"/>
        <v>8200000</v>
      </c>
      <c r="AL694" s="14" t="e">
        <f>AK694*#REF!</f>
        <v>#REF!</v>
      </c>
    </row>
    <row r="695" spans="1:38" ht="112.5" customHeight="1">
      <c r="A695" s="9"/>
      <c r="B695" s="5">
        <f>IF(H695=0,"",SUBTOTAL(3,$H$6:H695))</f>
        <v>662</v>
      </c>
      <c r="C695" s="5" t="s">
        <v>1458</v>
      </c>
      <c r="D695" s="5" t="s">
        <v>2946</v>
      </c>
      <c r="E695" s="147" t="s">
        <v>3741</v>
      </c>
      <c r="F695" s="39" t="s">
        <v>606</v>
      </c>
      <c r="G695" s="43" t="s">
        <v>703</v>
      </c>
      <c r="H695" s="11" t="s">
        <v>6</v>
      </c>
      <c r="I695" s="77" t="s">
        <v>683</v>
      </c>
      <c r="J695" s="8">
        <v>8500000</v>
      </c>
      <c r="K695" s="8">
        <v>8500000</v>
      </c>
      <c r="L695" s="4">
        <v>7570000</v>
      </c>
      <c r="M695" s="12">
        <v>0</v>
      </c>
      <c r="N695" s="12">
        <v>0</v>
      </c>
      <c r="O695" s="12">
        <v>0</v>
      </c>
      <c r="P695" s="12">
        <v>25</v>
      </c>
      <c r="Q695" s="12">
        <v>0</v>
      </c>
      <c r="R695" s="12">
        <v>0</v>
      </c>
      <c r="S695" s="12">
        <v>0</v>
      </c>
      <c r="T695" s="12">
        <v>0</v>
      </c>
      <c r="U695" s="12">
        <v>0</v>
      </c>
      <c r="V695" s="12">
        <v>0</v>
      </c>
      <c r="W695" s="12">
        <v>0</v>
      </c>
      <c r="X695" s="12">
        <v>0</v>
      </c>
      <c r="Y695" s="12">
        <v>0</v>
      </c>
      <c r="Z695" s="12">
        <v>0</v>
      </c>
      <c r="AA695" s="12">
        <v>0</v>
      </c>
      <c r="AB695" s="12">
        <v>0</v>
      </c>
      <c r="AC695" s="12">
        <v>0</v>
      </c>
      <c r="AD695" s="12">
        <v>0</v>
      </c>
      <c r="AE695" s="12">
        <v>0</v>
      </c>
      <c r="AF695" s="12">
        <v>0</v>
      </c>
      <c r="AG695" s="12"/>
      <c r="AH695" s="11"/>
      <c r="AI695" s="4">
        <f t="shared" si="49"/>
        <v>25</v>
      </c>
      <c r="AJ695" s="8">
        <f t="shared" si="50"/>
        <v>189250000</v>
      </c>
      <c r="AK695" s="50">
        <f t="shared" si="52"/>
        <v>7570000</v>
      </c>
      <c r="AL695" s="14" t="e">
        <f>AK695*#REF!</f>
        <v>#REF!</v>
      </c>
    </row>
    <row r="696" spans="1:38" ht="62.25" customHeight="1">
      <c r="A696" s="9"/>
      <c r="B696" s="5">
        <f>IF(H696=0,"",SUBTOTAL(3,$H$6:H696))</f>
        <v>663</v>
      </c>
      <c r="C696" s="5" t="s">
        <v>1459</v>
      </c>
      <c r="D696" s="5" t="s">
        <v>2947</v>
      </c>
      <c r="E696" s="147" t="s">
        <v>3742</v>
      </c>
      <c r="F696" s="39" t="s">
        <v>606</v>
      </c>
      <c r="G696" s="43" t="s">
        <v>607</v>
      </c>
      <c r="H696" s="11" t="s">
        <v>6</v>
      </c>
      <c r="I696" s="77" t="s">
        <v>681</v>
      </c>
      <c r="J696" s="8">
        <v>7350000</v>
      </c>
      <c r="K696" s="8">
        <v>6500000</v>
      </c>
      <c r="L696" s="4">
        <v>6489000</v>
      </c>
      <c r="M696" s="12">
        <v>0</v>
      </c>
      <c r="N696" s="12">
        <v>0</v>
      </c>
      <c r="O696" s="12">
        <v>0</v>
      </c>
      <c r="P696" s="12">
        <v>25</v>
      </c>
      <c r="Q696" s="12">
        <v>0</v>
      </c>
      <c r="R696" s="12">
        <v>0</v>
      </c>
      <c r="S696" s="12">
        <v>0</v>
      </c>
      <c r="T696" s="12">
        <v>0</v>
      </c>
      <c r="U696" s="12">
        <v>0</v>
      </c>
      <c r="V696" s="12">
        <v>0</v>
      </c>
      <c r="W696" s="12">
        <v>0</v>
      </c>
      <c r="X696" s="12">
        <v>0</v>
      </c>
      <c r="Y696" s="12">
        <v>0</v>
      </c>
      <c r="Z696" s="12">
        <v>0</v>
      </c>
      <c r="AA696" s="12">
        <v>0</v>
      </c>
      <c r="AB696" s="12">
        <v>0</v>
      </c>
      <c r="AC696" s="12">
        <v>0</v>
      </c>
      <c r="AD696" s="12">
        <v>0</v>
      </c>
      <c r="AE696" s="12">
        <v>0</v>
      </c>
      <c r="AF696" s="12">
        <v>0</v>
      </c>
      <c r="AG696" s="12"/>
      <c r="AH696" s="11"/>
      <c r="AI696" s="4">
        <f t="shared" si="49"/>
        <v>25</v>
      </c>
      <c r="AJ696" s="8">
        <f t="shared" si="50"/>
        <v>162225000</v>
      </c>
      <c r="AK696" s="50">
        <f t="shared" si="52"/>
        <v>6489000</v>
      </c>
      <c r="AL696" s="14" t="e">
        <f>AK696*#REF!</f>
        <v>#REF!</v>
      </c>
    </row>
    <row r="697" spans="1:38" ht="87" customHeight="1">
      <c r="A697" s="9"/>
      <c r="B697" s="5">
        <f>IF(H697=0,"",SUBTOTAL(3,$H$6:H697))</f>
        <v>664</v>
      </c>
      <c r="C697" s="5" t="s">
        <v>1460</v>
      </c>
      <c r="D697" s="5" t="s">
        <v>2948</v>
      </c>
      <c r="E697" s="147" t="s">
        <v>3743</v>
      </c>
      <c r="F697" s="39" t="s">
        <v>606</v>
      </c>
      <c r="G697" s="113" t="s">
        <v>2104</v>
      </c>
      <c r="H697" s="11" t="s">
        <v>6</v>
      </c>
      <c r="I697" s="77" t="s">
        <v>687</v>
      </c>
      <c r="J697" s="8">
        <v>6900000</v>
      </c>
      <c r="K697" s="8">
        <v>6900000</v>
      </c>
      <c r="L697" s="4">
        <v>6900000</v>
      </c>
      <c r="M697" s="12">
        <v>0</v>
      </c>
      <c r="N697" s="12">
        <v>0</v>
      </c>
      <c r="O697" s="12">
        <v>0</v>
      </c>
      <c r="P697" s="12">
        <v>30</v>
      </c>
      <c r="Q697" s="12">
        <v>0</v>
      </c>
      <c r="R697" s="12">
        <v>0</v>
      </c>
      <c r="S697" s="12">
        <v>0</v>
      </c>
      <c r="T697" s="12">
        <v>0</v>
      </c>
      <c r="U697" s="12">
        <v>0</v>
      </c>
      <c r="V697" s="12">
        <v>0</v>
      </c>
      <c r="W697" s="12">
        <v>0</v>
      </c>
      <c r="X697" s="12">
        <v>0</v>
      </c>
      <c r="Y697" s="12">
        <v>0</v>
      </c>
      <c r="Z697" s="12">
        <v>0</v>
      </c>
      <c r="AA697" s="12">
        <v>0</v>
      </c>
      <c r="AB697" s="12">
        <v>0</v>
      </c>
      <c r="AC697" s="12">
        <v>0</v>
      </c>
      <c r="AD697" s="12">
        <v>0</v>
      </c>
      <c r="AE697" s="12">
        <v>0</v>
      </c>
      <c r="AF697" s="12">
        <v>0</v>
      </c>
      <c r="AG697" s="12"/>
      <c r="AH697" s="11"/>
      <c r="AI697" s="4">
        <f t="shared" si="49"/>
        <v>30</v>
      </c>
      <c r="AJ697" s="8">
        <f t="shared" si="50"/>
        <v>207000000</v>
      </c>
      <c r="AK697" s="50">
        <f t="shared" si="52"/>
        <v>6900000</v>
      </c>
      <c r="AL697" s="14" t="e">
        <f>AK697*#REF!</f>
        <v>#REF!</v>
      </c>
    </row>
    <row r="698" spans="1:38" ht="91.5" customHeight="1">
      <c r="A698" s="9"/>
      <c r="B698" s="5">
        <f>IF(H698=0,"",SUBTOTAL(3,$H$6:H698))</f>
        <v>665</v>
      </c>
      <c r="C698" s="5" t="s">
        <v>1461</v>
      </c>
      <c r="D698" s="5" t="s">
        <v>2949</v>
      </c>
      <c r="E698" s="147" t="s">
        <v>3744</v>
      </c>
      <c r="F698" s="39" t="s">
        <v>606</v>
      </c>
      <c r="G698" s="7" t="s">
        <v>2105</v>
      </c>
      <c r="H698" s="11" t="s">
        <v>6</v>
      </c>
      <c r="I698" s="77" t="s">
        <v>683</v>
      </c>
      <c r="J698" s="8">
        <v>21000000</v>
      </c>
      <c r="K698" s="8">
        <v>21000000</v>
      </c>
      <c r="L698" s="4">
        <v>15500000</v>
      </c>
      <c r="M698" s="12">
        <v>0</v>
      </c>
      <c r="N698" s="12">
        <v>0</v>
      </c>
      <c r="O698" s="12">
        <v>0</v>
      </c>
      <c r="P698" s="12">
        <v>5</v>
      </c>
      <c r="Q698" s="12">
        <v>0</v>
      </c>
      <c r="R698" s="12">
        <v>0</v>
      </c>
      <c r="S698" s="12">
        <v>0</v>
      </c>
      <c r="T698" s="12">
        <v>0</v>
      </c>
      <c r="U698" s="12">
        <v>0</v>
      </c>
      <c r="V698" s="12">
        <v>0</v>
      </c>
      <c r="W698" s="12">
        <v>0</v>
      </c>
      <c r="X698" s="12">
        <v>0</v>
      </c>
      <c r="Y698" s="12">
        <v>0</v>
      </c>
      <c r="Z698" s="12">
        <v>0</v>
      </c>
      <c r="AA698" s="12">
        <v>0</v>
      </c>
      <c r="AB698" s="12">
        <v>0</v>
      </c>
      <c r="AC698" s="12">
        <v>0</v>
      </c>
      <c r="AD698" s="12">
        <v>0</v>
      </c>
      <c r="AE698" s="12">
        <v>0</v>
      </c>
      <c r="AF698" s="12">
        <v>0</v>
      </c>
      <c r="AG698" s="12"/>
      <c r="AH698" s="11"/>
      <c r="AI698" s="4">
        <f t="shared" si="49"/>
        <v>5</v>
      </c>
      <c r="AJ698" s="8">
        <f t="shared" si="50"/>
        <v>77500000</v>
      </c>
      <c r="AK698" s="50">
        <f t="shared" si="52"/>
        <v>15500000</v>
      </c>
      <c r="AL698" s="14" t="e">
        <f>AK698*#REF!</f>
        <v>#REF!</v>
      </c>
    </row>
    <row r="699" spans="1:38" ht="78" customHeight="1">
      <c r="A699" s="9"/>
      <c r="B699" s="5">
        <f>IF(H699=0,"",SUBTOTAL(3,$H$6:H699))</f>
        <v>666</v>
      </c>
      <c r="C699" s="5" t="s">
        <v>1462</v>
      </c>
      <c r="D699" s="5" t="s">
        <v>2950</v>
      </c>
      <c r="E699" s="147" t="s">
        <v>3745</v>
      </c>
      <c r="F699" s="39" t="s">
        <v>606</v>
      </c>
      <c r="G699" s="7" t="s">
        <v>1980</v>
      </c>
      <c r="H699" s="11" t="s">
        <v>6</v>
      </c>
      <c r="I699" s="77" t="s">
        <v>683</v>
      </c>
      <c r="J699" s="8">
        <v>7275000</v>
      </c>
      <c r="K699" s="8">
        <v>7200000</v>
      </c>
      <c r="L699" s="4">
        <v>6900000</v>
      </c>
      <c r="M699" s="12">
        <v>0</v>
      </c>
      <c r="N699" s="12">
        <v>0</v>
      </c>
      <c r="O699" s="12">
        <v>0</v>
      </c>
      <c r="P699" s="12">
        <v>35</v>
      </c>
      <c r="Q699" s="12">
        <v>0</v>
      </c>
      <c r="R699" s="12">
        <v>0</v>
      </c>
      <c r="S699" s="12">
        <v>0</v>
      </c>
      <c r="T699" s="12">
        <v>0</v>
      </c>
      <c r="U699" s="12">
        <v>0</v>
      </c>
      <c r="V699" s="12">
        <v>0</v>
      </c>
      <c r="W699" s="12">
        <v>0</v>
      </c>
      <c r="X699" s="12">
        <v>0</v>
      </c>
      <c r="Y699" s="12">
        <v>0</v>
      </c>
      <c r="Z699" s="12">
        <v>0</v>
      </c>
      <c r="AA699" s="12">
        <v>0</v>
      </c>
      <c r="AB699" s="12">
        <v>0</v>
      </c>
      <c r="AC699" s="12">
        <v>0</v>
      </c>
      <c r="AD699" s="12">
        <v>0</v>
      </c>
      <c r="AE699" s="12">
        <v>0</v>
      </c>
      <c r="AF699" s="12">
        <v>0</v>
      </c>
      <c r="AG699" s="12"/>
      <c r="AH699" s="11"/>
      <c r="AI699" s="4">
        <f t="shared" si="49"/>
        <v>35</v>
      </c>
      <c r="AJ699" s="8">
        <f t="shared" si="50"/>
        <v>241500000</v>
      </c>
      <c r="AK699" s="50">
        <f t="shared" si="52"/>
        <v>6900000</v>
      </c>
      <c r="AL699" s="14" t="e">
        <f>AK699*#REF!</f>
        <v>#REF!</v>
      </c>
    </row>
    <row r="700" spans="1:38" ht="109.5" customHeight="1">
      <c r="A700" s="9"/>
      <c r="B700" s="5">
        <f>IF(H700=0,"",SUBTOTAL(3,$H$6:H700))</f>
        <v>667</v>
      </c>
      <c r="C700" s="5" t="s">
        <v>1463</v>
      </c>
      <c r="D700" s="5" t="s">
        <v>2951</v>
      </c>
      <c r="E700" s="147" t="s">
        <v>3746</v>
      </c>
      <c r="F700" s="40" t="s">
        <v>606</v>
      </c>
      <c r="G700" s="7" t="s">
        <v>1918</v>
      </c>
      <c r="H700" s="6" t="s">
        <v>6</v>
      </c>
      <c r="I700" s="9">
        <v>4</v>
      </c>
      <c r="J700" s="8">
        <v>7098000</v>
      </c>
      <c r="K700" s="8">
        <v>7098000</v>
      </c>
      <c r="L700" s="4">
        <v>6950000</v>
      </c>
      <c r="M700" s="12">
        <v>0</v>
      </c>
      <c r="N700" s="12">
        <v>0</v>
      </c>
      <c r="O700" s="12">
        <v>0</v>
      </c>
      <c r="P700" s="12">
        <v>60</v>
      </c>
      <c r="Q700" s="12">
        <v>0</v>
      </c>
      <c r="R700" s="12">
        <v>0</v>
      </c>
      <c r="S700" s="12">
        <v>0</v>
      </c>
      <c r="T700" s="12">
        <v>0</v>
      </c>
      <c r="U700" s="12">
        <v>0</v>
      </c>
      <c r="V700" s="12">
        <v>0</v>
      </c>
      <c r="W700" s="12">
        <v>0</v>
      </c>
      <c r="X700" s="12">
        <v>0</v>
      </c>
      <c r="Y700" s="12">
        <v>0</v>
      </c>
      <c r="Z700" s="12">
        <v>0</v>
      </c>
      <c r="AA700" s="12">
        <v>0</v>
      </c>
      <c r="AB700" s="12">
        <v>0</v>
      </c>
      <c r="AC700" s="12">
        <v>0</v>
      </c>
      <c r="AD700" s="12">
        <v>0</v>
      </c>
      <c r="AE700" s="12">
        <v>0</v>
      </c>
      <c r="AF700" s="12">
        <v>0</v>
      </c>
      <c r="AG700" s="12"/>
      <c r="AH700" s="11"/>
      <c r="AI700" s="4">
        <f t="shared" si="49"/>
        <v>60</v>
      </c>
      <c r="AJ700" s="8">
        <f t="shared" si="50"/>
        <v>417000000</v>
      </c>
      <c r="AK700" s="50">
        <f t="shared" si="52"/>
        <v>6950000</v>
      </c>
      <c r="AL700" s="14" t="e">
        <f>AK700*#REF!</f>
        <v>#REF!</v>
      </c>
    </row>
    <row r="701" spans="1:38" ht="90.75" customHeight="1">
      <c r="A701" s="9"/>
      <c r="B701" s="5">
        <f>IF(H701=0,"",SUBTOTAL(3,$H$6:H701))</f>
        <v>668</v>
      </c>
      <c r="C701" s="5" t="s">
        <v>1464</v>
      </c>
      <c r="D701" s="5" t="s">
        <v>2952</v>
      </c>
      <c r="E701" s="147" t="s">
        <v>3747</v>
      </c>
      <c r="F701" s="40" t="s">
        <v>606</v>
      </c>
      <c r="G701" s="3" t="s">
        <v>2172</v>
      </c>
      <c r="H701" s="6" t="s">
        <v>6</v>
      </c>
      <c r="I701" s="77" t="s">
        <v>683</v>
      </c>
      <c r="J701" s="8">
        <v>6300000</v>
      </c>
      <c r="K701" s="8"/>
      <c r="L701" s="4">
        <v>6800000</v>
      </c>
      <c r="M701" s="12">
        <v>0</v>
      </c>
      <c r="N701" s="12">
        <v>0</v>
      </c>
      <c r="O701" s="12">
        <v>0</v>
      </c>
      <c r="P701" s="12">
        <v>40</v>
      </c>
      <c r="Q701" s="12">
        <v>0</v>
      </c>
      <c r="R701" s="12">
        <v>0</v>
      </c>
      <c r="S701" s="12">
        <v>0</v>
      </c>
      <c r="T701" s="12">
        <v>0</v>
      </c>
      <c r="U701" s="12">
        <v>0</v>
      </c>
      <c r="V701" s="12">
        <v>0</v>
      </c>
      <c r="W701" s="12">
        <v>0</v>
      </c>
      <c r="X701" s="12">
        <v>0</v>
      </c>
      <c r="Y701" s="12">
        <v>0</v>
      </c>
      <c r="Z701" s="12">
        <v>0</v>
      </c>
      <c r="AA701" s="12">
        <v>0</v>
      </c>
      <c r="AB701" s="12">
        <v>0</v>
      </c>
      <c r="AC701" s="12">
        <v>0</v>
      </c>
      <c r="AD701" s="12">
        <v>0</v>
      </c>
      <c r="AE701" s="12">
        <v>0</v>
      </c>
      <c r="AF701" s="12">
        <v>0</v>
      </c>
      <c r="AG701" s="12"/>
      <c r="AH701" s="11"/>
      <c r="AI701" s="4">
        <f t="shared" si="49"/>
        <v>40</v>
      </c>
      <c r="AJ701" s="8">
        <f t="shared" si="50"/>
        <v>272000000</v>
      </c>
      <c r="AK701" s="50">
        <f t="shared" si="52"/>
        <v>6800000</v>
      </c>
      <c r="AL701" s="14" t="e">
        <f>AK701*#REF!</f>
        <v>#REF!</v>
      </c>
    </row>
    <row r="702" spans="1:38" ht="207" customHeight="1">
      <c r="A702" s="9"/>
      <c r="B702" s="5">
        <f>IF(H702=0,"",SUBTOTAL(3,$H$6:H702))</f>
        <v>669</v>
      </c>
      <c r="C702" s="5" t="s">
        <v>1465</v>
      </c>
      <c r="D702" s="5" t="s">
        <v>2953</v>
      </c>
      <c r="E702" s="147" t="s">
        <v>3748</v>
      </c>
      <c r="F702" s="40" t="s">
        <v>737</v>
      </c>
      <c r="G702" s="3" t="s">
        <v>2175</v>
      </c>
      <c r="H702" s="6" t="s">
        <v>6</v>
      </c>
      <c r="I702" s="9">
        <v>1</v>
      </c>
      <c r="J702" s="8">
        <v>8300000</v>
      </c>
      <c r="K702" s="8">
        <v>8300000</v>
      </c>
      <c r="L702" s="4">
        <v>5900000</v>
      </c>
      <c r="M702" s="12">
        <v>0</v>
      </c>
      <c r="N702" s="12">
        <v>0</v>
      </c>
      <c r="O702" s="12">
        <v>0</v>
      </c>
      <c r="P702" s="12">
        <v>40</v>
      </c>
      <c r="Q702" s="12">
        <v>0</v>
      </c>
      <c r="R702" s="12">
        <v>0</v>
      </c>
      <c r="S702" s="12">
        <v>0</v>
      </c>
      <c r="T702" s="12">
        <v>0</v>
      </c>
      <c r="U702" s="12">
        <v>0</v>
      </c>
      <c r="V702" s="12">
        <v>0</v>
      </c>
      <c r="W702" s="12">
        <v>0</v>
      </c>
      <c r="X702" s="12">
        <v>0</v>
      </c>
      <c r="Y702" s="12">
        <v>0</v>
      </c>
      <c r="Z702" s="12">
        <v>0</v>
      </c>
      <c r="AA702" s="12">
        <v>0</v>
      </c>
      <c r="AB702" s="12">
        <v>0</v>
      </c>
      <c r="AC702" s="12">
        <v>0</v>
      </c>
      <c r="AD702" s="12">
        <v>0</v>
      </c>
      <c r="AE702" s="12">
        <v>0</v>
      </c>
      <c r="AF702" s="12">
        <v>0</v>
      </c>
      <c r="AG702" s="12"/>
      <c r="AH702" s="11"/>
      <c r="AI702" s="4">
        <f t="shared" si="49"/>
        <v>40</v>
      </c>
      <c r="AJ702" s="8">
        <f t="shared" si="50"/>
        <v>236000000</v>
      </c>
      <c r="AK702" s="50">
        <f t="shared" si="52"/>
        <v>5900000</v>
      </c>
      <c r="AL702" s="14" t="e">
        <f>AK702*#REF!</f>
        <v>#REF!</v>
      </c>
    </row>
    <row r="703" spans="1:38" ht="105" customHeight="1">
      <c r="A703" s="9"/>
      <c r="B703" s="5">
        <f>IF(H703=0,"",SUBTOTAL(3,$H$6:H703))</f>
        <v>670</v>
      </c>
      <c r="C703" s="5" t="s">
        <v>1466</v>
      </c>
      <c r="D703" s="5" t="s">
        <v>2954</v>
      </c>
      <c r="E703" s="147" t="s">
        <v>3749</v>
      </c>
      <c r="F703" s="40" t="s">
        <v>736</v>
      </c>
      <c r="G703" s="3" t="s">
        <v>2106</v>
      </c>
      <c r="H703" s="6" t="s">
        <v>6</v>
      </c>
      <c r="I703" s="77">
        <v>4</v>
      </c>
      <c r="J703" s="8">
        <v>7200000</v>
      </c>
      <c r="K703" s="8">
        <v>7200000</v>
      </c>
      <c r="L703" s="4">
        <v>7200000</v>
      </c>
      <c r="M703" s="12">
        <v>0</v>
      </c>
      <c r="N703" s="12">
        <v>0</v>
      </c>
      <c r="O703" s="12">
        <v>0</v>
      </c>
      <c r="P703" s="12">
        <v>30</v>
      </c>
      <c r="Q703" s="12">
        <v>0</v>
      </c>
      <c r="R703" s="12">
        <v>0</v>
      </c>
      <c r="S703" s="12">
        <v>0</v>
      </c>
      <c r="T703" s="12">
        <v>0</v>
      </c>
      <c r="U703" s="12">
        <v>0</v>
      </c>
      <c r="V703" s="12">
        <v>0</v>
      </c>
      <c r="W703" s="12">
        <v>0</v>
      </c>
      <c r="X703" s="12">
        <v>0</v>
      </c>
      <c r="Y703" s="12">
        <v>0</v>
      </c>
      <c r="Z703" s="12">
        <v>0</v>
      </c>
      <c r="AA703" s="12">
        <v>0</v>
      </c>
      <c r="AB703" s="12">
        <v>0</v>
      </c>
      <c r="AC703" s="12">
        <v>0</v>
      </c>
      <c r="AD703" s="12">
        <v>0</v>
      </c>
      <c r="AE703" s="12">
        <v>0</v>
      </c>
      <c r="AF703" s="12">
        <v>0</v>
      </c>
      <c r="AG703" s="12"/>
      <c r="AH703" s="11"/>
      <c r="AI703" s="4">
        <f t="shared" si="49"/>
        <v>30</v>
      </c>
      <c r="AJ703" s="8">
        <f t="shared" si="50"/>
        <v>216000000</v>
      </c>
      <c r="AK703" s="50">
        <f t="shared" si="52"/>
        <v>7200000</v>
      </c>
      <c r="AL703" s="14" t="e">
        <f>AK703*#REF!</f>
        <v>#REF!</v>
      </c>
    </row>
    <row r="704" spans="1:38" ht="89.25">
      <c r="A704" s="9"/>
      <c r="B704" s="5">
        <f>IF(H704=0,"",SUBTOTAL(3,$H$6:H704))</f>
        <v>671</v>
      </c>
      <c r="C704" s="5" t="s">
        <v>1467</v>
      </c>
      <c r="D704" s="5" t="s">
        <v>2955</v>
      </c>
      <c r="E704" s="147" t="s">
        <v>3750</v>
      </c>
      <c r="F704" s="40" t="s">
        <v>735</v>
      </c>
      <c r="G704" s="3" t="s">
        <v>2158</v>
      </c>
      <c r="H704" s="6" t="s">
        <v>6</v>
      </c>
      <c r="I704" s="77" t="s">
        <v>687</v>
      </c>
      <c r="J704" s="8">
        <v>7518000</v>
      </c>
      <c r="K704" s="8">
        <v>6300000</v>
      </c>
      <c r="L704" s="4">
        <v>5090000</v>
      </c>
      <c r="M704" s="12">
        <v>0</v>
      </c>
      <c r="N704" s="12">
        <v>0</v>
      </c>
      <c r="O704" s="12">
        <v>0</v>
      </c>
      <c r="P704" s="12">
        <v>30</v>
      </c>
      <c r="Q704" s="12">
        <v>0</v>
      </c>
      <c r="R704" s="12">
        <v>0</v>
      </c>
      <c r="S704" s="12">
        <v>0</v>
      </c>
      <c r="T704" s="12">
        <v>0</v>
      </c>
      <c r="U704" s="12">
        <v>0</v>
      </c>
      <c r="V704" s="12">
        <v>0</v>
      </c>
      <c r="W704" s="12">
        <v>0</v>
      </c>
      <c r="X704" s="12">
        <v>0</v>
      </c>
      <c r="Y704" s="12">
        <v>0</v>
      </c>
      <c r="Z704" s="12">
        <v>0</v>
      </c>
      <c r="AA704" s="12">
        <v>0</v>
      </c>
      <c r="AB704" s="12">
        <v>0</v>
      </c>
      <c r="AC704" s="12">
        <v>0</v>
      </c>
      <c r="AD704" s="12">
        <v>0</v>
      </c>
      <c r="AE704" s="12">
        <v>0</v>
      </c>
      <c r="AF704" s="12">
        <v>0</v>
      </c>
      <c r="AG704" s="12"/>
      <c r="AH704" s="11"/>
      <c r="AI704" s="4">
        <f t="shared" si="49"/>
        <v>30</v>
      </c>
      <c r="AJ704" s="8">
        <f t="shared" si="50"/>
        <v>152700000</v>
      </c>
      <c r="AK704" s="50">
        <f t="shared" si="52"/>
        <v>5090000</v>
      </c>
      <c r="AL704" s="14" t="e">
        <f>AK704*#REF!</f>
        <v>#REF!</v>
      </c>
    </row>
    <row r="705" spans="1:38" ht="93" customHeight="1">
      <c r="A705" s="9"/>
      <c r="B705" s="5">
        <f>IF(H705=0,"",SUBTOTAL(3,$H$6:H705))</f>
        <v>672</v>
      </c>
      <c r="C705" s="11" t="s">
        <v>1870</v>
      </c>
      <c r="D705" s="5" t="s">
        <v>2956</v>
      </c>
      <c r="E705" s="147" t="s">
        <v>3751</v>
      </c>
      <c r="F705" s="45" t="s">
        <v>1731</v>
      </c>
      <c r="G705" s="11" t="s">
        <v>1763</v>
      </c>
      <c r="H705" s="9" t="s">
        <v>6</v>
      </c>
      <c r="I705" s="9">
        <v>4</v>
      </c>
      <c r="J705" s="9"/>
      <c r="K705" s="8"/>
      <c r="L705" s="4">
        <v>6930000</v>
      </c>
      <c r="M705" s="12">
        <v>0</v>
      </c>
      <c r="N705" s="12">
        <v>0</v>
      </c>
      <c r="O705" s="12">
        <v>0</v>
      </c>
      <c r="P705" s="12">
        <v>30</v>
      </c>
      <c r="Q705" s="12">
        <v>0</v>
      </c>
      <c r="R705" s="12">
        <v>0</v>
      </c>
      <c r="S705" s="12">
        <v>0</v>
      </c>
      <c r="T705" s="12">
        <v>0</v>
      </c>
      <c r="U705" s="12">
        <v>0</v>
      </c>
      <c r="V705" s="12">
        <v>0</v>
      </c>
      <c r="W705" s="12">
        <v>0</v>
      </c>
      <c r="X705" s="12">
        <v>0</v>
      </c>
      <c r="Y705" s="12">
        <v>0</v>
      </c>
      <c r="Z705" s="12">
        <v>0</v>
      </c>
      <c r="AA705" s="12">
        <v>0</v>
      </c>
      <c r="AB705" s="12">
        <v>0</v>
      </c>
      <c r="AC705" s="12">
        <v>0</v>
      </c>
      <c r="AD705" s="12">
        <v>0</v>
      </c>
      <c r="AE705" s="12">
        <v>0</v>
      </c>
      <c r="AF705" s="12">
        <v>0</v>
      </c>
      <c r="AG705" s="12"/>
      <c r="AH705" s="34"/>
      <c r="AI705" s="4">
        <f t="shared" si="49"/>
        <v>30</v>
      </c>
      <c r="AJ705" s="8">
        <f t="shared" si="50"/>
        <v>207900000</v>
      </c>
      <c r="AK705" s="50">
        <f t="shared" si="52"/>
        <v>6930000</v>
      </c>
      <c r="AL705" s="14" t="e">
        <f>AK705*#REF!</f>
        <v>#REF!</v>
      </c>
    </row>
    <row r="706" spans="1:38" ht="65.25" customHeight="1">
      <c r="A706" s="9"/>
      <c r="B706" s="5">
        <f>IF(H706=0,"",SUBTOTAL(3,$H$6:H706))</f>
        <v>673</v>
      </c>
      <c r="C706" s="11" t="s">
        <v>1871</v>
      </c>
      <c r="D706" s="5" t="s">
        <v>2957</v>
      </c>
      <c r="E706" s="147" t="s">
        <v>3752</v>
      </c>
      <c r="F706" s="114" t="s">
        <v>1730</v>
      </c>
      <c r="G706" s="115" t="s">
        <v>1764</v>
      </c>
      <c r="H706" s="9" t="s">
        <v>6</v>
      </c>
      <c r="I706" s="83">
        <v>1</v>
      </c>
      <c r="J706" s="83"/>
      <c r="K706" s="8"/>
      <c r="L706" s="4">
        <v>8350000</v>
      </c>
      <c r="M706" s="12">
        <v>0</v>
      </c>
      <c r="N706" s="12">
        <v>0</v>
      </c>
      <c r="O706" s="12">
        <v>0</v>
      </c>
      <c r="P706" s="12">
        <v>40</v>
      </c>
      <c r="Q706" s="12">
        <v>0</v>
      </c>
      <c r="R706" s="12">
        <v>0</v>
      </c>
      <c r="S706" s="12">
        <v>0</v>
      </c>
      <c r="T706" s="12">
        <v>0</v>
      </c>
      <c r="U706" s="12">
        <v>0</v>
      </c>
      <c r="V706" s="12">
        <v>0</v>
      </c>
      <c r="W706" s="12">
        <v>0</v>
      </c>
      <c r="X706" s="12">
        <v>0</v>
      </c>
      <c r="Y706" s="12">
        <v>0</v>
      </c>
      <c r="Z706" s="12">
        <v>0</v>
      </c>
      <c r="AA706" s="12">
        <v>0</v>
      </c>
      <c r="AB706" s="12">
        <v>0</v>
      </c>
      <c r="AC706" s="12">
        <v>0</v>
      </c>
      <c r="AD706" s="12">
        <v>0</v>
      </c>
      <c r="AE706" s="12">
        <v>0</v>
      </c>
      <c r="AF706" s="12">
        <v>0</v>
      </c>
      <c r="AG706" s="12"/>
      <c r="AH706" s="34" t="s">
        <v>1799</v>
      </c>
      <c r="AI706" s="4">
        <f t="shared" si="49"/>
        <v>40</v>
      </c>
      <c r="AJ706" s="8">
        <f t="shared" si="50"/>
        <v>334000000</v>
      </c>
      <c r="AK706" s="50">
        <f t="shared" si="52"/>
        <v>8350000</v>
      </c>
      <c r="AL706" s="14" t="e">
        <f>AK706*#REF!</f>
        <v>#REF!</v>
      </c>
    </row>
    <row r="707" spans="1:38" ht="66.75" customHeight="1">
      <c r="A707" s="9"/>
      <c r="B707" s="5">
        <f>IF(H707=0,"",SUBTOTAL(3,$H$6:H707))</f>
        <v>674</v>
      </c>
      <c r="C707" s="11" t="s">
        <v>1879</v>
      </c>
      <c r="D707" s="5" t="s">
        <v>2958</v>
      </c>
      <c r="E707" s="147" t="s">
        <v>3753</v>
      </c>
      <c r="F707" s="114" t="s">
        <v>1729</v>
      </c>
      <c r="G707" s="115" t="s">
        <v>2107</v>
      </c>
      <c r="H707" s="9" t="s">
        <v>6</v>
      </c>
      <c r="I707" s="83">
        <v>1</v>
      </c>
      <c r="J707" s="83"/>
      <c r="K707" s="8"/>
      <c r="L707" s="4">
        <v>8350000</v>
      </c>
      <c r="M707" s="12">
        <v>0</v>
      </c>
      <c r="N707" s="12">
        <v>0</v>
      </c>
      <c r="O707" s="12">
        <v>0</v>
      </c>
      <c r="P707" s="12">
        <v>40</v>
      </c>
      <c r="Q707" s="12">
        <v>0</v>
      </c>
      <c r="R707" s="12">
        <v>0</v>
      </c>
      <c r="S707" s="12">
        <v>0</v>
      </c>
      <c r="T707" s="12">
        <v>0</v>
      </c>
      <c r="U707" s="12">
        <v>0</v>
      </c>
      <c r="V707" s="12">
        <v>0</v>
      </c>
      <c r="W707" s="12">
        <v>0</v>
      </c>
      <c r="X707" s="12">
        <v>0</v>
      </c>
      <c r="Y707" s="12">
        <v>0</v>
      </c>
      <c r="Z707" s="12">
        <v>0</v>
      </c>
      <c r="AA707" s="12">
        <v>0</v>
      </c>
      <c r="AB707" s="12">
        <v>0</v>
      </c>
      <c r="AC707" s="12">
        <v>0</v>
      </c>
      <c r="AD707" s="12">
        <v>0</v>
      </c>
      <c r="AE707" s="12">
        <v>0</v>
      </c>
      <c r="AF707" s="12">
        <v>0</v>
      </c>
      <c r="AG707" s="12"/>
      <c r="AH707" s="34"/>
      <c r="AI707" s="4">
        <f t="shared" si="49"/>
        <v>40</v>
      </c>
      <c r="AJ707" s="8">
        <f t="shared" si="50"/>
        <v>334000000</v>
      </c>
      <c r="AK707" s="50">
        <f t="shared" si="52"/>
        <v>8350000</v>
      </c>
      <c r="AL707" s="14" t="e">
        <f>AK707*#REF!</f>
        <v>#REF!</v>
      </c>
    </row>
    <row r="708" spans="1:38" ht="135.75" customHeight="1">
      <c r="A708" s="9"/>
      <c r="B708" s="5">
        <f>IF(H708=0,"",SUBTOTAL(3,$H$6:H708))</f>
        <v>675</v>
      </c>
      <c r="C708" s="11" t="s">
        <v>1880</v>
      </c>
      <c r="D708" s="5" t="s">
        <v>2959</v>
      </c>
      <c r="E708" s="147" t="s">
        <v>3754</v>
      </c>
      <c r="F708" s="45" t="s">
        <v>1734</v>
      </c>
      <c r="G708" s="116" t="s">
        <v>1765</v>
      </c>
      <c r="H708" s="9" t="s">
        <v>6</v>
      </c>
      <c r="I708" s="9">
        <v>3</v>
      </c>
      <c r="J708" s="9"/>
      <c r="K708" s="8"/>
      <c r="L708" s="4">
        <v>7662900</v>
      </c>
      <c r="M708" s="12">
        <v>0</v>
      </c>
      <c r="N708" s="12">
        <v>0</v>
      </c>
      <c r="O708" s="12">
        <v>0</v>
      </c>
      <c r="P708" s="12">
        <v>5</v>
      </c>
      <c r="Q708" s="12">
        <v>0</v>
      </c>
      <c r="R708" s="12">
        <v>0</v>
      </c>
      <c r="S708" s="12">
        <v>0</v>
      </c>
      <c r="T708" s="12">
        <v>0</v>
      </c>
      <c r="U708" s="12">
        <v>0</v>
      </c>
      <c r="V708" s="12">
        <v>0</v>
      </c>
      <c r="W708" s="12">
        <v>0</v>
      </c>
      <c r="X708" s="12">
        <v>0</v>
      </c>
      <c r="Y708" s="12">
        <v>0</v>
      </c>
      <c r="Z708" s="12">
        <v>0</v>
      </c>
      <c r="AA708" s="12">
        <v>0</v>
      </c>
      <c r="AB708" s="12">
        <v>0</v>
      </c>
      <c r="AC708" s="12">
        <v>0</v>
      </c>
      <c r="AD708" s="12">
        <v>0</v>
      </c>
      <c r="AE708" s="12">
        <v>0</v>
      </c>
      <c r="AF708" s="12">
        <v>0</v>
      </c>
      <c r="AG708" s="12"/>
      <c r="AH708" s="34"/>
      <c r="AI708" s="4">
        <f t="shared" si="49"/>
        <v>5</v>
      </c>
      <c r="AJ708" s="8">
        <f t="shared" si="50"/>
        <v>38314500</v>
      </c>
      <c r="AK708" s="50">
        <f t="shared" si="52"/>
        <v>7662900</v>
      </c>
      <c r="AL708" s="14" t="e">
        <f>AK708*#REF!</f>
        <v>#REF!</v>
      </c>
    </row>
    <row r="709" spans="1:38" ht="61.5" customHeight="1">
      <c r="A709" s="9"/>
      <c r="B709" s="5">
        <f>IF(H709=0,"",SUBTOTAL(3,$H$6:H709))</f>
        <v>676</v>
      </c>
      <c r="C709" s="5" t="s">
        <v>1881</v>
      </c>
      <c r="D709" s="5" t="s">
        <v>2960</v>
      </c>
      <c r="E709" s="147" t="s">
        <v>3755</v>
      </c>
      <c r="F709" s="39" t="s">
        <v>1728</v>
      </c>
      <c r="G709" s="7" t="s">
        <v>1766</v>
      </c>
      <c r="H709" s="25" t="s">
        <v>6</v>
      </c>
      <c r="I709" s="77">
        <v>2</v>
      </c>
      <c r="J709" s="8"/>
      <c r="K709" s="8"/>
      <c r="L709" s="4">
        <v>25000000</v>
      </c>
      <c r="M709" s="12">
        <v>0</v>
      </c>
      <c r="N709" s="12">
        <v>0</v>
      </c>
      <c r="O709" s="12">
        <v>0</v>
      </c>
      <c r="P709" s="12">
        <v>5</v>
      </c>
      <c r="Q709" s="12">
        <v>0</v>
      </c>
      <c r="R709" s="12">
        <v>0</v>
      </c>
      <c r="S709" s="12">
        <v>0</v>
      </c>
      <c r="T709" s="12">
        <v>0</v>
      </c>
      <c r="U709" s="12">
        <v>0</v>
      </c>
      <c r="V709" s="12">
        <v>0</v>
      </c>
      <c r="W709" s="12">
        <v>0</v>
      </c>
      <c r="X709" s="12">
        <v>0</v>
      </c>
      <c r="Y709" s="12">
        <v>0</v>
      </c>
      <c r="Z709" s="12">
        <v>0</v>
      </c>
      <c r="AA709" s="12">
        <v>0</v>
      </c>
      <c r="AB709" s="12">
        <v>0</v>
      </c>
      <c r="AC709" s="12">
        <v>0</v>
      </c>
      <c r="AD709" s="12">
        <v>0</v>
      </c>
      <c r="AE709" s="12">
        <v>0</v>
      </c>
      <c r="AF709" s="12">
        <v>0</v>
      </c>
      <c r="AG709" s="12"/>
      <c r="AH709" s="11" t="s">
        <v>1969</v>
      </c>
      <c r="AI709" s="4">
        <f t="shared" si="49"/>
        <v>5</v>
      </c>
      <c r="AJ709" s="8">
        <f t="shared" si="50"/>
        <v>125000000</v>
      </c>
      <c r="AK709" s="50">
        <f t="shared" si="52"/>
        <v>25000000</v>
      </c>
      <c r="AL709" s="14" t="e">
        <f>AK709*#REF!</f>
        <v>#REF!</v>
      </c>
    </row>
    <row r="710" spans="1:38" ht="30" customHeight="1">
      <c r="A710" s="9"/>
      <c r="B710" s="5" t="str">
        <f>IF(H710=0,"",SUBTOTAL(3,$H$6:H710))</f>
        <v/>
      </c>
      <c r="C710" s="5"/>
      <c r="D710" s="5" t="s">
        <v>1912</v>
      </c>
      <c r="E710" s="147" t="e">
        <v>#N/A</v>
      </c>
      <c r="F710" s="51" t="s">
        <v>2212</v>
      </c>
      <c r="G710" s="3"/>
      <c r="H710" s="6"/>
      <c r="I710" s="10"/>
      <c r="J710" s="8"/>
      <c r="K710" s="8"/>
      <c r="L710" s="4"/>
      <c r="M710" s="12"/>
      <c r="N710" s="12"/>
      <c r="O710" s="12"/>
      <c r="P710" s="12"/>
      <c r="Q710" s="12"/>
      <c r="R710" s="12"/>
      <c r="S710" s="12"/>
      <c r="T710" s="12"/>
      <c r="U710" s="12"/>
      <c r="V710" s="12"/>
      <c r="W710" s="12"/>
      <c r="X710" s="12"/>
      <c r="Y710" s="12"/>
      <c r="Z710" s="12"/>
      <c r="AA710" s="12"/>
      <c r="AB710" s="12"/>
      <c r="AC710" s="12"/>
      <c r="AD710" s="12"/>
      <c r="AE710" s="12"/>
      <c r="AF710" s="12"/>
      <c r="AG710" s="12"/>
      <c r="AH710" s="11"/>
      <c r="AI710" s="4">
        <f t="shared" si="49"/>
        <v>0</v>
      </c>
      <c r="AJ710" s="8">
        <f t="shared" si="50"/>
        <v>0</v>
      </c>
      <c r="AK710" s="50"/>
      <c r="AL710" s="10"/>
    </row>
    <row r="711" spans="1:38" ht="147" customHeight="1">
      <c r="A711" s="9"/>
      <c r="B711" s="5">
        <f>IF(H711=0,"",SUBTOTAL(3,$H$6:H711))</f>
        <v>677</v>
      </c>
      <c r="C711" s="5" t="s">
        <v>1468</v>
      </c>
      <c r="D711" s="5" t="s">
        <v>2961</v>
      </c>
      <c r="E711" s="147" t="s">
        <v>3756</v>
      </c>
      <c r="F711" s="39" t="s">
        <v>608</v>
      </c>
      <c r="G711" s="7" t="s">
        <v>2159</v>
      </c>
      <c r="H711" s="25" t="s">
        <v>6</v>
      </c>
      <c r="I711" s="77" t="s">
        <v>685</v>
      </c>
      <c r="J711" s="8">
        <v>546000</v>
      </c>
      <c r="K711" s="8">
        <v>510000</v>
      </c>
      <c r="L711" s="4">
        <v>475000</v>
      </c>
      <c r="M711" s="12">
        <v>0</v>
      </c>
      <c r="N711" s="12">
        <v>0</v>
      </c>
      <c r="O711" s="12">
        <v>0</v>
      </c>
      <c r="P711" s="12">
        <v>50</v>
      </c>
      <c r="Q711" s="12">
        <v>0</v>
      </c>
      <c r="R711" s="12">
        <v>0</v>
      </c>
      <c r="S711" s="12">
        <v>0</v>
      </c>
      <c r="T711" s="12">
        <v>0</v>
      </c>
      <c r="U711" s="12">
        <v>0</v>
      </c>
      <c r="V711" s="12">
        <v>0</v>
      </c>
      <c r="W711" s="12">
        <v>0</v>
      </c>
      <c r="X711" s="12">
        <v>0</v>
      </c>
      <c r="Y711" s="12">
        <v>0</v>
      </c>
      <c r="Z711" s="12">
        <v>0</v>
      </c>
      <c r="AA711" s="12">
        <v>0</v>
      </c>
      <c r="AB711" s="12">
        <v>0</v>
      </c>
      <c r="AC711" s="12">
        <v>0</v>
      </c>
      <c r="AD711" s="12">
        <v>0</v>
      </c>
      <c r="AE711" s="12">
        <v>0</v>
      </c>
      <c r="AF711" s="12">
        <v>0</v>
      </c>
      <c r="AG711" s="12"/>
      <c r="AH711" s="11"/>
      <c r="AI711" s="4">
        <f t="shared" ref="AI711:AI774" si="53">SUM(M711:AG711)</f>
        <v>50</v>
      </c>
      <c r="AJ711" s="8">
        <f t="shared" ref="AJ711:AJ774" si="54">L711*AI711</f>
        <v>23750000</v>
      </c>
      <c r="AK711" s="50">
        <f t="shared" ref="AK711:AK716" si="55">L711</f>
        <v>475000</v>
      </c>
      <c r="AL711" s="14" t="e">
        <f>AK711*#REF!</f>
        <v>#REF!</v>
      </c>
    </row>
    <row r="712" spans="1:38" ht="119.25" customHeight="1">
      <c r="A712" s="9"/>
      <c r="B712" s="5">
        <f>IF(H712=0,"",SUBTOTAL(3,$H$6:H712))</f>
        <v>678</v>
      </c>
      <c r="C712" s="5" t="s">
        <v>1469</v>
      </c>
      <c r="D712" s="5" t="s">
        <v>2962</v>
      </c>
      <c r="E712" s="147" t="s">
        <v>3757</v>
      </c>
      <c r="F712" s="39" t="s">
        <v>608</v>
      </c>
      <c r="G712" s="7" t="s">
        <v>2160</v>
      </c>
      <c r="H712" s="25" t="s">
        <v>6</v>
      </c>
      <c r="I712" s="77" t="s">
        <v>685</v>
      </c>
      <c r="J712" s="8">
        <v>510000</v>
      </c>
      <c r="K712" s="8">
        <v>510000</v>
      </c>
      <c r="L712" s="4">
        <v>540000</v>
      </c>
      <c r="M712" s="12">
        <v>0</v>
      </c>
      <c r="N712" s="12">
        <v>0</v>
      </c>
      <c r="O712" s="12">
        <v>0</v>
      </c>
      <c r="P712" s="12">
        <v>20</v>
      </c>
      <c r="Q712" s="12">
        <v>0</v>
      </c>
      <c r="R712" s="12">
        <v>0</v>
      </c>
      <c r="S712" s="12">
        <v>0</v>
      </c>
      <c r="T712" s="12">
        <v>0</v>
      </c>
      <c r="U712" s="12">
        <v>0</v>
      </c>
      <c r="V712" s="12">
        <v>0</v>
      </c>
      <c r="W712" s="12">
        <v>0</v>
      </c>
      <c r="X712" s="12">
        <v>0</v>
      </c>
      <c r="Y712" s="12">
        <v>0</v>
      </c>
      <c r="Z712" s="12">
        <v>0</v>
      </c>
      <c r="AA712" s="12">
        <v>0</v>
      </c>
      <c r="AB712" s="12">
        <v>0</v>
      </c>
      <c r="AC712" s="12">
        <v>0</v>
      </c>
      <c r="AD712" s="12">
        <v>0</v>
      </c>
      <c r="AE712" s="12">
        <v>0</v>
      </c>
      <c r="AF712" s="12">
        <v>0</v>
      </c>
      <c r="AG712" s="12"/>
      <c r="AH712" s="11"/>
      <c r="AI712" s="4">
        <f t="shared" si="53"/>
        <v>20</v>
      </c>
      <c r="AJ712" s="8">
        <f t="shared" si="54"/>
        <v>10800000</v>
      </c>
      <c r="AK712" s="50">
        <f t="shared" si="55"/>
        <v>540000</v>
      </c>
      <c r="AL712" s="14" t="e">
        <f>AK712*#REF!</f>
        <v>#REF!</v>
      </c>
    </row>
    <row r="713" spans="1:38" ht="130.5" customHeight="1">
      <c r="A713" s="9"/>
      <c r="B713" s="5">
        <f>IF(H713=0,"",SUBTOTAL(3,$H$6:H713))</f>
        <v>679</v>
      </c>
      <c r="C713" s="5" t="s">
        <v>1470</v>
      </c>
      <c r="D713" s="5" t="s">
        <v>2963</v>
      </c>
      <c r="E713" s="147" t="s">
        <v>3758</v>
      </c>
      <c r="F713" s="39" t="s">
        <v>609</v>
      </c>
      <c r="G713" s="7" t="s">
        <v>2161</v>
      </c>
      <c r="H713" s="25" t="s">
        <v>6</v>
      </c>
      <c r="I713" s="77" t="s">
        <v>685</v>
      </c>
      <c r="J713" s="8">
        <v>491000</v>
      </c>
      <c r="K713" s="8"/>
      <c r="L713" s="4">
        <v>540000</v>
      </c>
      <c r="M713" s="12">
        <v>0</v>
      </c>
      <c r="N713" s="12">
        <v>0</v>
      </c>
      <c r="O713" s="12">
        <v>0</v>
      </c>
      <c r="P713" s="12">
        <v>600</v>
      </c>
      <c r="Q713" s="12">
        <v>0</v>
      </c>
      <c r="R713" s="12">
        <v>0</v>
      </c>
      <c r="S713" s="12">
        <v>0</v>
      </c>
      <c r="T713" s="12">
        <v>0</v>
      </c>
      <c r="U713" s="12">
        <v>0</v>
      </c>
      <c r="V713" s="12">
        <v>0</v>
      </c>
      <c r="W713" s="12">
        <v>0</v>
      </c>
      <c r="X713" s="12">
        <v>0</v>
      </c>
      <c r="Y713" s="12">
        <v>0</v>
      </c>
      <c r="Z713" s="12">
        <v>0</v>
      </c>
      <c r="AA713" s="12">
        <v>0</v>
      </c>
      <c r="AB713" s="12">
        <v>0</v>
      </c>
      <c r="AC713" s="12">
        <v>0</v>
      </c>
      <c r="AD713" s="12">
        <v>0</v>
      </c>
      <c r="AE713" s="12">
        <v>0</v>
      </c>
      <c r="AF713" s="12">
        <v>0</v>
      </c>
      <c r="AG713" s="12"/>
      <c r="AH713" s="11"/>
      <c r="AI713" s="4">
        <f t="shared" si="53"/>
        <v>600</v>
      </c>
      <c r="AJ713" s="8">
        <f t="shared" si="54"/>
        <v>324000000</v>
      </c>
      <c r="AK713" s="50">
        <f t="shared" si="55"/>
        <v>540000</v>
      </c>
      <c r="AL713" s="14" t="e">
        <f>AK713*#REF!</f>
        <v>#REF!</v>
      </c>
    </row>
    <row r="714" spans="1:38" ht="174.75" customHeight="1">
      <c r="A714" s="9"/>
      <c r="B714" s="5">
        <f>IF(H714=0,"",SUBTOTAL(3,$H$6:H714))</f>
        <v>680</v>
      </c>
      <c r="C714" s="5" t="s">
        <v>1471</v>
      </c>
      <c r="D714" s="5" t="s">
        <v>2964</v>
      </c>
      <c r="E714" s="147" t="s">
        <v>3759</v>
      </c>
      <c r="F714" s="39" t="s">
        <v>610</v>
      </c>
      <c r="G714" s="7" t="s">
        <v>2025</v>
      </c>
      <c r="H714" s="25" t="s">
        <v>6</v>
      </c>
      <c r="I714" s="77" t="s">
        <v>685</v>
      </c>
      <c r="J714" s="8">
        <v>546000</v>
      </c>
      <c r="K714" s="8">
        <v>546000</v>
      </c>
      <c r="L714" s="4">
        <v>630000</v>
      </c>
      <c r="M714" s="12">
        <v>0</v>
      </c>
      <c r="N714" s="12">
        <v>0</v>
      </c>
      <c r="O714" s="12">
        <v>0</v>
      </c>
      <c r="P714" s="12">
        <v>410</v>
      </c>
      <c r="Q714" s="12">
        <v>0</v>
      </c>
      <c r="R714" s="12">
        <v>0</v>
      </c>
      <c r="S714" s="12">
        <v>0</v>
      </c>
      <c r="T714" s="12">
        <v>0</v>
      </c>
      <c r="U714" s="12">
        <v>0</v>
      </c>
      <c r="V714" s="12">
        <v>0</v>
      </c>
      <c r="W714" s="12">
        <v>0</v>
      </c>
      <c r="X714" s="12">
        <v>0</v>
      </c>
      <c r="Y714" s="12">
        <v>0</v>
      </c>
      <c r="Z714" s="12">
        <v>0</v>
      </c>
      <c r="AA714" s="12">
        <v>0</v>
      </c>
      <c r="AB714" s="12">
        <v>0</v>
      </c>
      <c r="AC714" s="12">
        <v>0</v>
      </c>
      <c r="AD714" s="12">
        <v>0</v>
      </c>
      <c r="AE714" s="12">
        <v>0</v>
      </c>
      <c r="AF714" s="12">
        <v>0</v>
      </c>
      <c r="AG714" s="12"/>
      <c r="AH714" s="11"/>
      <c r="AI714" s="4">
        <f t="shared" si="53"/>
        <v>410</v>
      </c>
      <c r="AJ714" s="8">
        <f t="shared" si="54"/>
        <v>258300000</v>
      </c>
      <c r="AK714" s="50">
        <f t="shared" si="55"/>
        <v>630000</v>
      </c>
      <c r="AL714" s="14" t="e">
        <f>AK714*#REF!</f>
        <v>#REF!</v>
      </c>
    </row>
    <row r="715" spans="1:38" ht="174" customHeight="1">
      <c r="A715" s="9"/>
      <c r="B715" s="5">
        <f>IF(H715=0,"",SUBTOTAL(3,$H$6:H715))</f>
        <v>681</v>
      </c>
      <c r="C715" s="5" t="s">
        <v>1472</v>
      </c>
      <c r="D715" s="5" t="s">
        <v>2965</v>
      </c>
      <c r="E715" s="147" t="s">
        <v>3760</v>
      </c>
      <c r="F715" s="39" t="s">
        <v>611</v>
      </c>
      <c r="G715" s="7" t="s">
        <v>2280</v>
      </c>
      <c r="H715" s="25" t="s">
        <v>1</v>
      </c>
      <c r="I715" s="77" t="s">
        <v>685</v>
      </c>
      <c r="J715" s="8">
        <v>670000</v>
      </c>
      <c r="K715" s="8">
        <v>670000</v>
      </c>
      <c r="L715" s="4">
        <v>690000</v>
      </c>
      <c r="M715" s="12">
        <v>0</v>
      </c>
      <c r="N715" s="12">
        <v>0</v>
      </c>
      <c r="O715" s="12">
        <v>0</v>
      </c>
      <c r="P715" s="12">
        <v>200</v>
      </c>
      <c r="Q715" s="12">
        <v>0</v>
      </c>
      <c r="R715" s="12">
        <v>0</v>
      </c>
      <c r="S715" s="12">
        <v>0</v>
      </c>
      <c r="T715" s="12">
        <v>0</v>
      </c>
      <c r="U715" s="12">
        <v>0</v>
      </c>
      <c r="V715" s="12">
        <v>0</v>
      </c>
      <c r="W715" s="12">
        <v>0</v>
      </c>
      <c r="X715" s="12">
        <v>0</v>
      </c>
      <c r="Y715" s="12">
        <v>0</v>
      </c>
      <c r="Z715" s="12">
        <v>0</v>
      </c>
      <c r="AA715" s="12">
        <v>0</v>
      </c>
      <c r="AB715" s="12">
        <v>0</v>
      </c>
      <c r="AC715" s="12">
        <v>0</v>
      </c>
      <c r="AD715" s="12">
        <v>0</v>
      </c>
      <c r="AE715" s="12">
        <v>0</v>
      </c>
      <c r="AF715" s="12">
        <v>0</v>
      </c>
      <c r="AG715" s="12"/>
      <c r="AH715" s="11"/>
      <c r="AI715" s="4">
        <f t="shared" si="53"/>
        <v>200</v>
      </c>
      <c r="AJ715" s="8">
        <f t="shared" si="54"/>
        <v>138000000</v>
      </c>
      <c r="AK715" s="50">
        <f t="shared" si="55"/>
        <v>690000</v>
      </c>
      <c r="AL715" s="14" t="e">
        <f>AK715*#REF!</f>
        <v>#REF!</v>
      </c>
    </row>
    <row r="716" spans="1:38" ht="108.75" customHeight="1">
      <c r="A716" s="9"/>
      <c r="B716" s="5">
        <f>IF(H716=0,"",SUBTOTAL(3,$H$6:H716))</f>
        <v>682</v>
      </c>
      <c r="C716" s="5" t="s">
        <v>1473</v>
      </c>
      <c r="D716" s="5" t="s">
        <v>2966</v>
      </c>
      <c r="E716" s="147" t="s">
        <v>3761</v>
      </c>
      <c r="F716" s="39" t="s">
        <v>612</v>
      </c>
      <c r="G716" s="5" t="s">
        <v>1655</v>
      </c>
      <c r="H716" s="25" t="s">
        <v>6</v>
      </c>
      <c r="I716" s="77" t="s">
        <v>685</v>
      </c>
      <c r="J716" s="8">
        <v>630000</v>
      </c>
      <c r="K716" s="8">
        <v>630000</v>
      </c>
      <c r="L716" s="4">
        <v>630000</v>
      </c>
      <c r="M716" s="12">
        <v>0</v>
      </c>
      <c r="N716" s="12">
        <v>0</v>
      </c>
      <c r="O716" s="12">
        <v>0</v>
      </c>
      <c r="P716" s="12">
        <v>20</v>
      </c>
      <c r="Q716" s="12">
        <v>0</v>
      </c>
      <c r="R716" s="12">
        <v>0</v>
      </c>
      <c r="S716" s="12">
        <v>0</v>
      </c>
      <c r="T716" s="12">
        <v>0</v>
      </c>
      <c r="U716" s="12">
        <v>0</v>
      </c>
      <c r="V716" s="12">
        <v>0</v>
      </c>
      <c r="W716" s="12">
        <v>0</v>
      </c>
      <c r="X716" s="12">
        <v>0</v>
      </c>
      <c r="Y716" s="12">
        <v>0</v>
      </c>
      <c r="Z716" s="12">
        <v>0</v>
      </c>
      <c r="AA716" s="12">
        <v>0</v>
      </c>
      <c r="AB716" s="12">
        <v>0</v>
      </c>
      <c r="AC716" s="12">
        <v>0</v>
      </c>
      <c r="AD716" s="12">
        <v>0</v>
      </c>
      <c r="AE716" s="12">
        <v>0</v>
      </c>
      <c r="AF716" s="12">
        <v>0</v>
      </c>
      <c r="AG716" s="12"/>
      <c r="AH716" s="11"/>
      <c r="AI716" s="4">
        <f t="shared" si="53"/>
        <v>20</v>
      </c>
      <c r="AJ716" s="8">
        <f t="shared" si="54"/>
        <v>12600000</v>
      </c>
      <c r="AK716" s="50">
        <f t="shared" si="55"/>
        <v>630000</v>
      </c>
      <c r="AL716" s="14" t="e">
        <f>AK716*#REF!</f>
        <v>#REF!</v>
      </c>
    </row>
    <row r="717" spans="1:38">
      <c r="A717" s="9"/>
      <c r="B717" s="5" t="str">
        <f>IF(H717=0,"",SUBTOTAL(3,$H$6:H717))</f>
        <v/>
      </c>
      <c r="C717" s="5"/>
      <c r="D717" s="5" t="s">
        <v>1912</v>
      </c>
      <c r="E717" s="147" t="e">
        <v>#N/A</v>
      </c>
      <c r="F717" s="51" t="s">
        <v>2211</v>
      </c>
      <c r="G717" s="3"/>
      <c r="H717" s="6"/>
      <c r="I717" s="10"/>
      <c r="J717" s="8"/>
      <c r="K717" s="8"/>
      <c r="L717" s="4"/>
      <c r="M717" s="12"/>
      <c r="N717" s="12"/>
      <c r="O717" s="12"/>
      <c r="P717" s="12"/>
      <c r="Q717" s="12"/>
      <c r="R717" s="12"/>
      <c r="S717" s="12"/>
      <c r="T717" s="12"/>
      <c r="U717" s="12"/>
      <c r="V717" s="12"/>
      <c r="W717" s="12"/>
      <c r="X717" s="12"/>
      <c r="Y717" s="12"/>
      <c r="Z717" s="12"/>
      <c r="AA717" s="12"/>
      <c r="AB717" s="12"/>
      <c r="AC717" s="12"/>
      <c r="AD717" s="12"/>
      <c r="AE717" s="12"/>
      <c r="AF717" s="12"/>
      <c r="AG717" s="12"/>
      <c r="AH717" s="11"/>
      <c r="AI717" s="4">
        <f t="shared" si="53"/>
        <v>0</v>
      </c>
      <c r="AJ717" s="8">
        <f t="shared" si="54"/>
        <v>0</v>
      </c>
      <c r="AK717" s="50"/>
      <c r="AL717" s="10"/>
    </row>
    <row r="718" spans="1:38" ht="182.25" customHeight="1">
      <c r="A718" s="9"/>
      <c r="B718" s="5">
        <f>IF(H718=0,"",SUBTOTAL(3,$H$6:H718))</f>
        <v>683</v>
      </c>
      <c r="C718" s="5" t="s">
        <v>1474</v>
      </c>
      <c r="D718" s="5" t="s">
        <v>2967</v>
      </c>
      <c r="E718" s="147" t="s">
        <v>3762</v>
      </c>
      <c r="F718" s="39" t="s">
        <v>613</v>
      </c>
      <c r="G718" s="5" t="s">
        <v>2171</v>
      </c>
      <c r="H718" s="25" t="s">
        <v>1</v>
      </c>
      <c r="I718" s="77" t="s">
        <v>685</v>
      </c>
      <c r="J718" s="8">
        <v>8820000</v>
      </c>
      <c r="K718" s="8"/>
      <c r="L718" s="4">
        <v>10500000</v>
      </c>
      <c r="M718" s="12">
        <v>0</v>
      </c>
      <c r="N718" s="12">
        <v>0</v>
      </c>
      <c r="O718" s="12">
        <v>0</v>
      </c>
      <c r="P718" s="12">
        <v>5</v>
      </c>
      <c r="Q718" s="12">
        <v>0</v>
      </c>
      <c r="R718" s="12">
        <v>0</v>
      </c>
      <c r="S718" s="12">
        <v>0</v>
      </c>
      <c r="T718" s="12">
        <v>0</v>
      </c>
      <c r="U718" s="12">
        <v>0</v>
      </c>
      <c r="V718" s="12">
        <v>0</v>
      </c>
      <c r="W718" s="12">
        <v>0</v>
      </c>
      <c r="X718" s="12">
        <v>0</v>
      </c>
      <c r="Y718" s="12">
        <v>0</v>
      </c>
      <c r="Z718" s="12">
        <v>0</v>
      </c>
      <c r="AA718" s="12">
        <v>0</v>
      </c>
      <c r="AB718" s="12">
        <v>0</v>
      </c>
      <c r="AC718" s="12">
        <v>0</v>
      </c>
      <c r="AD718" s="12">
        <v>0</v>
      </c>
      <c r="AE718" s="12">
        <v>0</v>
      </c>
      <c r="AF718" s="12">
        <v>0</v>
      </c>
      <c r="AG718" s="12"/>
      <c r="AH718" s="11"/>
      <c r="AI718" s="4">
        <f t="shared" si="53"/>
        <v>5</v>
      </c>
      <c r="AJ718" s="8">
        <f t="shared" si="54"/>
        <v>52500000</v>
      </c>
      <c r="AK718" s="50">
        <f>L718</f>
        <v>10500000</v>
      </c>
      <c r="AL718" s="14" t="e">
        <f>AK718*#REF!</f>
        <v>#REF!</v>
      </c>
    </row>
    <row r="719" spans="1:38" ht="170.25" customHeight="1">
      <c r="A719" s="9"/>
      <c r="B719" s="5">
        <f>IF(H719=0,"",SUBTOTAL(3,$H$6:H719))</f>
        <v>684</v>
      </c>
      <c r="C719" s="5" t="s">
        <v>1475</v>
      </c>
      <c r="D719" s="5" t="s">
        <v>2968</v>
      </c>
      <c r="E719" s="147" t="s">
        <v>3763</v>
      </c>
      <c r="F719" s="39" t="s">
        <v>614</v>
      </c>
      <c r="G719" s="5" t="s">
        <v>2008</v>
      </c>
      <c r="H719" s="25" t="s">
        <v>1</v>
      </c>
      <c r="I719" s="9">
        <v>1</v>
      </c>
      <c r="J719" s="8">
        <v>9000000</v>
      </c>
      <c r="K719" s="8">
        <v>9000000</v>
      </c>
      <c r="L719" s="4">
        <v>8400000</v>
      </c>
      <c r="M719" s="12">
        <v>0</v>
      </c>
      <c r="N719" s="12">
        <v>0</v>
      </c>
      <c r="O719" s="12">
        <v>0</v>
      </c>
      <c r="P719" s="12">
        <v>5</v>
      </c>
      <c r="Q719" s="12">
        <v>0</v>
      </c>
      <c r="R719" s="12">
        <v>0</v>
      </c>
      <c r="S719" s="12">
        <v>0</v>
      </c>
      <c r="T719" s="12">
        <v>0</v>
      </c>
      <c r="U719" s="12">
        <v>0</v>
      </c>
      <c r="V719" s="12">
        <v>0</v>
      </c>
      <c r="W719" s="12">
        <v>0</v>
      </c>
      <c r="X719" s="12">
        <v>0</v>
      </c>
      <c r="Y719" s="12">
        <v>0</v>
      </c>
      <c r="Z719" s="12">
        <v>0</v>
      </c>
      <c r="AA719" s="12">
        <v>0</v>
      </c>
      <c r="AB719" s="12">
        <v>0</v>
      </c>
      <c r="AC719" s="12">
        <v>0</v>
      </c>
      <c r="AD719" s="12">
        <v>0</v>
      </c>
      <c r="AE719" s="12">
        <v>0</v>
      </c>
      <c r="AF719" s="12">
        <v>0</v>
      </c>
      <c r="AG719" s="12"/>
      <c r="AH719" s="11"/>
      <c r="AI719" s="4">
        <f t="shared" si="53"/>
        <v>5</v>
      </c>
      <c r="AJ719" s="8">
        <f t="shared" si="54"/>
        <v>42000000</v>
      </c>
      <c r="AK719" s="50">
        <f>L719</f>
        <v>8400000</v>
      </c>
      <c r="AL719" s="14" t="e">
        <f>AK719*#REF!</f>
        <v>#REF!</v>
      </c>
    </row>
    <row r="720" spans="1:38">
      <c r="A720" s="9"/>
      <c r="B720" s="5" t="str">
        <f>IF(H720=0,"",SUBTOTAL(3,$H$6:H720))</f>
        <v/>
      </c>
      <c r="C720" s="5"/>
      <c r="D720" s="5" t="s">
        <v>1912</v>
      </c>
      <c r="E720" s="147" t="e">
        <v>#N/A</v>
      </c>
      <c r="F720" s="64" t="s">
        <v>2210</v>
      </c>
      <c r="G720" s="3"/>
      <c r="H720" s="6"/>
      <c r="I720" s="10"/>
      <c r="J720" s="8"/>
      <c r="K720" s="8"/>
      <c r="L720" s="4"/>
      <c r="M720" s="12"/>
      <c r="N720" s="12"/>
      <c r="O720" s="12"/>
      <c r="P720" s="12"/>
      <c r="Q720" s="12"/>
      <c r="R720" s="12"/>
      <c r="S720" s="12"/>
      <c r="T720" s="12"/>
      <c r="U720" s="12"/>
      <c r="V720" s="12"/>
      <c r="W720" s="12"/>
      <c r="X720" s="12"/>
      <c r="Y720" s="12"/>
      <c r="Z720" s="12"/>
      <c r="AA720" s="12"/>
      <c r="AB720" s="12"/>
      <c r="AC720" s="12"/>
      <c r="AD720" s="12"/>
      <c r="AE720" s="12"/>
      <c r="AF720" s="12"/>
      <c r="AG720" s="12"/>
      <c r="AH720" s="11"/>
      <c r="AI720" s="4">
        <f t="shared" si="53"/>
        <v>0</v>
      </c>
      <c r="AJ720" s="8">
        <f t="shared" si="54"/>
        <v>0</v>
      </c>
      <c r="AK720" s="50"/>
      <c r="AL720" s="10"/>
    </row>
    <row r="721" spans="1:38" ht="205.5" customHeight="1">
      <c r="A721" s="9"/>
      <c r="B721" s="5">
        <f>IF(H721=0,"",SUBTOTAL(3,$H$6:H721))</f>
        <v>685</v>
      </c>
      <c r="C721" s="5" t="s">
        <v>1476</v>
      </c>
      <c r="D721" s="5" t="s">
        <v>2969</v>
      </c>
      <c r="E721" s="147" t="s">
        <v>3764</v>
      </c>
      <c r="F721" s="39" t="s">
        <v>615</v>
      </c>
      <c r="G721" s="5" t="s">
        <v>1656</v>
      </c>
      <c r="H721" s="25" t="s">
        <v>6</v>
      </c>
      <c r="I721" s="9">
        <v>3</v>
      </c>
      <c r="J721" s="8">
        <v>95000000</v>
      </c>
      <c r="K721" s="8">
        <v>95000000</v>
      </c>
      <c r="L721" s="4">
        <v>105840000</v>
      </c>
      <c r="M721" s="12">
        <v>0</v>
      </c>
      <c r="N721" s="12">
        <v>0</v>
      </c>
      <c r="O721" s="12">
        <v>0</v>
      </c>
      <c r="P721" s="12">
        <v>1</v>
      </c>
      <c r="Q721" s="12">
        <v>0</v>
      </c>
      <c r="R721" s="12">
        <v>0</v>
      </c>
      <c r="S721" s="12">
        <v>0</v>
      </c>
      <c r="T721" s="12">
        <v>0</v>
      </c>
      <c r="U721" s="12">
        <v>0</v>
      </c>
      <c r="V721" s="12">
        <v>0</v>
      </c>
      <c r="W721" s="12">
        <v>0</v>
      </c>
      <c r="X721" s="12">
        <v>0</v>
      </c>
      <c r="Y721" s="12">
        <v>0</v>
      </c>
      <c r="Z721" s="12">
        <v>0</v>
      </c>
      <c r="AA721" s="12">
        <v>0</v>
      </c>
      <c r="AB721" s="12">
        <v>0</v>
      </c>
      <c r="AC721" s="12">
        <v>0</v>
      </c>
      <c r="AD721" s="12">
        <v>0</v>
      </c>
      <c r="AE721" s="12">
        <v>0</v>
      </c>
      <c r="AF721" s="12">
        <v>0</v>
      </c>
      <c r="AG721" s="12"/>
      <c r="AH721" s="11"/>
      <c r="AI721" s="4">
        <f t="shared" si="53"/>
        <v>1</v>
      </c>
      <c r="AJ721" s="8">
        <f t="shared" si="54"/>
        <v>105840000</v>
      </c>
      <c r="AK721" s="50">
        <f t="shared" ref="AK721:AK727" si="56">L721</f>
        <v>105840000</v>
      </c>
      <c r="AL721" s="14" t="e">
        <f>AK721*#REF!</f>
        <v>#REF!</v>
      </c>
    </row>
    <row r="722" spans="1:38" ht="280.5" customHeight="1">
      <c r="A722" s="9"/>
      <c r="B722" s="5">
        <f>IF(H722=0,"",SUBTOTAL(3,$H$6:H722))</f>
        <v>686</v>
      </c>
      <c r="C722" s="11" t="s">
        <v>1882</v>
      </c>
      <c r="D722" s="5" t="s">
        <v>2970</v>
      </c>
      <c r="E722" s="147" t="s">
        <v>3765</v>
      </c>
      <c r="F722" s="45" t="s">
        <v>1776</v>
      </c>
      <c r="G722" s="11" t="s">
        <v>1784</v>
      </c>
      <c r="H722" s="9" t="s">
        <v>1</v>
      </c>
      <c r="I722" s="9">
        <v>2</v>
      </c>
      <c r="J722" s="9"/>
      <c r="K722" s="8"/>
      <c r="L722" s="4">
        <v>48000000</v>
      </c>
      <c r="M722" s="12">
        <v>0</v>
      </c>
      <c r="N722" s="12">
        <v>0</v>
      </c>
      <c r="O722" s="12">
        <v>0</v>
      </c>
      <c r="P722" s="12">
        <v>6</v>
      </c>
      <c r="Q722" s="12">
        <v>0</v>
      </c>
      <c r="R722" s="12">
        <v>0</v>
      </c>
      <c r="S722" s="12">
        <v>0</v>
      </c>
      <c r="T722" s="12">
        <v>0</v>
      </c>
      <c r="U722" s="12">
        <v>0</v>
      </c>
      <c r="V722" s="12">
        <v>0</v>
      </c>
      <c r="W722" s="12">
        <v>0</v>
      </c>
      <c r="X722" s="12">
        <v>0</v>
      </c>
      <c r="Y722" s="12">
        <v>0</v>
      </c>
      <c r="Z722" s="12">
        <v>0</v>
      </c>
      <c r="AA722" s="12">
        <v>0</v>
      </c>
      <c r="AB722" s="12">
        <v>0</v>
      </c>
      <c r="AC722" s="12">
        <v>0</v>
      </c>
      <c r="AD722" s="12">
        <v>0</v>
      </c>
      <c r="AE722" s="12">
        <v>0</v>
      </c>
      <c r="AF722" s="12">
        <v>0</v>
      </c>
      <c r="AG722" s="12"/>
      <c r="AH722" s="34"/>
      <c r="AI722" s="4">
        <f t="shared" si="53"/>
        <v>6</v>
      </c>
      <c r="AJ722" s="8">
        <f t="shared" si="54"/>
        <v>288000000</v>
      </c>
      <c r="AK722" s="50">
        <f t="shared" si="56"/>
        <v>48000000</v>
      </c>
      <c r="AL722" s="14" t="e">
        <f>AK722*#REF!</f>
        <v>#REF!</v>
      </c>
    </row>
    <row r="723" spans="1:38" ht="191.25" customHeight="1">
      <c r="A723" s="9"/>
      <c r="B723" s="5">
        <f>IF(H723=0,"",SUBTOTAL(3,$H$6:H723))</f>
        <v>687</v>
      </c>
      <c r="C723" s="11" t="s">
        <v>1883</v>
      </c>
      <c r="D723" s="5" t="s">
        <v>2971</v>
      </c>
      <c r="E723" s="147" t="s">
        <v>3766</v>
      </c>
      <c r="F723" s="45" t="s">
        <v>1776</v>
      </c>
      <c r="G723" s="11" t="s">
        <v>1777</v>
      </c>
      <c r="H723" s="9" t="s">
        <v>1</v>
      </c>
      <c r="I723" s="9">
        <v>2</v>
      </c>
      <c r="J723" s="9"/>
      <c r="K723" s="8"/>
      <c r="L723" s="4">
        <v>50000000</v>
      </c>
      <c r="M723" s="12">
        <v>0</v>
      </c>
      <c r="N723" s="12">
        <v>0</v>
      </c>
      <c r="O723" s="12">
        <v>0</v>
      </c>
      <c r="P723" s="12">
        <v>10</v>
      </c>
      <c r="Q723" s="12">
        <v>0</v>
      </c>
      <c r="R723" s="12">
        <v>0</v>
      </c>
      <c r="S723" s="12">
        <v>0</v>
      </c>
      <c r="T723" s="12">
        <v>0</v>
      </c>
      <c r="U723" s="12">
        <v>0</v>
      </c>
      <c r="V723" s="12">
        <v>0</v>
      </c>
      <c r="W723" s="12">
        <v>0</v>
      </c>
      <c r="X723" s="12">
        <v>0</v>
      </c>
      <c r="Y723" s="12">
        <v>0</v>
      </c>
      <c r="Z723" s="12">
        <v>0</v>
      </c>
      <c r="AA723" s="12">
        <v>0</v>
      </c>
      <c r="AB723" s="12">
        <v>0</v>
      </c>
      <c r="AC723" s="12">
        <v>0</v>
      </c>
      <c r="AD723" s="12">
        <v>0</v>
      </c>
      <c r="AE723" s="12">
        <v>0</v>
      </c>
      <c r="AF723" s="12">
        <v>0</v>
      </c>
      <c r="AG723" s="12"/>
      <c r="AH723" s="34"/>
      <c r="AI723" s="4">
        <f t="shared" si="53"/>
        <v>10</v>
      </c>
      <c r="AJ723" s="8">
        <f t="shared" si="54"/>
        <v>500000000</v>
      </c>
      <c r="AK723" s="50">
        <f t="shared" si="56"/>
        <v>50000000</v>
      </c>
      <c r="AL723" s="14" t="e">
        <f>AK723*#REF!</f>
        <v>#REF!</v>
      </c>
    </row>
    <row r="724" spans="1:38" ht="225.75" customHeight="1">
      <c r="A724" s="9"/>
      <c r="B724" s="5">
        <f>IF(H724=0,"",SUBTOTAL(3,$H$6:H724))</f>
        <v>688</v>
      </c>
      <c r="C724" s="11" t="s">
        <v>1884</v>
      </c>
      <c r="D724" s="5" t="s">
        <v>2972</v>
      </c>
      <c r="E724" s="147" t="s">
        <v>3767</v>
      </c>
      <c r="F724" s="45" t="s">
        <v>1776</v>
      </c>
      <c r="G724" s="11" t="s">
        <v>1783</v>
      </c>
      <c r="H724" s="9" t="s">
        <v>1</v>
      </c>
      <c r="I724" s="9">
        <v>1</v>
      </c>
      <c r="J724" s="9"/>
      <c r="K724" s="8"/>
      <c r="L724" s="4">
        <v>48800000</v>
      </c>
      <c r="M724" s="12">
        <v>0</v>
      </c>
      <c r="N724" s="12">
        <v>0</v>
      </c>
      <c r="O724" s="12">
        <v>0</v>
      </c>
      <c r="P724" s="12">
        <v>10</v>
      </c>
      <c r="Q724" s="12">
        <v>0</v>
      </c>
      <c r="R724" s="12">
        <v>0</v>
      </c>
      <c r="S724" s="12">
        <v>0</v>
      </c>
      <c r="T724" s="12">
        <v>0</v>
      </c>
      <c r="U724" s="12">
        <v>0</v>
      </c>
      <c r="V724" s="12">
        <v>0</v>
      </c>
      <c r="W724" s="12">
        <v>0</v>
      </c>
      <c r="X724" s="12">
        <v>0</v>
      </c>
      <c r="Y724" s="12">
        <v>0</v>
      </c>
      <c r="Z724" s="12">
        <v>0</v>
      </c>
      <c r="AA724" s="12">
        <v>0</v>
      </c>
      <c r="AB724" s="12">
        <v>0</v>
      </c>
      <c r="AC724" s="12">
        <v>0</v>
      </c>
      <c r="AD724" s="12">
        <v>0</v>
      </c>
      <c r="AE724" s="12">
        <v>0</v>
      </c>
      <c r="AF724" s="12">
        <v>0</v>
      </c>
      <c r="AG724" s="12"/>
      <c r="AH724" s="34"/>
      <c r="AI724" s="4">
        <f t="shared" si="53"/>
        <v>10</v>
      </c>
      <c r="AJ724" s="8">
        <f t="shared" si="54"/>
        <v>488000000</v>
      </c>
      <c r="AK724" s="50">
        <f t="shared" si="56"/>
        <v>48800000</v>
      </c>
      <c r="AL724" s="14" t="e">
        <f>AK724*#REF!</f>
        <v>#REF!</v>
      </c>
    </row>
    <row r="725" spans="1:38" ht="176.25" customHeight="1">
      <c r="A725" s="9"/>
      <c r="B725" s="5">
        <f>IF(H725=0,"",SUBTOTAL(3,$H$6:H725))</f>
        <v>689</v>
      </c>
      <c r="C725" s="11" t="s">
        <v>1885</v>
      </c>
      <c r="D725" s="5" t="s">
        <v>2973</v>
      </c>
      <c r="E725" s="147" t="s">
        <v>3768</v>
      </c>
      <c r="F725" s="45" t="s">
        <v>1778</v>
      </c>
      <c r="G725" s="11" t="s">
        <v>1779</v>
      </c>
      <c r="H725" s="9" t="s">
        <v>1</v>
      </c>
      <c r="I725" s="9">
        <v>2</v>
      </c>
      <c r="J725" s="9"/>
      <c r="K725" s="8"/>
      <c r="L725" s="4">
        <v>89000000</v>
      </c>
      <c r="M725" s="12">
        <v>0</v>
      </c>
      <c r="N725" s="12">
        <v>0</v>
      </c>
      <c r="O725" s="12">
        <v>0</v>
      </c>
      <c r="P725" s="12">
        <v>5</v>
      </c>
      <c r="Q725" s="12">
        <v>0</v>
      </c>
      <c r="R725" s="12">
        <v>0</v>
      </c>
      <c r="S725" s="12">
        <v>0</v>
      </c>
      <c r="T725" s="12">
        <v>0</v>
      </c>
      <c r="U725" s="12">
        <v>0</v>
      </c>
      <c r="V725" s="12">
        <v>0</v>
      </c>
      <c r="W725" s="12">
        <v>0</v>
      </c>
      <c r="X725" s="12">
        <v>0</v>
      </c>
      <c r="Y725" s="12">
        <v>0</v>
      </c>
      <c r="Z725" s="12">
        <v>0</v>
      </c>
      <c r="AA725" s="12">
        <v>0</v>
      </c>
      <c r="AB725" s="12">
        <v>0</v>
      </c>
      <c r="AC725" s="12">
        <v>0</v>
      </c>
      <c r="AD725" s="12">
        <v>0</v>
      </c>
      <c r="AE725" s="12">
        <v>0</v>
      </c>
      <c r="AF725" s="12">
        <v>0</v>
      </c>
      <c r="AG725" s="12"/>
      <c r="AH725" s="34"/>
      <c r="AI725" s="4">
        <f t="shared" si="53"/>
        <v>5</v>
      </c>
      <c r="AJ725" s="8">
        <f t="shared" si="54"/>
        <v>445000000</v>
      </c>
      <c r="AK725" s="50">
        <f t="shared" si="56"/>
        <v>89000000</v>
      </c>
      <c r="AL725" s="14" t="e">
        <f>AK725*#REF!</f>
        <v>#REF!</v>
      </c>
    </row>
    <row r="726" spans="1:38" ht="257.25" customHeight="1">
      <c r="A726" s="9"/>
      <c r="B726" s="5">
        <f>IF(H726=0,"",SUBTOTAL(3,$H$6:H726))</f>
        <v>690</v>
      </c>
      <c r="C726" s="11" t="s">
        <v>1886</v>
      </c>
      <c r="D726" s="5" t="s">
        <v>2974</v>
      </c>
      <c r="E726" s="147" t="s">
        <v>3769</v>
      </c>
      <c r="F726" s="45" t="s">
        <v>1778</v>
      </c>
      <c r="G726" s="11" t="s">
        <v>1782</v>
      </c>
      <c r="H726" s="9" t="s">
        <v>1</v>
      </c>
      <c r="I726" s="9">
        <v>1</v>
      </c>
      <c r="J726" s="9"/>
      <c r="K726" s="8"/>
      <c r="L726" s="4">
        <v>83500000</v>
      </c>
      <c r="M726" s="12">
        <v>0</v>
      </c>
      <c r="N726" s="12">
        <v>0</v>
      </c>
      <c r="O726" s="12">
        <v>0</v>
      </c>
      <c r="P726" s="12">
        <v>10</v>
      </c>
      <c r="Q726" s="12">
        <v>0</v>
      </c>
      <c r="R726" s="12">
        <v>0</v>
      </c>
      <c r="S726" s="12">
        <v>0</v>
      </c>
      <c r="T726" s="12">
        <v>0</v>
      </c>
      <c r="U726" s="12">
        <v>0</v>
      </c>
      <c r="V726" s="12">
        <v>0</v>
      </c>
      <c r="W726" s="12">
        <v>0</v>
      </c>
      <c r="X726" s="12">
        <v>0</v>
      </c>
      <c r="Y726" s="12">
        <v>0</v>
      </c>
      <c r="Z726" s="12">
        <v>0</v>
      </c>
      <c r="AA726" s="12">
        <v>0</v>
      </c>
      <c r="AB726" s="12">
        <v>0</v>
      </c>
      <c r="AC726" s="12">
        <v>0</v>
      </c>
      <c r="AD726" s="12">
        <v>0</v>
      </c>
      <c r="AE726" s="12">
        <v>0</v>
      </c>
      <c r="AF726" s="12">
        <v>0</v>
      </c>
      <c r="AG726" s="12"/>
      <c r="AH726" s="34"/>
      <c r="AI726" s="4">
        <f t="shared" si="53"/>
        <v>10</v>
      </c>
      <c r="AJ726" s="8">
        <f t="shared" si="54"/>
        <v>835000000</v>
      </c>
      <c r="AK726" s="50">
        <f t="shared" si="56"/>
        <v>83500000</v>
      </c>
      <c r="AL726" s="14" t="e">
        <f>AK726*#REF!</f>
        <v>#REF!</v>
      </c>
    </row>
    <row r="727" spans="1:38" ht="213.75" customHeight="1">
      <c r="A727" s="9"/>
      <c r="B727" s="5">
        <f>IF(H727=0,"",SUBTOTAL(3,$H$6:H727))</f>
        <v>691</v>
      </c>
      <c r="C727" s="11" t="s">
        <v>1887</v>
      </c>
      <c r="D727" s="5" t="s">
        <v>2975</v>
      </c>
      <c r="E727" s="147" t="s">
        <v>3770</v>
      </c>
      <c r="F727" s="45" t="s">
        <v>1780</v>
      </c>
      <c r="G727" s="11" t="s">
        <v>1781</v>
      </c>
      <c r="H727" s="9" t="s">
        <v>1</v>
      </c>
      <c r="I727" s="9">
        <v>2</v>
      </c>
      <c r="J727" s="9"/>
      <c r="K727" s="8"/>
      <c r="L727" s="4">
        <v>148000000</v>
      </c>
      <c r="M727" s="12">
        <v>0</v>
      </c>
      <c r="N727" s="12">
        <v>0</v>
      </c>
      <c r="O727" s="12">
        <v>0</v>
      </c>
      <c r="P727" s="12">
        <v>5</v>
      </c>
      <c r="Q727" s="12">
        <v>0</v>
      </c>
      <c r="R727" s="12">
        <v>0</v>
      </c>
      <c r="S727" s="12">
        <v>0</v>
      </c>
      <c r="T727" s="12">
        <v>0</v>
      </c>
      <c r="U727" s="12">
        <v>0</v>
      </c>
      <c r="V727" s="12">
        <v>0</v>
      </c>
      <c r="W727" s="12">
        <v>0</v>
      </c>
      <c r="X727" s="12">
        <v>0</v>
      </c>
      <c r="Y727" s="12">
        <v>0</v>
      </c>
      <c r="Z727" s="12">
        <v>0</v>
      </c>
      <c r="AA727" s="12">
        <v>0</v>
      </c>
      <c r="AB727" s="12">
        <v>0</v>
      </c>
      <c r="AC727" s="12">
        <v>0</v>
      </c>
      <c r="AD727" s="12">
        <v>0</v>
      </c>
      <c r="AE727" s="12">
        <v>0</v>
      </c>
      <c r="AF727" s="12">
        <v>0</v>
      </c>
      <c r="AG727" s="12"/>
      <c r="AH727" s="34"/>
      <c r="AI727" s="4">
        <f t="shared" si="53"/>
        <v>5</v>
      </c>
      <c r="AJ727" s="8">
        <f t="shared" si="54"/>
        <v>740000000</v>
      </c>
      <c r="AK727" s="50">
        <f t="shared" si="56"/>
        <v>148000000</v>
      </c>
      <c r="AL727" s="14" t="e">
        <f>AK727*#REF!</f>
        <v>#REF!</v>
      </c>
    </row>
    <row r="728" spans="1:38">
      <c r="A728" s="9"/>
      <c r="B728" s="5" t="str">
        <f>IF(H728=0,"",SUBTOTAL(3,$H$6:H728))</f>
        <v/>
      </c>
      <c r="C728" s="5"/>
      <c r="D728" s="5" t="s">
        <v>1912</v>
      </c>
      <c r="E728" s="147" t="e">
        <v>#N/A</v>
      </c>
      <c r="F728" s="51" t="s">
        <v>2209</v>
      </c>
      <c r="G728" s="3"/>
      <c r="H728" s="6"/>
      <c r="I728" s="10"/>
      <c r="J728" s="8"/>
      <c r="K728" s="8"/>
      <c r="L728" s="4"/>
      <c r="M728" s="12"/>
      <c r="N728" s="12"/>
      <c r="O728" s="12"/>
      <c r="P728" s="12"/>
      <c r="Q728" s="12"/>
      <c r="R728" s="12"/>
      <c r="S728" s="12"/>
      <c r="T728" s="12"/>
      <c r="U728" s="12"/>
      <c r="V728" s="12"/>
      <c r="W728" s="12"/>
      <c r="X728" s="12"/>
      <c r="Y728" s="12"/>
      <c r="Z728" s="12"/>
      <c r="AA728" s="12"/>
      <c r="AB728" s="12"/>
      <c r="AC728" s="12"/>
      <c r="AD728" s="12"/>
      <c r="AE728" s="12"/>
      <c r="AF728" s="12"/>
      <c r="AG728" s="12"/>
      <c r="AH728" s="11"/>
      <c r="AI728" s="4">
        <f t="shared" si="53"/>
        <v>0</v>
      </c>
      <c r="AJ728" s="8">
        <f t="shared" si="54"/>
        <v>0</v>
      </c>
      <c r="AK728" s="50"/>
      <c r="AL728" s="10"/>
    </row>
    <row r="729" spans="1:38" ht="74.25" customHeight="1">
      <c r="A729" s="9"/>
      <c r="B729" s="5">
        <f>IF(H729=0,"",SUBTOTAL(3,$H$6:H729))</f>
        <v>692</v>
      </c>
      <c r="C729" s="5" t="s">
        <v>1477</v>
      </c>
      <c r="D729" s="5" t="s">
        <v>2976</v>
      </c>
      <c r="E729" s="147" t="s">
        <v>3771</v>
      </c>
      <c r="F729" s="39" t="s">
        <v>616</v>
      </c>
      <c r="G729" s="7" t="s">
        <v>2281</v>
      </c>
      <c r="H729" s="25" t="s">
        <v>38</v>
      </c>
      <c r="I729" s="77" t="s">
        <v>684</v>
      </c>
      <c r="J729" s="8">
        <v>1200000</v>
      </c>
      <c r="K729" s="8"/>
      <c r="L729" s="4">
        <v>1470000</v>
      </c>
      <c r="M729" s="12">
        <v>0</v>
      </c>
      <c r="N729" s="12">
        <v>0</v>
      </c>
      <c r="O729" s="12">
        <v>0</v>
      </c>
      <c r="P729" s="12">
        <v>100</v>
      </c>
      <c r="Q729" s="12">
        <v>0</v>
      </c>
      <c r="R729" s="12">
        <v>0</v>
      </c>
      <c r="S729" s="12">
        <v>0</v>
      </c>
      <c r="T729" s="12">
        <v>0</v>
      </c>
      <c r="U729" s="12">
        <v>0</v>
      </c>
      <c r="V729" s="12">
        <v>0</v>
      </c>
      <c r="W729" s="12">
        <v>0</v>
      </c>
      <c r="X729" s="12">
        <v>0</v>
      </c>
      <c r="Y729" s="12">
        <v>0</v>
      </c>
      <c r="Z729" s="12">
        <v>0</v>
      </c>
      <c r="AA729" s="12">
        <v>0</v>
      </c>
      <c r="AB729" s="12">
        <v>0</v>
      </c>
      <c r="AC729" s="12">
        <v>0</v>
      </c>
      <c r="AD729" s="12">
        <v>0</v>
      </c>
      <c r="AE729" s="12">
        <v>0</v>
      </c>
      <c r="AF729" s="12">
        <v>0</v>
      </c>
      <c r="AG729" s="12"/>
      <c r="AH729" s="11"/>
      <c r="AI729" s="4">
        <f t="shared" si="53"/>
        <v>100</v>
      </c>
      <c r="AJ729" s="8">
        <f t="shared" si="54"/>
        <v>147000000</v>
      </c>
      <c r="AK729" s="50">
        <f t="shared" ref="AK729:AK734" si="57">L729</f>
        <v>1470000</v>
      </c>
      <c r="AL729" s="14" t="e">
        <f>AK729*#REF!</f>
        <v>#REF!</v>
      </c>
    </row>
    <row r="730" spans="1:38" ht="108" customHeight="1">
      <c r="A730" s="9"/>
      <c r="B730" s="5">
        <f>IF(H730=0,"",SUBTOTAL(3,$H$6:H730))</f>
        <v>693</v>
      </c>
      <c r="C730" s="5" t="s">
        <v>1478</v>
      </c>
      <c r="D730" s="5" t="s">
        <v>2977</v>
      </c>
      <c r="E730" s="147" t="s">
        <v>3772</v>
      </c>
      <c r="F730" s="39" t="s">
        <v>617</v>
      </c>
      <c r="G730" s="7" t="s">
        <v>2009</v>
      </c>
      <c r="H730" s="25" t="s">
        <v>6</v>
      </c>
      <c r="I730" s="77" t="s">
        <v>685</v>
      </c>
      <c r="J730" s="8">
        <v>56000</v>
      </c>
      <c r="K730" s="8">
        <v>56000</v>
      </c>
      <c r="L730" s="4">
        <v>62000</v>
      </c>
      <c r="M730" s="12">
        <v>0</v>
      </c>
      <c r="N730" s="12">
        <v>0</v>
      </c>
      <c r="O730" s="12">
        <v>0</v>
      </c>
      <c r="P730" s="12">
        <v>1800</v>
      </c>
      <c r="Q730" s="12">
        <v>0</v>
      </c>
      <c r="R730" s="12">
        <v>0</v>
      </c>
      <c r="S730" s="12">
        <v>0</v>
      </c>
      <c r="T730" s="12">
        <v>0</v>
      </c>
      <c r="U730" s="12">
        <v>0</v>
      </c>
      <c r="V730" s="12">
        <v>0</v>
      </c>
      <c r="W730" s="12">
        <v>0</v>
      </c>
      <c r="X730" s="12">
        <v>0</v>
      </c>
      <c r="Y730" s="12">
        <v>0</v>
      </c>
      <c r="Z730" s="12">
        <v>0</v>
      </c>
      <c r="AA730" s="12">
        <v>0</v>
      </c>
      <c r="AB730" s="12">
        <v>0</v>
      </c>
      <c r="AC730" s="12">
        <v>0</v>
      </c>
      <c r="AD730" s="12">
        <v>0</v>
      </c>
      <c r="AE730" s="12">
        <v>0</v>
      </c>
      <c r="AF730" s="12">
        <v>0</v>
      </c>
      <c r="AG730" s="12"/>
      <c r="AH730" s="11"/>
      <c r="AI730" s="4">
        <f t="shared" si="53"/>
        <v>1800</v>
      </c>
      <c r="AJ730" s="8">
        <f t="shared" si="54"/>
        <v>111600000</v>
      </c>
      <c r="AK730" s="50">
        <f t="shared" si="57"/>
        <v>62000</v>
      </c>
      <c r="AL730" s="14" t="e">
        <f>AK730*#REF!</f>
        <v>#REF!</v>
      </c>
    </row>
    <row r="731" spans="1:38" ht="81.75" customHeight="1">
      <c r="A731" s="9"/>
      <c r="B731" s="5">
        <f>IF(H731=0,"",SUBTOTAL(3,$H$6:H731))</f>
        <v>694</v>
      </c>
      <c r="C731" s="5" t="s">
        <v>1479</v>
      </c>
      <c r="D731" s="5" t="s">
        <v>2978</v>
      </c>
      <c r="E731" s="147" t="s">
        <v>3773</v>
      </c>
      <c r="F731" s="39" t="s">
        <v>617</v>
      </c>
      <c r="G731" s="5" t="s">
        <v>1917</v>
      </c>
      <c r="H731" s="25" t="s">
        <v>6</v>
      </c>
      <c r="I731" s="77" t="s">
        <v>685</v>
      </c>
      <c r="J731" s="8">
        <v>56000</v>
      </c>
      <c r="K731" s="8">
        <v>56000</v>
      </c>
      <c r="L731" s="4">
        <v>62000</v>
      </c>
      <c r="M731" s="12">
        <v>0</v>
      </c>
      <c r="N731" s="12">
        <v>0</v>
      </c>
      <c r="O731" s="12">
        <v>0</v>
      </c>
      <c r="P731" s="12">
        <v>500</v>
      </c>
      <c r="Q731" s="12">
        <v>0</v>
      </c>
      <c r="R731" s="12">
        <v>0</v>
      </c>
      <c r="S731" s="12">
        <v>0</v>
      </c>
      <c r="T731" s="12">
        <v>0</v>
      </c>
      <c r="U731" s="12">
        <v>0</v>
      </c>
      <c r="V731" s="12">
        <v>0</v>
      </c>
      <c r="W731" s="12">
        <v>0</v>
      </c>
      <c r="X731" s="12">
        <v>0</v>
      </c>
      <c r="Y731" s="12">
        <v>0</v>
      </c>
      <c r="Z731" s="12">
        <v>0</v>
      </c>
      <c r="AA731" s="12">
        <v>0</v>
      </c>
      <c r="AB731" s="12">
        <v>0</v>
      </c>
      <c r="AC731" s="12">
        <v>0</v>
      </c>
      <c r="AD731" s="12">
        <v>0</v>
      </c>
      <c r="AE731" s="12">
        <v>0</v>
      </c>
      <c r="AF731" s="12">
        <v>0</v>
      </c>
      <c r="AG731" s="12"/>
      <c r="AH731" s="11"/>
      <c r="AI731" s="4">
        <f t="shared" si="53"/>
        <v>500</v>
      </c>
      <c r="AJ731" s="8">
        <f t="shared" si="54"/>
        <v>31000000</v>
      </c>
      <c r="AK731" s="50">
        <f t="shared" si="57"/>
        <v>62000</v>
      </c>
      <c r="AL731" s="14" t="e">
        <f>AK731*#REF!</f>
        <v>#REF!</v>
      </c>
    </row>
    <row r="732" spans="1:38" ht="128.25" customHeight="1">
      <c r="A732" s="9"/>
      <c r="B732" s="5">
        <f>IF(H732=0,"",SUBTOTAL(3,$H$6:H732))</f>
        <v>695</v>
      </c>
      <c r="C732" s="5" t="s">
        <v>1480</v>
      </c>
      <c r="D732" s="5" t="s">
        <v>2979</v>
      </c>
      <c r="E732" s="147" t="s">
        <v>3774</v>
      </c>
      <c r="F732" s="39" t="s">
        <v>739</v>
      </c>
      <c r="G732" s="7" t="s">
        <v>2162</v>
      </c>
      <c r="H732" s="25" t="s">
        <v>6</v>
      </c>
      <c r="I732" s="77" t="s">
        <v>685</v>
      </c>
      <c r="J732" s="8">
        <v>1318000</v>
      </c>
      <c r="K732" s="8">
        <v>1300000</v>
      </c>
      <c r="L732" s="4">
        <v>1250000</v>
      </c>
      <c r="M732" s="12">
        <v>0</v>
      </c>
      <c r="N732" s="12">
        <v>0</v>
      </c>
      <c r="O732" s="12">
        <v>0</v>
      </c>
      <c r="P732" s="12">
        <v>400</v>
      </c>
      <c r="Q732" s="12">
        <v>0</v>
      </c>
      <c r="R732" s="12">
        <v>0</v>
      </c>
      <c r="S732" s="12">
        <v>0</v>
      </c>
      <c r="T732" s="12">
        <v>0</v>
      </c>
      <c r="U732" s="12">
        <v>0</v>
      </c>
      <c r="V732" s="12">
        <v>0</v>
      </c>
      <c r="W732" s="12">
        <v>0</v>
      </c>
      <c r="X732" s="12">
        <v>0</v>
      </c>
      <c r="Y732" s="12">
        <v>0</v>
      </c>
      <c r="Z732" s="12">
        <v>0</v>
      </c>
      <c r="AA732" s="12">
        <v>0</v>
      </c>
      <c r="AB732" s="12">
        <v>0</v>
      </c>
      <c r="AC732" s="12">
        <v>0</v>
      </c>
      <c r="AD732" s="12">
        <v>0</v>
      </c>
      <c r="AE732" s="12">
        <v>0</v>
      </c>
      <c r="AF732" s="12">
        <v>0</v>
      </c>
      <c r="AG732" s="12"/>
      <c r="AH732" s="11"/>
      <c r="AI732" s="4">
        <f t="shared" si="53"/>
        <v>400</v>
      </c>
      <c r="AJ732" s="8">
        <f t="shared" si="54"/>
        <v>500000000</v>
      </c>
      <c r="AK732" s="50">
        <f t="shared" si="57"/>
        <v>1250000</v>
      </c>
      <c r="AL732" s="14" t="e">
        <f>AK732*#REF!</f>
        <v>#REF!</v>
      </c>
    </row>
    <row r="733" spans="1:38" ht="82.5" customHeight="1">
      <c r="A733" s="9"/>
      <c r="B733" s="5">
        <f>IF(H733=0,"",SUBTOTAL(3,$H$6:H733))</f>
        <v>696</v>
      </c>
      <c r="C733" s="5" t="s">
        <v>1481</v>
      </c>
      <c r="D733" s="5" t="s">
        <v>2980</v>
      </c>
      <c r="E733" s="147" t="s">
        <v>3775</v>
      </c>
      <c r="F733" s="39" t="s">
        <v>738</v>
      </c>
      <c r="G733" s="11" t="s">
        <v>2108</v>
      </c>
      <c r="H733" s="25" t="s">
        <v>1</v>
      </c>
      <c r="I733" s="77" t="s">
        <v>681</v>
      </c>
      <c r="J733" s="8">
        <v>1320000</v>
      </c>
      <c r="K733" s="8">
        <v>1290000</v>
      </c>
      <c r="L733" s="4">
        <v>1200000</v>
      </c>
      <c r="M733" s="12">
        <v>0</v>
      </c>
      <c r="N733" s="12">
        <v>0</v>
      </c>
      <c r="O733" s="12">
        <v>0</v>
      </c>
      <c r="P733" s="12">
        <v>200</v>
      </c>
      <c r="Q733" s="12">
        <v>0</v>
      </c>
      <c r="R733" s="12">
        <v>0</v>
      </c>
      <c r="S733" s="12">
        <v>0</v>
      </c>
      <c r="T733" s="12">
        <v>0</v>
      </c>
      <c r="U733" s="12">
        <v>0</v>
      </c>
      <c r="V733" s="12">
        <v>0</v>
      </c>
      <c r="W733" s="12">
        <v>0</v>
      </c>
      <c r="X733" s="12">
        <v>0</v>
      </c>
      <c r="Y733" s="12">
        <v>0</v>
      </c>
      <c r="Z733" s="12">
        <v>0</v>
      </c>
      <c r="AA733" s="12">
        <v>0</v>
      </c>
      <c r="AB733" s="12">
        <v>0</v>
      </c>
      <c r="AC733" s="12">
        <v>0</v>
      </c>
      <c r="AD733" s="12">
        <v>0</v>
      </c>
      <c r="AE733" s="12">
        <v>0</v>
      </c>
      <c r="AF733" s="12">
        <v>0</v>
      </c>
      <c r="AG733" s="12"/>
      <c r="AH733" s="11"/>
      <c r="AI733" s="4">
        <f t="shared" si="53"/>
        <v>200</v>
      </c>
      <c r="AJ733" s="8">
        <f t="shared" si="54"/>
        <v>240000000</v>
      </c>
      <c r="AK733" s="50">
        <f t="shared" si="57"/>
        <v>1200000</v>
      </c>
      <c r="AL733" s="14" t="e">
        <f>AK733*#REF!</f>
        <v>#REF!</v>
      </c>
    </row>
    <row r="734" spans="1:38" ht="77.25" customHeight="1">
      <c r="A734" s="9"/>
      <c r="B734" s="5">
        <f>IF(H734=0,"",SUBTOTAL(3,$H$6:H734))</f>
        <v>697</v>
      </c>
      <c r="C734" s="11" t="s">
        <v>1888</v>
      </c>
      <c r="D734" s="5" t="s">
        <v>2981</v>
      </c>
      <c r="E734" s="147" t="s">
        <v>3776</v>
      </c>
      <c r="F734" s="39" t="s">
        <v>1735</v>
      </c>
      <c r="G734" s="11" t="s">
        <v>1762</v>
      </c>
      <c r="H734" s="9" t="s">
        <v>1</v>
      </c>
      <c r="I734" s="9">
        <v>4</v>
      </c>
      <c r="J734" s="9"/>
      <c r="K734" s="8"/>
      <c r="L734" s="4">
        <v>1470000</v>
      </c>
      <c r="M734" s="12">
        <v>0</v>
      </c>
      <c r="N734" s="12">
        <v>0</v>
      </c>
      <c r="O734" s="12">
        <v>0</v>
      </c>
      <c r="P734" s="12">
        <v>5</v>
      </c>
      <c r="Q734" s="12">
        <v>0</v>
      </c>
      <c r="R734" s="12">
        <v>0</v>
      </c>
      <c r="S734" s="12">
        <v>0</v>
      </c>
      <c r="T734" s="12">
        <v>0</v>
      </c>
      <c r="U734" s="12">
        <v>0</v>
      </c>
      <c r="V734" s="12">
        <v>0</v>
      </c>
      <c r="W734" s="12">
        <v>0</v>
      </c>
      <c r="X734" s="12">
        <v>0</v>
      </c>
      <c r="Y734" s="12">
        <v>0</v>
      </c>
      <c r="Z734" s="12">
        <v>0</v>
      </c>
      <c r="AA734" s="12">
        <v>0</v>
      </c>
      <c r="AB734" s="12">
        <v>0</v>
      </c>
      <c r="AC734" s="12">
        <v>0</v>
      </c>
      <c r="AD734" s="12">
        <v>0</v>
      </c>
      <c r="AE734" s="12">
        <v>0</v>
      </c>
      <c r="AF734" s="12">
        <v>0</v>
      </c>
      <c r="AG734" s="12"/>
      <c r="AH734" s="34"/>
      <c r="AI734" s="4">
        <f t="shared" si="53"/>
        <v>5</v>
      </c>
      <c r="AJ734" s="8">
        <f t="shared" si="54"/>
        <v>7350000</v>
      </c>
      <c r="AK734" s="50">
        <f t="shared" si="57"/>
        <v>1470000</v>
      </c>
      <c r="AL734" s="14" t="e">
        <f>AK734*#REF!</f>
        <v>#REF!</v>
      </c>
    </row>
    <row r="735" spans="1:38">
      <c r="A735" s="9"/>
      <c r="B735" s="5" t="str">
        <f>IF(H735=0,"",SUBTOTAL(3,$H$6:H735))</f>
        <v/>
      </c>
      <c r="C735" s="5"/>
      <c r="D735" s="5" t="s">
        <v>1912</v>
      </c>
      <c r="E735" s="147" t="e">
        <v>#N/A</v>
      </c>
      <c r="F735" s="51" t="s">
        <v>2208</v>
      </c>
      <c r="G735" s="3"/>
      <c r="H735" s="6"/>
      <c r="I735" s="10"/>
      <c r="J735" s="8"/>
      <c r="K735" s="8"/>
      <c r="L735" s="4"/>
      <c r="M735" s="12"/>
      <c r="N735" s="12"/>
      <c r="O735" s="12"/>
      <c r="P735" s="12"/>
      <c r="Q735" s="12"/>
      <c r="R735" s="12"/>
      <c r="S735" s="12"/>
      <c r="T735" s="12"/>
      <c r="U735" s="12"/>
      <c r="V735" s="12"/>
      <c r="W735" s="12"/>
      <c r="X735" s="12"/>
      <c r="Y735" s="12"/>
      <c r="Z735" s="12"/>
      <c r="AA735" s="12"/>
      <c r="AB735" s="12"/>
      <c r="AC735" s="12"/>
      <c r="AD735" s="12"/>
      <c r="AE735" s="12"/>
      <c r="AF735" s="12"/>
      <c r="AG735" s="12"/>
      <c r="AH735" s="11"/>
      <c r="AI735" s="4">
        <f t="shared" si="53"/>
        <v>0</v>
      </c>
      <c r="AJ735" s="8">
        <f t="shared" si="54"/>
        <v>0</v>
      </c>
      <c r="AK735" s="50"/>
      <c r="AL735" s="10"/>
    </row>
    <row r="736" spans="1:38" ht="89.25" customHeight="1">
      <c r="A736" s="9"/>
      <c r="B736" s="5">
        <f>IF(H736=0,"",SUBTOTAL(3,$H$6:H736))</f>
        <v>698</v>
      </c>
      <c r="C736" s="5" t="s">
        <v>1482</v>
      </c>
      <c r="D736" s="5" t="s">
        <v>2982</v>
      </c>
      <c r="E736" s="147" t="s">
        <v>3777</v>
      </c>
      <c r="F736" s="39" t="s">
        <v>618</v>
      </c>
      <c r="G736" s="7" t="s">
        <v>2109</v>
      </c>
      <c r="H736" s="25" t="s">
        <v>6</v>
      </c>
      <c r="I736" s="77" t="s">
        <v>687</v>
      </c>
      <c r="J736" s="8">
        <v>11970</v>
      </c>
      <c r="K736" s="8">
        <v>11970</v>
      </c>
      <c r="L736" s="4">
        <v>13500</v>
      </c>
      <c r="M736" s="12">
        <v>0</v>
      </c>
      <c r="N736" s="12">
        <v>0</v>
      </c>
      <c r="O736" s="12">
        <v>0</v>
      </c>
      <c r="P736" s="12">
        <v>900</v>
      </c>
      <c r="Q736" s="12">
        <v>0</v>
      </c>
      <c r="R736" s="12">
        <v>0</v>
      </c>
      <c r="S736" s="12">
        <v>0</v>
      </c>
      <c r="T736" s="12">
        <v>0</v>
      </c>
      <c r="U736" s="12">
        <v>0</v>
      </c>
      <c r="V736" s="12">
        <v>0</v>
      </c>
      <c r="W736" s="12">
        <v>0</v>
      </c>
      <c r="X736" s="12">
        <v>0</v>
      </c>
      <c r="Y736" s="12">
        <v>0</v>
      </c>
      <c r="Z736" s="12">
        <v>0</v>
      </c>
      <c r="AA736" s="12">
        <v>0</v>
      </c>
      <c r="AB736" s="12">
        <v>0</v>
      </c>
      <c r="AC736" s="12">
        <v>0</v>
      </c>
      <c r="AD736" s="12">
        <v>0</v>
      </c>
      <c r="AE736" s="12">
        <v>0</v>
      </c>
      <c r="AF736" s="12">
        <v>0</v>
      </c>
      <c r="AG736" s="12"/>
      <c r="AH736" s="11"/>
      <c r="AI736" s="4">
        <f t="shared" si="53"/>
        <v>900</v>
      </c>
      <c r="AJ736" s="8">
        <f t="shared" si="54"/>
        <v>12150000</v>
      </c>
      <c r="AK736" s="50">
        <f>L736</f>
        <v>13500</v>
      </c>
      <c r="AL736" s="14" t="e">
        <f>AK736*#REF!</f>
        <v>#REF!</v>
      </c>
    </row>
    <row r="737" spans="1:38">
      <c r="A737" s="9"/>
      <c r="B737" s="5" t="str">
        <f>IF(H737=0,"",SUBTOTAL(3,$H$6:H737))</f>
        <v/>
      </c>
      <c r="C737" s="5"/>
      <c r="D737" s="5" t="s">
        <v>1912</v>
      </c>
      <c r="E737" s="147" t="e">
        <v>#N/A</v>
      </c>
      <c r="F737" s="51" t="s">
        <v>2207</v>
      </c>
      <c r="G737" s="3"/>
      <c r="H737" s="6"/>
      <c r="I737" s="10"/>
      <c r="J737" s="8"/>
      <c r="K737" s="8"/>
      <c r="L737" s="4"/>
      <c r="M737" s="12"/>
      <c r="N737" s="12"/>
      <c r="O737" s="12"/>
      <c r="P737" s="12"/>
      <c r="Q737" s="12"/>
      <c r="R737" s="12"/>
      <c r="S737" s="12"/>
      <c r="T737" s="12"/>
      <c r="U737" s="12"/>
      <c r="V737" s="12"/>
      <c r="W737" s="12"/>
      <c r="X737" s="12"/>
      <c r="Y737" s="12"/>
      <c r="Z737" s="12"/>
      <c r="AA737" s="12"/>
      <c r="AB737" s="12"/>
      <c r="AC737" s="12"/>
      <c r="AD737" s="12"/>
      <c r="AE737" s="12"/>
      <c r="AF737" s="12"/>
      <c r="AG737" s="12"/>
      <c r="AH737" s="11"/>
      <c r="AI737" s="4">
        <f t="shared" si="53"/>
        <v>0</v>
      </c>
      <c r="AJ737" s="8">
        <f t="shared" si="54"/>
        <v>0</v>
      </c>
      <c r="AK737" s="50"/>
      <c r="AL737" s="10"/>
    </row>
    <row r="738" spans="1:38" ht="75" customHeight="1">
      <c r="A738" s="9"/>
      <c r="B738" s="5">
        <f>IF(H738=0,"",SUBTOTAL(3,$H$6:H738))</f>
        <v>699</v>
      </c>
      <c r="C738" s="5" t="s">
        <v>1483</v>
      </c>
      <c r="D738" s="5" t="s">
        <v>2983</v>
      </c>
      <c r="E738" s="147" t="s">
        <v>3778</v>
      </c>
      <c r="F738" s="39" t="s">
        <v>619</v>
      </c>
      <c r="G738" s="7" t="s">
        <v>1657</v>
      </c>
      <c r="H738" s="25" t="s">
        <v>38</v>
      </c>
      <c r="I738" s="77" t="s">
        <v>683</v>
      </c>
      <c r="J738" s="8">
        <v>300000</v>
      </c>
      <c r="K738" s="8"/>
      <c r="L738" s="4">
        <v>375000</v>
      </c>
      <c r="M738" s="12">
        <v>0</v>
      </c>
      <c r="N738" s="12">
        <v>0</v>
      </c>
      <c r="O738" s="12">
        <v>0</v>
      </c>
      <c r="P738" s="12">
        <v>0</v>
      </c>
      <c r="Q738" s="12">
        <v>0</v>
      </c>
      <c r="R738" s="12">
        <v>0</v>
      </c>
      <c r="S738" s="12">
        <v>0</v>
      </c>
      <c r="T738" s="12">
        <v>0</v>
      </c>
      <c r="U738" s="12">
        <v>0</v>
      </c>
      <c r="V738" s="12">
        <v>0</v>
      </c>
      <c r="W738" s="12">
        <v>0</v>
      </c>
      <c r="X738" s="12">
        <v>0</v>
      </c>
      <c r="Y738" s="12">
        <v>10</v>
      </c>
      <c r="Z738" s="12">
        <v>0</v>
      </c>
      <c r="AA738" s="12">
        <v>0</v>
      </c>
      <c r="AB738" s="12">
        <v>0</v>
      </c>
      <c r="AC738" s="12">
        <v>0</v>
      </c>
      <c r="AD738" s="12">
        <v>0</v>
      </c>
      <c r="AE738" s="12">
        <v>0</v>
      </c>
      <c r="AF738" s="12">
        <v>0</v>
      </c>
      <c r="AG738" s="12"/>
      <c r="AH738" s="2"/>
      <c r="AI738" s="4">
        <f t="shared" si="53"/>
        <v>10</v>
      </c>
      <c r="AJ738" s="8">
        <f t="shared" si="54"/>
        <v>3750000</v>
      </c>
      <c r="AK738" s="50">
        <f>L738</f>
        <v>375000</v>
      </c>
      <c r="AL738" s="14" t="e">
        <f>AK738*#REF!</f>
        <v>#REF!</v>
      </c>
    </row>
    <row r="739" spans="1:38" ht="120" customHeight="1">
      <c r="A739" s="9"/>
      <c r="B739" s="5">
        <f>IF(H739=0,"",SUBTOTAL(3,$H$6:H739))</f>
        <v>700</v>
      </c>
      <c r="C739" s="5" t="s">
        <v>1484</v>
      </c>
      <c r="D739" s="5" t="s">
        <v>2984</v>
      </c>
      <c r="E739" s="147" t="s">
        <v>3779</v>
      </c>
      <c r="F739" s="39" t="s">
        <v>620</v>
      </c>
      <c r="G739" s="7" t="s">
        <v>2163</v>
      </c>
      <c r="H739" s="25" t="s">
        <v>38</v>
      </c>
      <c r="I739" s="77" t="s">
        <v>685</v>
      </c>
      <c r="J739" s="8">
        <v>300000</v>
      </c>
      <c r="K739" s="8">
        <v>300000</v>
      </c>
      <c r="L739" s="4">
        <v>295000</v>
      </c>
      <c r="M739" s="12">
        <v>0</v>
      </c>
      <c r="N739" s="12">
        <v>0</v>
      </c>
      <c r="O739" s="12">
        <v>0</v>
      </c>
      <c r="P739" s="12">
        <v>900</v>
      </c>
      <c r="Q739" s="12">
        <v>0</v>
      </c>
      <c r="R739" s="12">
        <v>0</v>
      </c>
      <c r="S739" s="12">
        <v>0</v>
      </c>
      <c r="T739" s="12">
        <v>0</v>
      </c>
      <c r="U739" s="12">
        <v>0</v>
      </c>
      <c r="V739" s="12">
        <v>0</v>
      </c>
      <c r="W739" s="12">
        <v>0</v>
      </c>
      <c r="X739" s="12">
        <v>0</v>
      </c>
      <c r="Y739" s="12">
        <v>0</v>
      </c>
      <c r="Z739" s="12">
        <v>0</v>
      </c>
      <c r="AA739" s="12">
        <v>0</v>
      </c>
      <c r="AB739" s="12">
        <v>0</v>
      </c>
      <c r="AC739" s="12">
        <v>0</v>
      </c>
      <c r="AD739" s="12">
        <v>0</v>
      </c>
      <c r="AE739" s="12">
        <v>0</v>
      </c>
      <c r="AF739" s="12">
        <v>0</v>
      </c>
      <c r="AG739" s="12"/>
      <c r="AH739" s="11"/>
      <c r="AI739" s="4">
        <f t="shared" si="53"/>
        <v>900</v>
      </c>
      <c r="AJ739" s="8">
        <f t="shared" si="54"/>
        <v>265500000</v>
      </c>
      <c r="AK739" s="50">
        <f>L739</f>
        <v>295000</v>
      </c>
      <c r="AL739" s="14" t="e">
        <f>AK739*#REF!</f>
        <v>#REF!</v>
      </c>
    </row>
    <row r="740" spans="1:38" ht="67.5" customHeight="1">
      <c r="A740" s="9"/>
      <c r="B740" s="5">
        <f>IF(H740=0,"",SUBTOTAL(3,$H$6:H740))</f>
        <v>701</v>
      </c>
      <c r="C740" s="5" t="s">
        <v>1485</v>
      </c>
      <c r="D740" s="5" t="s">
        <v>2985</v>
      </c>
      <c r="E740" s="147" t="s">
        <v>3780</v>
      </c>
      <c r="F740" s="39" t="s">
        <v>620</v>
      </c>
      <c r="G740" s="5" t="s">
        <v>2231</v>
      </c>
      <c r="H740" s="25" t="s">
        <v>38</v>
      </c>
      <c r="I740" s="77" t="s">
        <v>685</v>
      </c>
      <c r="J740" s="8">
        <v>495000</v>
      </c>
      <c r="K740" s="8">
        <v>495000</v>
      </c>
      <c r="L740" s="4">
        <v>495000</v>
      </c>
      <c r="M740" s="12">
        <v>0</v>
      </c>
      <c r="N740" s="12">
        <v>0</v>
      </c>
      <c r="O740" s="12">
        <v>0</v>
      </c>
      <c r="P740" s="12">
        <v>72</v>
      </c>
      <c r="Q740" s="12">
        <v>0</v>
      </c>
      <c r="R740" s="12">
        <v>0</v>
      </c>
      <c r="S740" s="12">
        <v>0</v>
      </c>
      <c r="T740" s="12">
        <v>0</v>
      </c>
      <c r="U740" s="12">
        <v>0</v>
      </c>
      <c r="V740" s="12">
        <v>0</v>
      </c>
      <c r="W740" s="12">
        <v>0</v>
      </c>
      <c r="X740" s="12">
        <v>0</v>
      </c>
      <c r="Y740" s="12">
        <v>0</v>
      </c>
      <c r="Z740" s="12">
        <v>0</v>
      </c>
      <c r="AA740" s="12">
        <v>0</v>
      </c>
      <c r="AB740" s="12">
        <v>0</v>
      </c>
      <c r="AC740" s="12">
        <v>0</v>
      </c>
      <c r="AD740" s="12">
        <v>0</v>
      </c>
      <c r="AE740" s="12">
        <v>0</v>
      </c>
      <c r="AF740" s="12">
        <v>0</v>
      </c>
      <c r="AG740" s="12"/>
      <c r="AH740" s="11"/>
      <c r="AI740" s="4">
        <f t="shared" si="53"/>
        <v>72</v>
      </c>
      <c r="AJ740" s="8">
        <f t="shared" si="54"/>
        <v>35640000</v>
      </c>
      <c r="AK740" s="50">
        <f>L740</f>
        <v>495000</v>
      </c>
      <c r="AL740" s="14" t="e">
        <f>AK740*#REF!</f>
        <v>#REF!</v>
      </c>
    </row>
    <row r="741" spans="1:38">
      <c r="A741" s="9"/>
      <c r="B741" s="5" t="str">
        <f>IF(H741=0,"",SUBTOTAL(3,$H$6:H741))</f>
        <v/>
      </c>
      <c r="C741" s="5"/>
      <c r="D741" s="5" t="s">
        <v>1912</v>
      </c>
      <c r="E741" s="147" t="e">
        <v>#N/A</v>
      </c>
      <c r="F741" s="51" t="s">
        <v>2206</v>
      </c>
      <c r="G741" s="3"/>
      <c r="H741" s="6"/>
      <c r="I741" s="10"/>
      <c r="J741" s="8"/>
      <c r="K741" s="8"/>
      <c r="L741" s="4"/>
      <c r="M741" s="12"/>
      <c r="N741" s="12"/>
      <c r="O741" s="12"/>
      <c r="P741" s="12"/>
      <c r="Q741" s="12"/>
      <c r="R741" s="12"/>
      <c r="S741" s="12"/>
      <c r="T741" s="12"/>
      <c r="U741" s="12"/>
      <c r="V741" s="12"/>
      <c r="W741" s="12"/>
      <c r="X741" s="12"/>
      <c r="Y741" s="12"/>
      <c r="Z741" s="12"/>
      <c r="AA741" s="12"/>
      <c r="AB741" s="12"/>
      <c r="AC741" s="12"/>
      <c r="AD741" s="12"/>
      <c r="AE741" s="12"/>
      <c r="AF741" s="12"/>
      <c r="AG741" s="12"/>
      <c r="AH741" s="11"/>
      <c r="AI741" s="4">
        <f t="shared" si="53"/>
        <v>0</v>
      </c>
      <c r="AJ741" s="8">
        <f t="shared" si="54"/>
        <v>0</v>
      </c>
      <c r="AK741" s="50"/>
      <c r="AL741" s="10"/>
    </row>
    <row r="742" spans="1:38" ht="165.75">
      <c r="A742" s="9"/>
      <c r="B742" s="5">
        <f>IF(H742=0,"",SUBTOTAL(3,$H$6:H742))</f>
        <v>702</v>
      </c>
      <c r="C742" s="5" t="s">
        <v>1486</v>
      </c>
      <c r="D742" s="5" t="s">
        <v>2986</v>
      </c>
      <c r="E742" s="147" t="s">
        <v>3781</v>
      </c>
      <c r="F742" s="39" t="s">
        <v>621</v>
      </c>
      <c r="G742" s="7" t="s">
        <v>2164</v>
      </c>
      <c r="H742" s="25" t="s">
        <v>6</v>
      </c>
      <c r="I742" s="77" t="s">
        <v>685</v>
      </c>
      <c r="J742" s="8">
        <v>510000</v>
      </c>
      <c r="K742" s="8">
        <v>495000</v>
      </c>
      <c r="L742" s="4">
        <v>495000</v>
      </c>
      <c r="M742" s="12">
        <v>0</v>
      </c>
      <c r="N742" s="12">
        <v>0</v>
      </c>
      <c r="O742" s="12">
        <v>0</v>
      </c>
      <c r="P742" s="12">
        <v>100</v>
      </c>
      <c r="Q742" s="12">
        <v>0</v>
      </c>
      <c r="R742" s="12">
        <v>0</v>
      </c>
      <c r="S742" s="12">
        <v>0</v>
      </c>
      <c r="T742" s="12">
        <v>0</v>
      </c>
      <c r="U742" s="12">
        <v>0</v>
      </c>
      <c r="V742" s="12">
        <v>0</v>
      </c>
      <c r="W742" s="12">
        <v>0</v>
      </c>
      <c r="X742" s="12">
        <v>0</v>
      </c>
      <c r="Y742" s="12">
        <v>0</v>
      </c>
      <c r="Z742" s="12">
        <v>0</v>
      </c>
      <c r="AA742" s="12">
        <v>0</v>
      </c>
      <c r="AB742" s="12">
        <v>0</v>
      </c>
      <c r="AC742" s="12">
        <v>0</v>
      </c>
      <c r="AD742" s="12">
        <v>0</v>
      </c>
      <c r="AE742" s="12">
        <v>0</v>
      </c>
      <c r="AF742" s="12">
        <v>0</v>
      </c>
      <c r="AG742" s="12"/>
      <c r="AH742" s="11"/>
      <c r="AI742" s="4">
        <f t="shared" si="53"/>
        <v>100</v>
      </c>
      <c r="AJ742" s="8">
        <f t="shared" si="54"/>
        <v>49500000</v>
      </c>
      <c r="AK742" s="50">
        <f t="shared" ref="AK742:AK748" si="58">L742</f>
        <v>495000</v>
      </c>
      <c r="AL742" s="14" t="e">
        <f>AK742*#REF!</f>
        <v>#REF!</v>
      </c>
    </row>
    <row r="743" spans="1:38" ht="216.75">
      <c r="A743" s="9"/>
      <c r="B743" s="5">
        <f>IF(H743=0,"",SUBTOTAL(3,$H$6:H743))</f>
        <v>703</v>
      </c>
      <c r="C743" s="5" t="s">
        <v>1487</v>
      </c>
      <c r="D743" s="5" t="s">
        <v>2987</v>
      </c>
      <c r="E743" s="147" t="s">
        <v>3782</v>
      </c>
      <c r="F743" s="39" t="s">
        <v>622</v>
      </c>
      <c r="G743" s="7" t="s">
        <v>2165</v>
      </c>
      <c r="H743" s="25" t="s">
        <v>6</v>
      </c>
      <c r="I743" s="77" t="s">
        <v>685</v>
      </c>
      <c r="J743" s="8">
        <v>2352000</v>
      </c>
      <c r="K743" s="8">
        <v>2352000</v>
      </c>
      <c r="L743" s="4">
        <v>2400000</v>
      </c>
      <c r="M743" s="12">
        <v>0</v>
      </c>
      <c r="N743" s="12">
        <v>0</v>
      </c>
      <c r="O743" s="12">
        <v>0</v>
      </c>
      <c r="P743" s="12">
        <v>600</v>
      </c>
      <c r="Q743" s="12">
        <v>0</v>
      </c>
      <c r="R743" s="12">
        <v>0</v>
      </c>
      <c r="S743" s="12">
        <v>0</v>
      </c>
      <c r="T743" s="12">
        <v>0</v>
      </c>
      <c r="U743" s="12">
        <v>0</v>
      </c>
      <c r="V743" s="12">
        <v>0</v>
      </c>
      <c r="W743" s="12">
        <v>0</v>
      </c>
      <c r="X743" s="12">
        <v>0</v>
      </c>
      <c r="Y743" s="12">
        <v>0</v>
      </c>
      <c r="Z743" s="12">
        <v>0</v>
      </c>
      <c r="AA743" s="12">
        <v>0</v>
      </c>
      <c r="AB743" s="12">
        <v>0</v>
      </c>
      <c r="AC743" s="12">
        <v>0</v>
      </c>
      <c r="AD743" s="12">
        <v>0</v>
      </c>
      <c r="AE743" s="12">
        <v>0</v>
      </c>
      <c r="AF743" s="12">
        <v>0</v>
      </c>
      <c r="AG743" s="12"/>
      <c r="AH743" s="11"/>
      <c r="AI743" s="4">
        <f t="shared" si="53"/>
        <v>600</v>
      </c>
      <c r="AJ743" s="8">
        <f t="shared" si="54"/>
        <v>1440000000</v>
      </c>
      <c r="AK743" s="50">
        <f t="shared" si="58"/>
        <v>2400000</v>
      </c>
      <c r="AL743" s="14" t="e">
        <f>AK743*#REF!</f>
        <v>#REF!</v>
      </c>
    </row>
    <row r="744" spans="1:38" ht="61.5" customHeight="1">
      <c r="A744" s="9"/>
      <c r="B744" s="5">
        <f>IF(H744=0,"",SUBTOTAL(3,$H$6:H744))</f>
        <v>704</v>
      </c>
      <c r="C744" s="5" t="s">
        <v>1488</v>
      </c>
      <c r="D744" s="5" t="s">
        <v>2988</v>
      </c>
      <c r="E744" s="147" t="s">
        <v>3783</v>
      </c>
      <c r="F744" s="40" t="s">
        <v>623</v>
      </c>
      <c r="G744" s="7" t="s">
        <v>625</v>
      </c>
      <c r="H744" s="6" t="s">
        <v>6</v>
      </c>
      <c r="I744" s="9">
        <v>1</v>
      </c>
      <c r="J744" s="8">
        <v>2298000</v>
      </c>
      <c r="K744" s="8">
        <v>2223900</v>
      </c>
      <c r="L744" s="4">
        <v>2449000</v>
      </c>
      <c r="M744" s="12">
        <v>0</v>
      </c>
      <c r="N744" s="12">
        <v>0</v>
      </c>
      <c r="O744" s="12">
        <v>0</v>
      </c>
      <c r="P744" s="12">
        <v>50</v>
      </c>
      <c r="Q744" s="12">
        <v>0</v>
      </c>
      <c r="R744" s="12">
        <v>0</v>
      </c>
      <c r="S744" s="12">
        <v>0</v>
      </c>
      <c r="T744" s="12">
        <v>0</v>
      </c>
      <c r="U744" s="12">
        <v>0</v>
      </c>
      <c r="V744" s="12">
        <v>0</v>
      </c>
      <c r="W744" s="12">
        <v>0</v>
      </c>
      <c r="X744" s="12">
        <v>0</v>
      </c>
      <c r="Y744" s="12">
        <v>0</v>
      </c>
      <c r="Z744" s="12">
        <v>0</v>
      </c>
      <c r="AA744" s="12">
        <v>0</v>
      </c>
      <c r="AB744" s="12">
        <v>0</v>
      </c>
      <c r="AC744" s="12">
        <v>0</v>
      </c>
      <c r="AD744" s="12">
        <v>0</v>
      </c>
      <c r="AE744" s="12">
        <v>0</v>
      </c>
      <c r="AF744" s="12">
        <v>0</v>
      </c>
      <c r="AG744" s="12"/>
      <c r="AH744" s="11"/>
      <c r="AI744" s="4">
        <f t="shared" si="53"/>
        <v>50</v>
      </c>
      <c r="AJ744" s="8">
        <f t="shared" si="54"/>
        <v>122450000</v>
      </c>
      <c r="AK744" s="50">
        <f t="shared" si="58"/>
        <v>2449000</v>
      </c>
      <c r="AL744" s="14" t="e">
        <f>AK744*#REF!</f>
        <v>#REF!</v>
      </c>
    </row>
    <row r="745" spans="1:38" ht="59.25" customHeight="1">
      <c r="A745" s="9"/>
      <c r="B745" s="5">
        <f>IF(H745=0,"",SUBTOTAL(3,$H$6:H745))</f>
        <v>705</v>
      </c>
      <c r="C745" s="5" t="s">
        <v>1489</v>
      </c>
      <c r="D745" s="5" t="s">
        <v>2989</v>
      </c>
      <c r="E745" s="147" t="s">
        <v>3784</v>
      </c>
      <c r="F745" s="40" t="s">
        <v>623</v>
      </c>
      <c r="G745" s="3" t="s">
        <v>624</v>
      </c>
      <c r="H745" s="6" t="s">
        <v>6</v>
      </c>
      <c r="I745" s="9">
        <v>1</v>
      </c>
      <c r="J745" s="8">
        <v>2300000</v>
      </c>
      <c r="K745" s="8">
        <v>2298000</v>
      </c>
      <c r="L745" s="4">
        <v>2440000</v>
      </c>
      <c r="M745" s="12">
        <v>0</v>
      </c>
      <c r="N745" s="12">
        <v>0</v>
      </c>
      <c r="O745" s="12">
        <v>0</v>
      </c>
      <c r="P745" s="12">
        <v>50</v>
      </c>
      <c r="Q745" s="12">
        <v>0</v>
      </c>
      <c r="R745" s="12">
        <v>0</v>
      </c>
      <c r="S745" s="12">
        <v>0</v>
      </c>
      <c r="T745" s="12">
        <v>0</v>
      </c>
      <c r="U745" s="12">
        <v>0</v>
      </c>
      <c r="V745" s="12">
        <v>0</v>
      </c>
      <c r="W745" s="12">
        <v>0</v>
      </c>
      <c r="X745" s="12">
        <v>0</v>
      </c>
      <c r="Y745" s="12">
        <v>0</v>
      </c>
      <c r="Z745" s="12">
        <v>0</v>
      </c>
      <c r="AA745" s="12">
        <v>0</v>
      </c>
      <c r="AB745" s="12">
        <v>0</v>
      </c>
      <c r="AC745" s="12">
        <v>0</v>
      </c>
      <c r="AD745" s="12">
        <v>0</v>
      </c>
      <c r="AE745" s="12">
        <v>0</v>
      </c>
      <c r="AF745" s="12">
        <v>0</v>
      </c>
      <c r="AG745" s="12"/>
      <c r="AH745" s="11"/>
      <c r="AI745" s="4">
        <f t="shared" si="53"/>
        <v>50</v>
      </c>
      <c r="AJ745" s="8">
        <f t="shared" si="54"/>
        <v>122000000</v>
      </c>
      <c r="AK745" s="50">
        <f t="shared" si="58"/>
        <v>2440000</v>
      </c>
      <c r="AL745" s="14" t="e">
        <f>AK745*#REF!</f>
        <v>#REF!</v>
      </c>
    </row>
    <row r="746" spans="1:38" ht="132.75" customHeight="1">
      <c r="A746" s="9"/>
      <c r="B746" s="5">
        <f>IF(H746=0,"",SUBTOTAL(3,$H$6:H746))</f>
        <v>706</v>
      </c>
      <c r="C746" s="5" t="s">
        <v>1490</v>
      </c>
      <c r="D746" s="5" t="s">
        <v>2990</v>
      </c>
      <c r="E746" s="147" t="s">
        <v>3785</v>
      </c>
      <c r="F746" s="40" t="s">
        <v>623</v>
      </c>
      <c r="G746" s="7" t="s">
        <v>2166</v>
      </c>
      <c r="H746" s="6" t="s">
        <v>6</v>
      </c>
      <c r="I746" s="77" t="s">
        <v>687</v>
      </c>
      <c r="J746" s="8">
        <v>5300000</v>
      </c>
      <c r="K746" s="8"/>
      <c r="L746" s="4">
        <v>5500000</v>
      </c>
      <c r="M746" s="12">
        <v>0</v>
      </c>
      <c r="N746" s="12">
        <v>0</v>
      </c>
      <c r="O746" s="12">
        <v>0</v>
      </c>
      <c r="P746" s="12">
        <v>30</v>
      </c>
      <c r="Q746" s="12">
        <v>0</v>
      </c>
      <c r="R746" s="12">
        <v>0</v>
      </c>
      <c r="S746" s="12">
        <v>0</v>
      </c>
      <c r="T746" s="12">
        <v>0</v>
      </c>
      <c r="U746" s="12">
        <v>0</v>
      </c>
      <c r="V746" s="12">
        <v>0</v>
      </c>
      <c r="W746" s="12">
        <v>0</v>
      </c>
      <c r="X746" s="12">
        <v>0</v>
      </c>
      <c r="Y746" s="12">
        <v>0</v>
      </c>
      <c r="Z746" s="12">
        <v>0</v>
      </c>
      <c r="AA746" s="12">
        <v>0</v>
      </c>
      <c r="AB746" s="12">
        <v>0</v>
      </c>
      <c r="AC746" s="12">
        <v>0</v>
      </c>
      <c r="AD746" s="12">
        <v>0</v>
      </c>
      <c r="AE746" s="12">
        <v>0</v>
      </c>
      <c r="AF746" s="12">
        <v>0</v>
      </c>
      <c r="AG746" s="12"/>
      <c r="AH746" s="11"/>
      <c r="AI746" s="4">
        <f t="shared" si="53"/>
        <v>30</v>
      </c>
      <c r="AJ746" s="8">
        <f t="shared" si="54"/>
        <v>165000000</v>
      </c>
      <c r="AK746" s="50">
        <f t="shared" si="58"/>
        <v>5500000</v>
      </c>
      <c r="AL746" s="14" t="e">
        <f>AK746*#REF!</f>
        <v>#REF!</v>
      </c>
    </row>
    <row r="747" spans="1:38" ht="145.5" customHeight="1">
      <c r="A747" s="9"/>
      <c r="B747" s="5">
        <f>IF(H747=0,"",SUBTOTAL(3,$H$6:H747))</f>
        <v>707</v>
      </c>
      <c r="C747" s="5" t="s">
        <v>1491</v>
      </c>
      <c r="D747" s="5" t="s">
        <v>2991</v>
      </c>
      <c r="E747" s="147" t="s">
        <v>3786</v>
      </c>
      <c r="F747" s="40" t="s">
        <v>623</v>
      </c>
      <c r="G747" s="3" t="s">
        <v>2174</v>
      </c>
      <c r="H747" s="6" t="s">
        <v>6</v>
      </c>
      <c r="I747" s="9">
        <v>1</v>
      </c>
      <c r="J747" s="8">
        <v>2100000</v>
      </c>
      <c r="K747" s="8">
        <v>2100000</v>
      </c>
      <c r="L747" s="4">
        <v>2440000</v>
      </c>
      <c r="M747" s="12">
        <v>0</v>
      </c>
      <c r="N747" s="12">
        <v>0</v>
      </c>
      <c r="O747" s="12">
        <v>0</v>
      </c>
      <c r="P747" s="12">
        <v>50</v>
      </c>
      <c r="Q747" s="12">
        <v>0</v>
      </c>
      <c r="R747" s="12">
        <v>0</v>
      </c>
      <c r="S747" s="12">
        <v>0</v>
      </c>
      <c r="T747" s="12">
        <v>0</v>
      </c>
      <c r="U747" s="12">
        <v>0</v>
      </c>
      <c r="V747" s="12">
        <v>0</v>
      </c>
      <c r="W747" s="12">
        <v>0</v>
      </c>
      <c r="X747" s="12">
        <v>0</v>
      </c>
      <c r="Y747" s="12">
        <v>0</v>
      </c>
      <c r="Z747" s="12">
        <v>0</v>
      </c>
      <c r="AA747" s="12">
        <v>0</v>
      </c>
      <c r="AB747" s="12">
        <v>0</v>
      </c>
      <c r="AC747" s="12">
        <v>0</v>
      </c>
      <c r="AD747" s="12">
        <v>0</v>
      </c>
      <c r="AE747" s="12">
        <v>0</v>
      </c>
      <c r="AF747" s="12">
        <v>0</v>
      </c>
      <c r="AG747" s="12"/>
      <c r="AH747" s="11"/>
      <c r="AI747" s="4">
        <f t="shared" si="53"/>
        <v>50</v>
      </c>
      <c r="AJ747" s="8">
        <f t="shared" si="54"/>
        <v>122000000</v>
      </c>
      <c r="AK747" s="50">
        <f t="shared" si="58"/>
        <v>2440000</v>
      </c>
      <c r="AL747" s="14" t="e">
        <f>AK747*#REF!</f>
        <v>#REF!</v>
      </c>
    </row>
    <row r="748" spans="1:38" ht="174" customHeight="1">
      <c r="A748" s="9"/>
      <c r="B748" s="5">
        <f>IF(H748=0,"",SUBTOTAL(3,$H$6:H748))</f>
        <v>708</v>
      </c>
      <c r="C748" s="5" t="s">
        <v>1492</v>
      </c>
      <c r="D748" s="5" t="s">
        <v>2992</v>
      </c>
      <c r="E748" s="147" t="s">
        <v>3787</v>
      </c>
      <c r="F748" s="40" t="s">
        <v>623</v>
      </c>
      <c r="G748" s="3" t="s">
        <v>850</v>
      </c>
      <c r="H748" s="6" t="s">
        <v>6</v>
      </c>
      <c r="I748" s="9">
        <v>1</v>
      </c>
      <c r="J748" s="8">
        <v>2298000</v>
      </c>
      <c r="K748" s="8">
        <v>2298000</v>
      </c>
      <c r="L748" s="4">
        <v>2449000</v>
      </c>
      <c r="M748" s="12">
        <v>0</v>
      </c>
      <c r="N748" s="12">
        <v>0</v>
      </c>
      <c r="O748" s="12">
        <v>0</v>
      </c>
      <c r="P748" s="12">
        <v>20</v>
      </c>
      <c r="Q748" s="12">
        <v>0</v>
      </c>
      <c r="R748" s="12">
        <v>0</v>
      </c>
      <c r="S748" s="12">
        <v>0</v>
      </c>
      <c r="T748" s="12">
        <v>0</v>
      </c>
      <c r="U748" s="12">
        <v>0</v>
      </c>
      <c r="V748" s="12">
        <v>0</v>
      </c>
      <c r="W748" s="12">
        <v>0</v>
      </c>
      <c r="X748" s="12">
        <v>0</v>
      </c>
      <c r="Y748" s="12">
        <v>0</v>
      </c>
      <c r="Z748" s="12">
        <v>0</v>
      </c>
      <c r="AA748" s="12">
        <v>0</v>
      </c>
      <c r="AB748" s="12">
        <v>0</v>
      </c>
      <c r="AC748" s="12">
        <v>0</v>
      </c>
      <c r="AD748" s="12">
        <v>0</v>
      </c>
      <c r="AE748" s="12">
        <v>0</v>
      </c>
      <c r="AF748" s="12">
        <v>0</v>
      </c>
      <c r="AG748" s="12"/>
      <c r="AH748" s="11"/>
      <c r="AI748" s="4">
        <f t="shared" si="53"/>
        <v>20</v>
      </c>
      <c r="AJ748" s="8">
        <f t="shared" si="54"/>
        <v>48980000</v>
      </c>
      <c r="AK748" s="50">
        <f t="shared" si="58"/>
        <v>2449000</v>
      </c>
      <c r="AL748" s="14" t="e">
        <f>AK748*#REF!</f>
        <v>#REF!</v>
      </c>
    </row>
    <row r="749" spans="1:38">
      <c r="A749" s="9"/>
      <c r="B749" s="5" t="str">
        <f>IF(H749=0,"",SUBTOTAL(3,$H$6:H749))</f>
        <v/>
      </c>
      <c r="C749" s="5"/>
      <c r="D749" s="5" t="s">
        <v>1912</v>
      </c>
      <c r="E749" s="147" t="e">
        <v>#N/A</v>
      </c>
      <c r="F749" s="51" t="s">
        <v>2205</v>
      </c>
      <c r="G749" s="3"/>
      <c r="H749" s="6"/>
      <c r="I749" s="10"/>
      <c r="J749" s="8"/>
      <c r="K749" s="8"/>
      <c r="L749" s="4"/>
      <c r="M749" s="12"/>
      <c r="N749" s="12"/>
      <c r="O749" s="12"/>
      <c r="P749" s="12"/>
      <c r="Q749" s="12"/>
      <c r="R749" s="12"/>
      <c r="S749" s="12"/>
      <c r="T749" s="12"/>
      <c r="U749" s="12"/>
      <c r="V749" s="12"/>
      <c r="W749" s="12"/>
      <c r="X749" s="12"/>
      <c r="Y749" s="12"/>
      <c r="Z749" s="12"/>
      <c r="AA749" s="12"/>
      <c r="AB749" s="12"/>
      <c r="AC749" s="12"/>
      <c r="AD749" s="12"/>
      <c r="AE749" s="12"/>
      <c r="AF749" s="12"/>
      <c r="AG749" s="12"/>
      <c r="AH749" s="11"/>
      <c r="AI749" s="4">
        <f t="shared" si="53"/>
        <v>0</v>
      </c>
      <c r="AJ749" s="8">
        <f t="shared" si="54"/>
        <v>0</v>
      </c>
      <c r="AK749" s="50"/>
      <c r="AL749" s="10"/>
    </row>
    <row r="750" spans="1:38" ht="142.5" customHeight="1">
      <c r="A750" s="9"/>
      <c r="B750" s="5">
        <f>IF(H750=0,"",SUBTOTAL(3,$H$6:H750))</f>
        <v>709</v>
      </c>
      <c r="C750" s="5" t="s">
        <v>1493</v>
      </c>
      <c r="D750" s="5" t="s">
        <v>2993</v>
      </c>
      <c r="E750" s="147" t="s">
        <v>3788</v>
      </c>
      <c r="F750" s="40" t="s">
        <v>626</v>
      </c>
      <c r="G750" s="3" t="s">
        <v>627</v>
      </c>
      <c r="H750" s="6" t="s">
        <v>6</v>
      </c>
      <c r="I750" s="9">
        <v>1</v>
      </c>
      <c r="J750" s="8">
        <v>7020000</v>
      </c>
      <c r="K750" s="8"/>
      <c r="L750" s="4">
        <v>7650000</v>
      </c>
      <c r="M750" s="12">
        <v>0</v>
      </c>
      <c r="N750" s="12">
        <v>0</v>
      </c>
      <c r="O750" s="12">
        <v>0</v>
      </c>
      <c r="P750" s="12">
        <v>2</v>
      </c>
      <c r="Q750" s="12">
        <v>0</v>
      </c>
      <c r="R750" s="12">
        <v>0</v>
      </c>
      <c r="S750" s="12">
        <v>0</v>
      </c>
      <c r="T750" s="12">
        <v>0</v>
      </c>
      <c r="U750" s="12">
        <v>0</v>
      </c>
      <c r="V750" s="12">
        <v>0</v>
      </c>
      <c r="W750" s="12">
        <v>0</v>
      </c>
      <c r="X750" s="12">
        <v>0</v>
      </c>
      <c r="Y750" s="12">
        <v>0</v>
      </c>
      <c r="Z750" s="12">
        <v>0</v>
      </c>
      <c r="AA750" s="12">
        <v>0</v>
      </c>
      <c r="AB750" s="12">
        <v>0</v>
      </c>
      <c r="AC750" s="12">
        <v>0</v>
      </c>
      <c r="AD750" s="12">
        <v>0</v>
      </c>
      <c r="AE750" s="12">
        <v>0</v>
      </c>
      <c r="AF750" s="12">
        <v>0</v>
      </c>
      <c r="AG750" s="12"/>
      <c r="AH750" s="11"/>
      <c r="AI750" s="4">
        <f t="shared" si="53"/>
        <v>2</v>
      </c>
      <c r="AJ750" s="8">
        <f t="shared" si="54"/>
        <v>15300000</v>
      </c>
      <c r="AK750" s="50">
        <f>L750</f>
        <v>7650000</v>
      </c>
      <c r="AL750" s="14" t="e">
        <f>AK750*#REF!</f>
        <v>#REF!</v>
      </c>
    </row>
    <row r="751" spans="1:38">
      <c r="A751" s="9"/>
      <c r="B751" s="5" t="str">
        <f>IF(H751=0,"",SUBTOTAL(3,$H$6:H751))</f>
        <v/>
      </c>
      <c r="C751" s="5"/>
      <c r="D751" s="5" t="s">
        <v>1912</v>
      </c>
      <c r="E751" s="147" t="e">
        <v>#N/A</v>
      </c>
      <c r="F751" s="51" t="s">
        <v>2204</v>
      </c>
      <c r="G751" s="3"/>
      <c r="H751" s="6"/>
      <c r="I751" s="10"/>
      <c r="J751" s="8"/>
      <c r="K751" s="8"/>
      <c r="L751" s="4"/>
      <c r="M751" s="12"/>
      <c r="N751" s="12"/>
      <c r="O751" s="12"/>
      <c r="P751" s="12"/>
      <c r="Q751" s="12"/>
      <c r="R751" s="12"/>
      <c r="S751" s="12"/>
      <c r="T751" s="12"/>
      <c r="U751" s="12"/>
      <c r="V751" s="12"/>
      <c r="W751" s="12"/>
      <c r="X751" s="12"/>
      <c r="Y751" s="12"/>
      <c r="Z751" s="12"/>
      <c r="AA751" s="12"/>
      <c r="AB751" s="12"/>
      <c r="AC751" s="12"/>
      <c r="AD751" s="12"/>
      <c r="AE751" s="12"/>
      <c r="AF751" s="12"/>
      <c r="AG751" s="12"/>
      <c r="AH751" s="11"/>
      <c r="AI751" s="4">
        <f t="shared" si="53"/>
        <v>0</v>
      </c>
      <c r="AJ751" s="8">
        <f t="shared" si="54"/>
        <v>0</v>
      </c>
      <c r="AK751" s="50"/>
      <c r="AL751" s="10"/>
    </row>
    <row r="752" spans="1:38" ht="197.25" customHeight="1">
      <c r="A752" s="9"/>
      <c r="B752" s="5">
        <f>IF(H752=0,"",SUBTOTAL(3,$H$6:H752))</f>
        <v>710</v>
      </c>
      <c r="C752" s="5" t="s">
        <v>1494</v>
      </c>
      <c r="D752" s="5" t="s">
        <v>2994</v>
      </c>
      <c r="E752" s="147" t="s">
        <v>3789</v>
      </c>
      <c r="F752" s="40" t="s">
        <v>628</v>
      </c>
      <c r="G752" s="7" t="s">
        <v>2110</v>
      </c>
      <c r="H752" s="6" t="s">
        <v>6</v>
      </c>
      <c r="I752" s="77" t="s">
        <v>687</v>
      </c>
      <c r="J752" s="8">
        <v>428000</v>
      </c>
      <c r="K752" s="8">
        <v>428000</v>
      </c>
      <c r="L752" s="4">
        <v>460000</v>
      </c>
      <c r="M752" s="12">
        <v>0</v>
      </c>
      <c r="N752" s="12">
        <v>0</v>
      </c>
      <c r="O752" s="12">
        <v>0</v>
      </c>
      <c r="P752" s="12">
        <v>1600</v>
      </c>
      <c r="Q752" s="12">
        <v>0</v>
      </c>
      <c r="R752" s="12">
        <v>0</v>
      </c>
      <c r="S752" s="12">
        <v>0</v>
      </c>
      <c r="T752" s="12">
        <v>0</v>
      </c>
      <c r="U752" s="12">
        <v>0</v>
      </c>
      <c r="V752" s="12">
        <v>0</v>
      </c>
      <c r="W752" s="12">
        <v>0</v>
      </c>
      <c r="X752" s="12">
        <v>0</v>
      </c>
      <c r="Y752" s="12">
        <v>0</v>
      </c>
      <c r="Z752" s="12">
        <v>0</v>
      </c>
      <c r="AA752" s="12">
        <v>0</v>
      </c>
      <c r="AB752" s="12">
        <v>0</v>
      </c>
      <c r="AC752" s="12">
        <v>0</v>
      </c>
      <c r="AD752" s="12">
        <v>0</v>
      </c>
      <c r="AE752" s="12">
        <v>0</v>
      </c>
      <c r="AF752" s="12">
        <v>0</v>
      </c>
      <c r="AG752" s="12"/>
      <c r="AH752" s="11"/>
      <c r="AI752" s="4">
        <f t="shared" si="53"/>
        <v>1600</v>
      </c>
      <c r="AJ752" s="8">
        <f t="shared" si="54"/>
        <v>736000000</v>
      </c>
      <c r="AK752" s="50">
        <f>L752</f>
        <v>460000</v>
      </c>
      <c r="AL752" s="14" t="e">
        <f>AK752*#REF!</f>
        <v>#REF!</v>
      </c>
    </row>
    <row r="753" spans="1:38" ht="131.25" customHeight="1">
      <c r="A753" s="9"/>
      <c r="B753" s="5">
        <f>IF(H753=0,"",SUBTOTAL(3,$H$6:H753))</f>
        <v>711</v>
      </c>
      <c r="C753" s="5" t="s">
        <v>1495</v>
      </c>
      <c r="D753" s="5" t="s">
        <v>2995</v>
      </c>
      <c r="E753" s="147" t="s">
        <v>3790</v>
      </c>
      <c r="F753" s="40" t="s">
        <v>628</v>
      </c>
      <c r="G753" s="3" t="s">
        <v>2275</v>
      </c>
      <c r="H753" s="6" t="s">
        <v>6</v>
      </c>
      <c r="I753" s="77" t="s">
        <v>685</v>
      </c>
      <c r="J753" s="8">
        <v>428000</v>
      </c>
      <c r="K753" s="8"/>
      <c r="L753" s="4">
        <v>1750000</v>
      </c>
      <c r="M753" s="12">
        <v>0</v>
      </c>
      <c r="N753" s="12">
        <v>0</v>
      </c>
      <c r="O753" s="12">
        <v>0</v>
      </c>
      <c r="P753" s="12">
        <v>2</v>
      </c>
      <c r="Q753" s="12">
        <v>0</v>
      </c>
      <c r="R753" s="12">
        <v>0</v>
      </c>
      <c r="S753" s="12">
        <v>0</v>
      </c>
      <c r="T753" s="12">
        <v>0</v>
      </c>
      <c r="U753" s="12">
        <v>0</v>
      </c>
      <c r="V753" s="12">
        <v>0</v>
      </c>
      <c r="W753" s="12">
        <v>0</v>
      </c>
      <c r="X753" s="12">
        <v>0</v>
      </c>
      <c r="Y753" s="12">
        <v>0</v>
      </c>
      <c r="Z753" s="12">
        <v>0</v>
      </c>
      <c r="AA753" s="12">
        <v>0</v>
      </c>
      <c r="AB753" s="12">
        <v>0</v>
      </c>
      <c r="AC753" s="12">
        <v>0</v>
      </c>
      <c r="AD753" s="12">
        <v>0</v>
      </c>
      <c r="AE753" s="12">
        <v>0</v>
      </c>
      <c r="AF753" s="12">
        <v>0</v>
      </c>
      <c r="AG753" s="12"/>
      <c r="AH753" s="11"/>
      <c r="AI753" s="4">
        <f t="shared" si="53"/>
        <v>2</v>
      </c>
      <c r="AJ753" s="8">
        <f t="shared" si="54"/>
        <v>3500000</v>
      </c>
      <c r="AK753" s="50">
        <f>L753</f>
        <v>1750000</v>
      </c>
      <c r="AL753" s="14" t="e">
        <f>AK753*#REF!</f>
        <v>#REF!</v>
      </c>
    </row>
    <row r="754" spans="1:38" ht="158.25" customHeight="1">
      <c r="A754" s="9"/>
      <c r="B754" s="5">
        <f>IF(H754=0,"",SUBTOTAL(3,$H$6:H754))</f>
        <v>712</v>
      </c>
      <c r="C754" s="5" t="s">
        <v>1496</v>
      </c>
      <c r="D754" s="5" t="s">
        <v>2996</v>
      </c>
      <c r="E754" s="147" t="s">
        <v>3791</v>
      </c>
      <c r="F754" s="40" t="s">
        <v>628</v>
      </c>
      <c r="G754" s="3" t="s">
        <v>1658</v>
      </c>
      <c r="H754" s="6" t="s">
        <v>6</v>
      </c>
      <c r="I754" s="77" t="s">
        <v>687</v>
      </c>
      <c r="J754" s="8">
        <v>419000</v>
      </c>
      <c r="K754" s="8"/>
      <c r="L754" s="4">
        <v>460000</v>
      </c>
      <c r="M754" s="12">
        <v>0</v>
      </c>
      <c r="N754" s="12">
        <v>0</v>
      </c>
      <c r="O754" s="12">
        <v>0</v>
      </c>
      <c r="P754" s="12">
        <v>2</v>
      </c>
      <c r="Q754" s="12">
        <v>0</v>
      </c>
      <c r="R754" s="12">
        <v>0</v>
      </c>
      <c r="S754" s="12">
        <v>0</v>
      </c>
      <c r="T754" s="12">
        <v>0</v>
      </c>
      <c r="U754" s="12">
        <v>0</v>
      </c>
      <c r="V754" s="12">
        <v>0</v>
      </c>
      <c r="W754" s="12">
        <v>0</v>
      </c>
      <c r="X754" s="12">
        <v>0</v>
      </c>
      <c r="Y754" s="12">
        <v>0</v>
      </c>
      <c r="Z754" s="12">
        <v>0</v>
      </c>
      <c r="AA754" s="12">
        <v>0</v>
      </c>
      <c r="AB754" s="12">
        <v>0</v>
      </c>
      <c r="AC754" s="12">
        <v>0</v>
      </c>
      <c r="AD754" s="12">
        <v>0</v>
      </c>
      <c r="AE754" s="12">
        <v>0</v>
      </c>
      <c r="AF754" s="12">
        <v>0</v>
      </c>
      <c r="AG754" s="12"/>
      <c r="AH754" s="11"/>
      <c r="AI754" s="4">
        <f t="shared" si="53"/>
        <v>2</v>
      </c>
      <c r="AJ754" s="8">
        <f t="shared" si="54"/>
        <v>920000</v>
      </c>
      <c r="AK754" s="50">
        <f>L754</f>
        <v>460000</v>
      </c>
      <c r="AL754" s="14" t="e">
        <f>AK754*#REF!</f>
        <v>#REF!</v>
      </c>
    </row>
    <row r="755" spans="1:38" ht="135" customHeight="1">
      <c r="A755" s="9"/>
      <c r="B755" s="5">
        <f>IF(H755=0,"",SUBTOTAL(3,$H$6:H755))</f>
        <v>713</v>
      </c>
      <c r="C755" s="5" t="s">
        <v>1497</v>
      </c>
      <c r="D755" s="5" t="s">
        <v>2997</v>
      </c>
      <c r="E755" s="147" t="s">
        <v>3792</v>
      </c>
      <c r="F755" s="40" t="s">
        <v>629</v>
      </c>
      <c r="G755" s="3" t="s">
        <v>2276</v>
      </c>
      <c r="H755" s="6" t="s">
        <v>6</v>
      </c>
      <c r="I755" s="77" t="s">
        <v>687</v>
      </c>
      <c r="J755" s="8">
        <v>419000</v>
      </c>
      <c r="K755" s="8"/>
      <c r="L755" s="4">
        <v>460000</v>
      </c>
      <c r="M755" s="12">
        <v>0</v>
      </c>
      <c r="N755" s="12">
        <v>0</v>
      </c>
      <c r="O755" s="12">
        <v>0</v>
      </c>
      <c r="P755" s="12">
        <v>2</v>
      </c>
      <c r="Q755" s="12">
        <v>0</v>
      </c>
      <c r="R755" s="12">
        <v>0</v>
      </c>
      <c r="S755" s="12">
        <v>0</v>
      </c>
      <c r="T755" s="12">
        <v>0</v>
      </c>
      <c r="U755" s="12">
        <v>0</v>
      </c>
      <c r="V755" s="12">
        <v>0</v>
      </c>
      <c r="W755" s="12">
        <v>0</v>
      </c>
      <c r="X755" s="12">
        <v>0</v>
      </c>
      <c r="Y755" s="12">
        <v>0</v>
      </c>
      <c r="Z755" s="12">
        <v>0</v>
      </c>
      <c r="AA755" s="12">
        <v>0</v>
      </c>
      <c r="AB755" s="12">
        <v>0</v>
      </c>
      <c r="AC755" s="12">
        <v>0</v>
      </c>
      <c r="AD755" s="12">
        <v>0</v>
      </c>
      <c r="AE755" s="12">
        <v>0</v>
      </c>
      <c r="AF755" s="12">
        <v>0</v>
      </c>
      <c r="AG755" s="12"/>
      <c r="AH755" s="11"/>
      <c r="AI755" s="4">
        <f t="shared" si="53"/>
        <v>2</v>
      </c>
      <c r="AJ755" s="8">
        <f t="shared" si="54"/>
        <v>920000</v>
      </c>
      <c r="AK755" s="50">
        <f>L755</f>
        <v>460000</v>
      </c>
      <c r="AL755" s="14" t="e">
        <f>AK755*#REF!</f>
        <v>#REF!</v>
      </c>
    </row>
    <row r="756" spans="1:38">
      <c r="A756" s="9"/>
      <c r="B756" s="5" t="str">
        <f>IF(H756=0,"",SUBTOTAL(3,$H$6:H756))</f>
        <v/>
      </c>
      <c r="C756" s="5"/>
      <c r="D756" s="5" t="s">
        <v>1912</v>
      </c>
      <c r="E756" s="147" t="e">
        <v>#N/A</v>
      </c>
      <c r="F756" s="51" t="s">
        <v>2203</v>
      </c>
      <c r="G756" s="3"/>
      <c r="H756" s="6"/>
      <c r="I756" s="10"/>
      <c r="J756" s="8"/>
      <c r="K756" s="8"/>
      <c r="L756" s="4"/>
      <c r="M756" s="12"/>
      <c r="N756" s="12"/>
      <c r="O756" s="12"/>
      <c r="P756" s="12"/>
      <c r="Q756" s="12"/>
      <c r="R756" s="12"/>
      <c r="S756" s="12"/>
      <c r="T756" s="12"/>
      <c r="U756" s="12"/>
      <c r="V756" s="12"/>
      <c r="W756" s="12"/>
      <c r="X756" s="12"/>
      <c r="Y756" s="12"/>
      <c r="Z756" s="12"/>
      <c r="AA756" s="12"/>
      <c r="AB756" s="12"/>
      <c r="AC756" s="12"/>
      <c r="AD756" s="12"/>
      <c r="AE756" s="12"/>
      <c r="AF756" s="12"/>
      <c r="AG756" s="12"/>
      <c r="AH756" s="11"/>
      <c r="AI756" s="4">
        <f t="shared" si="53"/>
        <v>0</v>
      </c>
      <c r="AJ756" s="8">
        <f t="shared" si="54"/>
        <v>0</v>
      </c>
      <c r="AK756" s="50"/>
      <c r="AL756" s="10"/>
    </row>
    <row r="757" spans="1:38" ht="150" customHeight="1">
      <c r="A757" s="9"/>
      <c r="B757" s="5">
        <f>IF(H757=0,"",SUBTOTAL(3,$H$6:H757))</f>
        <v>714</v>
      </c>
      <c r="C757" s="5" t="s">
        <v>1498</v>
      </c>
      <c r="D757" s="5" t="s">
        <v>2998</v>
      </c>
      <c r="E757" s="147" t="s">
        <v>3793</v>
      </c>
      <c r="F757" s="40" t="s">
        <v>630</v>
      </c>
      <c r="G757" s="3" t="s">
        <v>1659</v>
      </c>
      <c r="H757" s="6" t="s">
        <v>1</v>
      </c>
      <c r="I757" s="77" t="s">
        <v>682</v>
      </c>
      <c r="J757" s="8">
        <v>36000</v>
      </c>
      <c r="K757" s="8">
        <v>35800</v>
      </c>
      <c r="L757" s="4">
        <v>32550</v>
      </c>
      <c r="M757" s="12">
        <v>0</v>
      </c>
      <c r="N757" s="12">
        <v>0</v>
      </c>
      <c r="O757" s="12">
        <v>0</v>
      </c>
      <c r="P757" s="12">
        <v>4316</v>
      </c>
      <c r="Q757" s="12">
        <v>0</v>
      </c>
      <c r="R757" s="12">
        <v>0</v>
      </c>
      <c r="S757" s="12">
        <v>0</v>
      </c>
      <c r="T757" s="12">
        <v>0</v>
      </c>
      <c r="U757" s="12">
        <v>0</v>
      </c>
      <c r="V757" s="12">
        <v>0</v>
      </c>
      <c r="W757" s="12">
        <v>0</v>
      </c>
      <c r="X757" s="12">
        <v>0</v>
      </c>
      <c r="Y757" s="12">
        <v>0</v>
      </c>
      <c r="Z757" s="12">
        <v>0</v>
      </c>
      <c r="AA757" s="12">
        <v>0</v>
      </c>
      <c r="AB757" s="12">
        <v>0</v>
      </c>
      <c r="AC757" s="12">
        <v>0</v>
      </c>
      <c r="AD757" s="12">
        <v>0</v>
      </c>
      <c r="AE757" s="12">
        <v>0</v>
      </c>
      <c r="AF757" s="12">
        <v>0</v>
      </c>
      <c r="AG757" s="12"/>
      <c r="AH757" s="11"/>
      <c r="AI757" s="4">
        <f t="shared" si="53"/>
        <v>4316</v>
      </c>
      <c r="AJ757" s="8">
        <f t="shared" si="54"/>
        <v>140485800</v>
      </c>
      <c r="AK757" s="50">
        <f t="shared" ref="AK757:AK771" si="59">L757</f>
        <v>32550</v>
      </c>
      <c r="AL757" s="14" t="e">
        <f>AK757*#REF!</f>
        <v>#REF!</v>
      </c>
    </row>
    <row r="758" spans="1:38" ht="144.75" customHeight="1">
      <c r="A758" s="9"/>
      <c r="B758" s="5">
        <f>IF(H758=0,"",SUBTOTAL(3,$H$6:H758))</f>
        <v>715</v>
      </c>
      <c r="C758" s="5" t="s">
        <v>1499</v>
      </c>
      <c r="D758" s="5" t="s">
        <v>2999</v>
      </c>
      <c r="E758" s="147" t="s">
        <v>3794</v>
      </c>
      <c r="F758" s="40" t="s">
        <v>631</v>
      </c>
      <c r="G758" s="3" t="s">
        <v>1660</v>
      </c>
      <c r="H758" s="6" t="s">
        <v>1</v>
      </c>
      <c r="I758" s="9">
        <v>3</v>
      </c>
      <c r="J758" s="8">
        <v>36750</v>
      </c>
      <c r="K758" s="8">
        <v>36600</v>
      </c>
      <c r="L758" s="4">
        <v>38010</v>
      </c>
      <c r="M758" s="12">
        <v>0</v>
      </c>
      <c r="N758" s="12">
        <v>0</v>
      </c>
      <c r="O758" s="12">
        <v>0</v>
      </c>
      <c r="P758" s="12">
        <v>3000</v>
      </c>
      <c r="Q758" s="12">
        <v>0</v>
      </c>
      <c r="R758" s="12">
        <v>0</v>
      </c>
      <c r="S758" s="12">
        <v>0</v>
      </c>
      <c r="T758" s="12">
        <v>0</v>
      </c>
      <c r="U758" s="12">
        <v>0</v>
      </c>
      <c r="V758" s="12">
        <v>0</v>
      </c>
      <c r="W758" s="12">
        <v>0</v>
      </c>
      <c r="X758" s="12">
        <v>0</v>
      </c>
      <c r="Y758" s="12">
        <v>0</v>
      </c>
      <c r="Z758" s="12">
        <v>0</v>
      </c>
      <c r="AA758" s="12">
        <v>0</v>
      </c>
      <c r="AB758" s="12">
        <v>0</v>
      </c>
      <c r="AC758" s="12">
        <v>0</v>
      </c>
      <c r="AD758" s="12">
        <v>0</v>
      </c>
      <c r="AE758" s="12">
        <v>0</v>
      </c>
      <c r="AF758" s="12">
        <v>0</v>
      </c>
      <c r="AG758" s="12"/>
      <c r="AH758" s="11"/>
      <c r="AI758" s="4">
        <f t="shared" si="53"/>
        <v>3000</v>
      </c>
      <c r="AJ758" s="8">
        <f t="shared" si="54"/>
        <v>114030000</v>
      </c>
      <c r="AK758" s="50">
        <f t="shared" si="59"/>
        <v>38010</v>
      </c>
      <c r="AL758" s="14" t="e">
        <f>AK758*#REF!</f>
        <v>#REF!</v>
      </c>
    </row>
    <row r="759" spans="1:38" ht="36.75" customHeight="1">
      <c r="A759" s="9"/>
      <c r="B759" s="5">
        <f>IF(H759=0,"",SUBTOTAL(3,$H$6:H759))</f>
        <v>716</v>
      </c>
      <c r="C759" s="5" t="s">
        <v>1500</v>
      </c>
      <c r="D759" s="5" t="s">
        <v>3000</v>
      </c>
      <c r="E759" s="147" t="s">
        <v>3795</v>
      </c>
      <c r="F759" s="40" t="s">
        <v>632</v>
      </c>
      <c r="G759" s="3" t="s">
        <v>633</v>
      </c>
      <c r="H759" s="6" t="s">
        <v>634</v>
      </c>
      <c r="I759" s="77" t="s">
        <v>682</v>
      </c>
      <c r="J759" s="8">
        <v>29000</v>
      </c>
      <c r="K759" s="8"/>
      <c r="L759" s="4">
        <v>35000</v>
      </c>
      <c r="M759" s="12">
        <v>0</v>
      </c>
      <c r="N759" s="12">
        <v>0</v>
      </c>
      <c r="O759" s="12">
        <v>600</v>
      </c>
      <c r="P759" s="12">
        <v>0</v>
      </c>
      <c r="Q759" s="12">
        <v>0</v>
      </c>
      <c r="R759" s="12">
        <v>0</v>
      </c>
      <c r="S759" s="12">
        <v>0</v>
      </c>
      <c r="T759" s="12">
        <v>0</v>
      </c>
      <c r="U759" s="12">
        <v>0</v>
      </c>
      <c r="V759" s="12">
        <v>0</v>
      </c>
      <c r="W759" s="12">
        <v>0</v>
      </c>
      <c r="X759" s="12">
        <v>0</v>
      </c>
      <c r="Y759" s="12">
        <v>0</v>
      </c>
      <c r="Z759" s="12">
        <v>0</v>
      </c>
      <c r="AA759" s="12">
        <v>0</v>
      </c>
      <c r="AB759" s="12">
        <v>0</v>
      </c>
      <c r="AC759" s="12">
        <v>0</v>
      </c>
      <c r="AD759" s="12">
        <v>0</v>
      </c>
      <c r="AE759" s="12">
        <v>0</v>
      </c>
      <c r="AF759" s="12">
        <v>0</v>
      </c>
      <c r="AG759" s="12"/>
      <c r="AH759" s="11"/>
      <c r="AI759" s="4">
        <f t="shared" si="53"/>
        <v>600</v>
      </c>
      <c r="AJ759" s="8">
        <f t="shared" si="54"/>
        <v>21000000</v>
      </c>
      <c r="AK759" s="50">
        <f t="shared" si="59"/>
        <v>35000</v>
      </c>
      <c r="AL759" s="14" t="e">
        <f>AK759*#REF!</f>
        <v>#REF!</v>
      </c>
    </row>
    <row r="760" spans="1:38" ht="109.5" customHeight="1">
      <c r="A760" s="9"/>
      <c r="B760" s="5">
        <f>IF(H760=0,"",SUBTOTAL(3,$H$6:H760))</f>
        <v>717</v>
      </c>
      <c r="C760" s="5" t="s">
        <v>1501</v>
      </c>
      <c r="D760" s="5" t="s">
        <v>3001</v>
      </c>
      <c r="E760" s="147" t="s">
        <v>3796</v>
      </c>
      <c r="F760" s="40" t="s">
        <v>635</v>
      </c>
      <c r="G760" s="7" t="s">
        <v>2010</v>
      </c>
      <c r="H760" s="6" t="s">
        <v>6</v>
      </c>
      <c r="I760" s="77" t="s">
        <v>685</v>
      </c>
      <c r="J760" s="8">
        <v>175000</v>
      </c>
      <c r="K760" s="8">
        <v>175000</v>
      </c>
      <c r="L760" s="4">
        <v>175000</v>
      </c>
      <c r="M760" s="12">
        <v>0</v>
      </c>
      <c r="N760" s="12">
        <v>0</v>
      </c>
      <c r="O760" s="12">
        <v>0</v>
      </c>
      <c r="P760" s="12">
        <v>1000</v>
      </c>
      <c r="Q760" s="12">
        <v>0</v>
      </c>
      <c r="R760" s="12">
        <v>0</v>
      </c>
      <c r="S760" s="12">
        <v>0</v>
      </c>
      <c r="T760" s="12">
        <v>0</v>
      </c>
      <c r="U760" s="12">
        <v>0</v>
      </c>
      <c r="V760" s="12">
        <v>0</v>
      </c>
      <c r="W760" s="12">
        <v>0</v>
      </c>
      <c r="X760" s="12">
        <v>0</v>
      </c>
      <c r="Y760" s="12">
        <v>0</v>
      </c>
      <c r="Z760" s="12">
        <v>0</v>
      </c>
      <c r="AA760" s="12">
        <v>0</v>
      </c>
      <c r="AB760" s="12">
        <v>0</v>
      </c>
      <c r="AC760" s="12">
        <v>0</v>
      </c>
      <c r="AD760" s="12">
        <v>0</v>
      </c>
      <c r="AE760" s="12">
        <v>0</v>
      </c>
      <c r="AF760" s="12">
        <v>0</v>
      </c>
      <c r="AG760" s="12"/>
      <c r="AH760" s="11"/>
      <c r="AI760" s="4">
        <f t="shared" si="53"/>
        <v>1000</v>
      </c>
      <c r="AJ760" s="8">
        <f t="shared" si="54"/>
        <v>175000000</v>
      </c>
      <c r="AK760" s="50">
        <f t="shared" si="59"/>
        <v>175000</v>
      </c>
      <c r="AL760" s="14" t="e">
        <f>AK760*#REF!</f>
        <v>#REF!</v>
      </c>
    </row>
    <row r="761" spans="1:38" ht="47.25" customHeight="1">
      <c r="A761" s="9"/>
      <c r="B761" s="5">
        <f>IF(H761=0,"",SUBTOTAL(3,$H$6:H761))</f>
        <v>718</v>
      </c>
      <c r="C761" s="5" t="s">
        <v>1502</v>
      </c>
      <c r="D761" s="5" t="s">
        <v>3002</v>
      </c>
      <c r="E761" s="147" t="s">
        <v>3797</v>
      </c>
      <c r="F761" s="40" t="s">
        <v>636</v>
      </c>
      <c r="G761" s="3" t="s">
        <v>637</v>
      </c>
      <c r="H761" s="6" t="s">
        <v>6</v>
      </c>
      <c r="I761" s="9">
        <v>1</v>
      </c>
      <c r="J761" s="8">
        <v>148000</v>
      </c>
      <c r="K761" s="8"/>
      <c r="L761" s="4">
        <v>175000</v>
      </c>
      <c r="M761" s="12">
        <v>0</v>
      </c>
      <c r="N761" s="12">
        <v>0</v>
      </c>
      <c r="O761" s="12">
        <v>0</v>
      </c>
      <c r="P761" s="12">
        <v>100</v>
      </c>
      <c r="Q761" s="12">
        <v>0</v>
      </c>
      <c r="R761" s="12">
        <v>0</v>
      </c>
      <c r="S761" s="12">
        <v>0</v>
      </c>
      <c r="T761" s="12">
        <v>0</v>
      </c>
      <c r="U761" s="12">
        <v>0</v>
      </c>
      <c r="V761" s="12">
        <v>0</v>
      </c>
      <c r="W761" s="12">
        <v>0</v>
      </c>
      <c r="X761" s="12">
        <v>0</v>
      </c>
      <c r="Y761" s="12">
        <v>0</v>
      </c>
      <c r="Z761" s="12">
        <v>0</v>
      </c>
      <c r="AA761" s="12">
        <v>0</v>
      </c>
      <c r="AB761" s="12">
        <v>0</v>
      </c>
      <c r="AC761" s="12">
        <v>0</v>
      </c>
      <c r="AD761" s="12">
        <v>0</v>
      </c>
      <c r="AE761" s="12">
        <v>0</v>
      </c>
      <c r="AF761" s="12">
        <v>0</v>
      </c>
      <c r="AG761" s="12"/>
      <c r="AH761" s="11"/>
      <c r="AI761" s="4">
        <f t="shared" si="53"/>
        <v>100</v>
      </c>
      <c r="AJ761" s="8">
        <f t="shared" si="54"/>
        <v>17500000</v>
      </c>
      <c r="AK761" s="50">
        <f t="shared" si="59"/>
        <v>175000</v>
      </c>
      <c r="AL761" s="14" t="e">
        <f>AK761*#REF!</f>
        <v>#REF!</v>
      </c>
    </row>
    <row r="762" spans="1:38" ht="217.5" customHeight="1">
      <c r="A762" s="9"/>
      <c r="B762" s="5">
        <f>IF(H762=0,"",SUBTOTAL(3,$H$6:H762))</f>
        <v>719</v>
      </c>
      <c r="C762" s="11" t="s">
        <v>1503</v>
      </c>
      <c r="D762" s="5" t="s">
        <v>3003</v>
      </c>
      <c r="E762" s="147" t="s">
        <v>3798</v>
      </c>
      <c r="F762" s="40" t="s">
        <v>638</v>
      </c>
      <c r="G762" s="3" t="s">
        <v>2232</v>
      </c>
      <c r="H762" s="6" t="s">
        <v>1</v>
      </c>
      <c r="I762" s="77" t="s">
        <v>682</v>
      </c>
      <c r="J762" s="8">
        <v>275000</v>
      </c>
      <c r="K762" s="8">
        <v>270000</v>
      </c>
      <c r="L762" s="4">
        <v>300000</v>
      </c>
      <c r="M762" s="12">
        <v>0</v>
      </c>
      <c r="N762" s="12">
        <v>0</v>
      </c>
      <c r="O762" s="12">
        <v>0</v>
      </c>
      <c r="P762" s="12">
        <v>1000</v>
      </c>
      <c r="Q762" s="12">
        <v>0</v>
      </c>
      <c r="R762" s="12">
        <v>0</v>
      </c>
      <c r="S762" s="12">
        <v>0</v>
      </c>
      <c r="T762" s="12">
        <v>0</v>
      </c>
      <c r="U762" s="12">
        <v>0</v>
      </c>
      <c r="V762" s="12">
        <v>0</v>
      </c>
      <c r="W762" s="12">
        <v>0</v>
      </c>
      <c r="X762" s="12">
        <v>0</v>
      </c>
      <c r="Y762" s="12">
        <v>0</v>
      </c>
      <c r="Z762" s="12">
        <v>0</v>
      </c>
      <c r="AA762" s="12">
        <v>0</v>
      </c>
      <c r="AB762" s="12">
        <v>0</v>
      </c>
      <c r="AC762" s="12">
        <v>0</v>
      </c>
      <c r="AD762" s="12">
        <v>0</v>
      </c>
      <c r="AE762" s="12">
        <v>0</v>
      </c>
      <c r="AF762" s="12">
        <v>0</v>
      </c>
      <c r="AG762" s="12"/>
      <c r="AH762" s="11"/>
      <c r="AI762" s="4">
        <f t="shared" si="53"/>
        <v>1000</v>
      </c>
      <c r="AJ762" s="8">
        <f t="shared" si="54"/>
        <v>300000000</v>
      </c>
      <c r="AK762" s="50">
        <f t="shared" si="59"/>
        <v>300000</v>
      </c>
      <c r="AL762" s="14" t="e">
        <f>AK762*#REF!</f>
        <v>#REF!</v>
      </c>
    </row>
    <row r="763" spans="1:38" ht="241.5" customHeight="1">
      <c r="A763" s="9"/>
      <c r="B763" s="5">
        <f>IF(H763=0,"",SUBTOTAL(3,$H$6:H763))</f>
        <v>720</v>
      </c>
      <c r="C763" s="5" t="s">
        <v>1504</v>
      </c>
      <c r="D763" s="5" t="s">
        <v>3004</v>
      </c>
      <c r="E763" s="147" t="s">
        <v>3799</v>
      </c>
      <c r="F763" s="40" t="s">
        <v>639</v>
      </c>
      <c r="G763" s="3" t="s">
        <v>1661</v>
      </c>
      <c r="H763" s="6" t="s">
        <v>1</v>
      </c>
      <c r="I763" s="77" t="s">
        <v>682</v>
      </c>
      <c r="J763" s="8">
        <v>260400</v>
      </c>
      <c r="K763" s="8"/>
      <c r="L763" s="4">
        <v>430500</v>
      </c>
      <c r="M763" s="12">
        <v>0</v>
      </c>
      <c r="N763" s="12">
        <v>0</v>
      </c>
      <c r="O763" s="12">
        <v>0</v>
      </c>
      <c r="P763" s="12">
        <v>27</v>
      </c>
      <c r="Q763" s="12">
        <v>0</v>
      </c>
      <c r="R763" s="12">
        <v>0</v>
      </c>
      <c r="S763" s="12">
        <v>0</v>
      </c>
      <c r="T763" s="12">
        <v>0</v>
      </c>
      <c r="U763" s="12">
        <v>0</v>
      </c>
      <c r="V763" s="12">
        <v>0</v>
      </c>
      <c r="W763" s="12">
        <v>0</v>
      </c>
      <c r="X763" s="12">
        <v>0</v>
      </c>
      <c r="Y763" s="12">
        <v>0</v>
      </c>
      <c r="Z763" s="12">
        <v>0</v>
      </c>
      <c r="AA763" s="12">
        <v>0</v>
      </c>
      <c r="AB763" s="12">
        <v>0</v>
      </c>
      <c r="AC763" s="12">
        <v>0</v>
      </c>
      <c r="AD763" s="12">
        <v>0</v>
      </c>
      <c r="AE763" s="12">
        <v>0</v>
      </c>
      <c r="AF763" s="12">
        <v>0</v>
      </c>
      <c r="AG763" s="12"/>
      <c r="AH763" s="11"/>
      <c r="AI763" s="4">
        <f t="shared" si="53"/>
        <v>27</v>
      </c>
      <c r="AJ763" s="8">
        <f t="shared" si="54"/>
        <v>11623500</v>
      </c>
      <c r="AK763" s="50">
        <f t="shared" si="59"/>
        <v>430500</v>
      </c>
      <c r="AL763" s="14" t="e">
        <f>AK763*#REF!</f>
        <v>#REF!</v>
      </c>
    </row>
    <row r="764" spans="1:38" ht="25.5">
      <c r="A764" s="9"/>
      <c r="B764" s="5">
        <f>IF(H764=0,"",SUBTOTAL(3,$H$6:H764))</f>
        <v>721</v>
      </c>
      <c r="C764" s="5" t="s">
        <v>1505</v>
      </c>
      <c r="D764" s="5" t="s">
        <v>3005</v>
      </c>
      <c r="E764" s="147" t="s">
        <v>3800</v>
      </c>
      <c r="F764" s="40" t="s">
        <v>640</v>
      </c>
      <c r="G764" s="3" t="s">
        <v>641</v>
      </c>
      <c r="H764" s="6" t="s">
        <v>6</v>
      </c>
      <c r="I764" s="77" t="s">
        <v>685</v>
      </c>
      <c r="J764" s="8">
        <v>2200000</v>
      </c>
      <c r="K764" s="8">
        <v>2200000</v>
      </c>
      <c r="L764" s="4">
        <v>2000000</v>
      </c>
      <c r="M764" s="12">
        <v>0</v>
      </c>
      <c r="N764" s="12">
        <v>0</v>
      </c>
      <c r="O764" s="12">
        <v>0</v>
      </c>
      <c r="P764" s="12">
        <v>21</v>
      </c>
      <c r="Q764" s="12">
        <v>0</v>
      </c>
      <c r="R764" s="12">
        <v>0</v>
      </c>
      <c r="S764" s="12">
        <v>0</v>
      </c>
      <c r="T764" s="12">
        <v>0</v>
      </c>
      <c r="U764" s="12">
        <v>0</v>
      </c>
      <c r="V764" s="12">
        <v>0</v>
      </c>
      <c r="W764" s="12">
        <v>0</v>
      </c>
      <c r="X764" s="12">
        <v>0</v>
      </c>
      <c r="Y764" s="12">
        <v>0</v>
      </c>
      <c r="Z764" s="12">
        <v>0</v>
      </c>
      <c r="AA764" s="12">
        <v>0</v>
      </c>
      <c r="AB764" s="12">
        <v>0</v>
      </c>
      <c r="AC764" s="12">
        <v>0</v>
      </c>
      <c r="AD764" s="12">
        <v>0</v>
      </c>
      <c r="AE764" s="12">
        <v>0</v>
      </c>
      <c r="AF764" s="12">
        <v>0</v>
      </c>
      <c r="AG764" s="12"/>
      <c r="AH764" s="11"/>
      <c r="AI764" s="4">
        <f t="shared" si="53"/>
        <v>21</v>
      </c>
      <c r="AJ764" s="8">
        <f t="shared" si="54"/>
        <v>42000000</v>
      </c>
      <c r="AK764" s="50">
        <f t="shared" si="59"/>
        <v>2000000</v>
      </c>
      <c r="AL764" s="14" t="e">
        <f>AK764*#REF!</f>
        <v>#REF!</v>
      </c>
    </row>
    <row r="765" spans="1:38" ht="102">
      <c r="A765" s="9"/>
      <c r="B765" s="5">
        <f>IF(H765=0,"",SUBTOTAL(3,$H$6:H765))</f>
        <v>722</v>
      </c>
      <c r="C765" s="5" t="s">
        <v>1506</v>
      </c>
      <c r="D765" s="5" t="s">
        <v>3006</v>
      </c>
      <c r="E765" s="147" t="s">
        <v>3801</v>
      </c>
      <c r="F765" s="40" t="s">
        <v>642</v>
      </c>
      <c r="G765" s="63" t="s">
        <v>1919</v>
      </c>
      <c r="H765" s="6" t="s">
        <v>6</v>
      </c>
      <c r="I765" s="77" t="s">
        <v>685</v>
      </c>
      <c r="J765" s="8">
        <v>2200000</v>
      </c>
      <c r="K765" s="8"/>
      <c r="L765" s="4">
        <v>1980000</v>
      </c>
      <c r="M765" s="12">
        <v>0</v>
      </c>
      <c r="N765" s="12">
        <v>0</v>
      </c>
      <c r="O765" s="12">
        <v>0</v>
      </c>
      <c r="P765" s="12">
        <v>115</v>
      </c>
      <c r="Q765" s="12">
        <v>0</v>
      </c>
      <c r="R765" s="12">
        <v>0</v>
      </c>
      <c r="S765" s="12">
        <v>0</v>
      </c>
      <c r="T765" s="12">
        <v>0</v>
      </c>
      <c r="U765" s="12">
        <v>0</v>
      </c>
      <c r="V765" s="12">
        <v>0</v>
      </c>
      <c r="W765" s="12">
        <v>0</v>
      </c>
      <c r="X765" s="12">
        <v>0</v>
      </c>
      <c r="Y765" s="12">
        <v>0</v>
      </c>
      <c r="Z765" s="12">
        <v>0</v>
      </c>
      <c r="AA765" s="12">
        <v>0</v>
      </c>
      <c r="AB765" s="12">
        <v>0</v>
      </c>
      <c r="AC765" s="12">
        <v>0</v>
      </c>
      <c r="AD765" s="12">
        <v>0</v>
      </c>
      <c r="AE765" s="12">
        <v>0</v>
      </c>
      <c r="AF765" s="12">
        <v>0</v>
      </c>
      <c r="AG765" s="12"/>
      <c r="AH765" s="11"/>
      <c r="AI765" s="4">
        <f t="shared" si="53"/>
        <v>115</v>
      </c>
      <c r="AJ765" s="8">
        <f t="shared" si="54"/>
        <v>227700000</v>
      </c>
      <c r="AK765" s="50">
        <f t="shared" si="59"/>
        <v>1980000</v>
      </c>
      <c r="AL765" s="14" t="e">
        <f>AK765*#REF!</f>
        <v>#REF!</v>
      </c>
    </row>
    <row r="766" spans="1:38" ht="135.75" customHeight="1">
      <c r="A766" s="9"/>
      <c r="B766" s="5">
        <f>IF(H766=0,"",SUBTOTAL(3,$H$6:H766))</f>
        <v>723</v>
      </c>
      <c r="C766" s="5" t="s">
        <v>1507</v>
      </c>
      <c r="D766" s="5" t="s">
        <v>3007</v>
      </c>
      <c r="E766" s="147" t="s">
        <v>3802</v>
      </c>
      <c r="F766" s="40" t="s">
        <v>643</v>
      </c>
      <c r="G766" s="7" t="s">
        <v>2111</v>
      </c>
      <c r="H766" s="6" t="s">
        <v>6</v>
      </c>
      <c r="I766" s="77" t="s">
        <v>685</v>
      </c>
      <c r="J766" s="8">
        <v>2300000</v>
      </c>
      <c r="K766" s="8">
        <v>2300000</v>
      </c>
      <c r="L766" s="4">
        <v>2450000</v>
      </c>
      <c r="M766" s="12">
        <v>0</v>
      </c>
      <c r="N766" s="12">
        <v>0</v>
      </c>
      <c r="O766" s="12">
        <v>0</v>
      </c>
      <c r="P766" s="12">
        <v>100</v>
      </c>
      <c r="Q766" s="12">
        <v>0</v>
      </c>
      <c r="R766" s="12">
        <v>0</v>
      </c>
      <c r="S766" s="12">
        <v>0</v>
      </c>
      <c r="T766" s="12">
        <v>0</v>
      </c>
      <c r="U766" s="12">
        <v>0</v>
      </c>
      <c r="V766" s="12">
        <v>0</v>
      </c>
      <c r="W766" s="12">
        <v>0</v>
      </c>
      <c r="X766" s="12">
        <v>0</v>
      </c>
      <c r="Y766" s="12">
        <v>0</v>
      </c>
      <c r="Z766" s="12">
        <v>0</v>
      </c>
      <c r="AA766" s="12">
        <v>0</v>
      </c>
      <c r="AB766" s="12">
        <v>0</v>
      </c>
      <c r="AC766" s="12">
        <v>0</v>
      </c>
      <c r="AD766" s="12">
        <v>0</v>
      </c>
      <c r="AE766" s="12">
        <v>0</v>
      </c>
      <c r="AF766" s="12">
        <v>0</v>
      </c>
      <c r="AG766" s="12"/>
      <c r="AH766" s="11"/>
      <c r="AI766" s="4">
        <f t="shared" si="53"/>
        <v>100</v>
      </c>
      <c r="AJ766" s="8">
        <f t="shared" si="54"/>
        <v>245000000</v>
      </c>
      <c r="AK766" s="50">
        <f t="shared" si="59"/>
        <v>2450000</v>
      </c>
      <c r="AL766" s="14" t="e">
        <f>AK766*#REF!</f>
        <v>#REF!</v>
      </c>
    </row>
    <row r="767" spans="1:38" ht="78.75" customHeight="1">
      <c r="A767" s="9"/>
      <c r="B767" s="5">
        <f>IF(H767=0,"",SUBTOTAL(3,$H$6:H767))</f>
        <v>724</v>
      </c>
      <c r="C767" s="5" t="s">
        <v>1508</v>
      </c>
      <c r="D767" s="5" t="s">
        <v>3008</v>
      </c>
      <c r="E767" s="147" t="s">
        <v>3803</v>
      </c>
      <c r="F767" s="40" t="s">
        <v>644</v>
      </c>
      <c r="G767" s="3" t="s">
        <v>645</v>
      </c>
      <c r="H767" s="6" t="s">
        <v>6</v>
      </c>
      <c r="I767" s="77" t="s">
        <v>685</v>
      </c>
      <c r="J767" s="8">
        <v>2300000</v>
      </c>
      <c r="K767" s="8">
        <v>2300000</v>
      </c>
      <c r="L767" s="4">
        <v>2500000</v>
      </c>
      <c r="M767" s="12">
        <v>0</v>
      </c>
      <c r="N767" s="12">
        <v>0</v>
      </c>
      <c r="O767" s="12">
        <v>0</v>
      </c>
      <c r="P767" s="12">
        <v>8</v>
      </c>
      <c r="Q767" s="12">
        <v>0</v>
      </c>
      <c r="R767" s="12">
        <v>0</v>
      </c>
      <c r="S767" s="12">
        <v>0</v>
      </c>
      <c r="T767" s="12">
        <v>0</v>
      </c>
      <c r="U767" s="12">
        <v>0</v>
      </c>
      <c r="V767" s="12">
        <v>0</v>
      </c>
      <c r="W767" s="12">
        <v>0</v>
      </c>
      <c r="X767" s="12">
        <v>0</v>
      </c>
      <c r="Y767" s="12">
        <v>0</v>
      </c>
      <c r="Z767" s="12">
        <v>0</v>
      </c>
      <c r="AA767" s="12">
        <v>0</v>
      </c>
      <c r="AB767" s="12">
        <v>0</v>
      </c>
      <c r="AC767" s="12">
        <v>0</v>
      </c>
      <c r="AD767" s="12">
        <v>0</v>
      </c>
      <c r="AE767" s="12">
        <v>0</v>
      </c>
      <c r="AF767" s="12">
        <v>0</v>
      </c>
      <c r="AG767" s="12"/>
      <c r="AH767" s="11"/>
      <c r="AI767" s="4">
        <f t="shared" si="53"/>
        <v>8</v>
      </c>
      <c r="AJ767" s="8">
        <f t="shared" si="54"/>
        <v>20000000</v>
      </c>
      <c r="AK767" s="50">
        <f t="shared" si="59"/>
        <v>2500000</v>
      </c>
      <c r="AL767" s="14" t="e">
        <f>AK767*#REF!</f>
        <v>#REF!</v>
      </c>
    </row>
    <row r="768" spans="1:38" ht="112.5" customHeight="1">
      <c r="A768" s="9"/>
      <c r="B768" s="5">
        <f>IF(H768=0,"",SUBTOTAL(3,$H$6:H768))</f>
        <v>725</v>
      </c>
      <c r="C768" s="5" t="s">
        <v>1509</v>
      </c>
      <c r="D768" s="5" t="s">
        <v>3009</v>
      </c>
      <c r="E768" s="147" t="s">
        <v>3804</v>
      </c>
      <c r="F768" s="40" t="s">
        <v>646</v>
      </c>
      <c r="G768" s="7" t="s">
        <v>2112</v>
      </c>
      <c r="H768" s="6" t="s">
        <v>6</v>
      </c>
      <c r="I768" s="77" t="s">
        <v>687</v>
      </c>
      <c r="J768" s="8">
        <v>15500000</v>
      </c>
      <c r="K768" s="8">
        <v>15500000</v>
      </c>
      <c r="L768" s="4">
        <v>15500000</v>
      </c>
      <c r="M768" s="12">
        <v>0</v>
      </c>
      <c r="N768" s="12">
        <v>0</v>
      </c>
      <c r="O768" s="12">
        <v>0</v>
      </c>
      <c r="P768" s="12">
        <v>5</v>
      </c>
      <c r="Q768" s="12">
        <v>0</v>
      </c>
      <c r="R768" s="12">
        <v>0</v>
      </c>
      <c r="S768" s="12">
        <v>0</v>
      </c>
      <c r="T768" s="12">
        <v>0</v>
      </c>
      <c r="U768" s="12">
        <v>0</v>
      </c>
      <c r="V768" s="12">
        <v>0</v>
      </c>
      <c r="W768" s="12">
        <v>0</v>
      </c>
      <c r="X768" s="12">
        <v>0</v>
      </c>
      <c r="Y768" s="12">
        <v>0</v>
      </c>
      <c r="Z768" s="12">
        <v>0</v>
      </c>
      <c r="AA768" s="12">
        <v>0</v>
      </c>
      <c r="AB768" s="12">
        <v>0</v>
      </c>
      <c r="AC768" s="12">
        <v>0</v>
      </c>
      <c r="AD768" s="12">
        <v>0</v>
      </c>
      <c r="AE768" s="12">
        <v>0</v>
      </c>
      <c r="AF768" s="12">
        <v>0</v>
      </c>
      <c r="AG768" s="12"/>
      <c r="AH768" s="11"/>
      <c r="AI768" s="4">
        <f t="shared" si="53"/>
        <v>5</v>
      </c>
      <c r="AJ768" s="8">
        <f t="shared" si="54"/>
        <v>77500000</v>
      </c>
      <c r="AK768" s="50">
        <f t="shared" si="59"/>
        <v>15500000</v>
      </c>
      <c r="AL768" s="14" t="e">
        <f>AK768*#REF!</f>
        <v>#REF!</v>
      </c>
    </row>
    <row r="769" spans="1:38" ht="69.75" customHeight="1">
      <c r="A769" s="9"/>
      <c r="B769" s="5">
        <f>IF(H769=0,"",SUBTOTAL(3,$H$6:H769))</f>
        <v>726</v>
      </c>
      <c r="C769" s="5" t="s">
        <v>1510</v>
      </c>
      <c r="D769" s="5" t="s">
        <v>3010</v>
      </c>
      <c r="E769" s="147" t="s">
        <v>3805</v>
      </c>
      <c r="F769" s="40" t="s">
        <v>647</v>
      </c>
      <c r="G769" s="7" t="s">
        <v>2026</v>
      </c>
      <c r="H769" s="6" t="s">
        <v>6</v>
      </c>
      <c r="I769" s="77" t="s">
        <v>687</v>
      </c>
      <c r="J769" s="8">
        <v>2150000</v>
      </c>
      <c r="K769" s="8">
        <v>2150000</v>
      </c>
      <c r="L769" s="4">
        <v>2150000</v>
      </c>
      <c r="M769" s="12">
        <v>0</v>
      </c>
      <c r="N769" s="12">
        <v>0</v>
      </c>
      <c r="O769" s="12">
        <v>0</v>
      </c>
      <c r="P769" s="12">
        <v>500</v>
      </c>
      <c r="Q769" s="12">
        <v>0</v>
      </c>
      <c r="R769" s="12">
        <v>0</v>
      </c>
      <c r="S769" s="12">
        <v>0</v>
      </c>
      <c r="T769" s="12">
        <v>0</v>
      </c>
      <c r="U769" s="12">
        <v>0</v>
      </c>
      <c r="V769" s="12">
        <v>0</v>
      </c>
      <c r="W769" s="12">
        <v>0</v>
      </c>
      <c r="X769" s="12">
        <v>0</v>
      </c>
      <c r="Y769" s="12">
        <v>0</v>
      </c>
      <c r="Z769" s="12">
        <v>0</v>
      </c>
      <c r="AA769" s="12">
        <v>0</v>
      </c>
      <c r="AB769" s="12">
        <v>0</v>
      </c>
      <c r="AC769" s="12">
        <v>0</v>
      </c>
      <c r="AD769" s="12">
        <v>0</v>
      </c>
      <c r="AE769" s="12">
        <v>0</v>
      </c>
      <c r="AF769" s="12">
        <v>0</v>
      </c>
      <c r="AG769" s="12"/>
      <c r="AH769" s="11"/>
      <c r="AI769" s="4">
        <f t="shared" si="53"/>
        <v>500</v>
      </c>
      <c r="AJ769" s="8">
        <f t="shared" si="54"/>
        <v>1075000000</v>
      </c>
      <c r="AK769" s="50">
        <f t="shared" si="59"/>
        <v>2150000</v>
      </c>
      <c r="AL769" s="14" t="e">
        <f>AK769*#REF!</f>
        <v>#REF!</v>
      </c>
    </row>
    <row r="770" spans="1:38" ht="104.25" customHeight="1">
      <c r="A770" s="9"/>
      <c r="B770" s="5">
        <f>IF(H770=0,"",SUBTOTAL(3,$H$6:H770))</f>
        <v>727</v>
      </c>
      <c r="C770" s="5" t="s">
        <v>1511</v>
      </c>
      <c r="D770" s="5" t="s">
        <v>3011</v>
      </c>
      <c r="E770" s="147" t="s">
        <v>3806</v>
      </c>
      <c r="F770" s="40" t="s">
        <v>648</v>
      </c>
      <c r="G770" s="7" t="s">
        <v>2167</v>
      </c>
      <c r="H770" s="6" t="s">
        <v>6</v>
      </c>
      <c r="I770" s="77" t="s">
        <v>687</v>
      </c>
      <c r="J770" s="8">
        <v>650000</v>
      </c>
      <c r="K770" s="8">
        <v>650000</v>
      </c>
      <c r="L770" s="4">
        <v>650000</v>
      </c>
      <c r="M770" s="12">
        <v>0</v>
      </c>
      <c r="N770" s="12">
        <v>0</v>
      </c>
      <c r="O770" s="12">
        <v>0</v>
      </c>
      <c r="P770" s="12">
        <v>6</v>
      </c>
      <c r="Q770" s="12">
        <v>0</v>
      </c>
      <c r="R770" s="12">
        <v>0</v>
      </c>
      <c r="S770" s="12">
        <v>0</v>
      </c>
      <c r="T770" s="12">
        <v>0</v>
      </c>
      <c r="U770" s="12">
        <v>0</v>
      </c>
      <c r="V770" s="12">
        <v>0</v>
      </c>
      <c r="W770" s="12">
        <v>0</v>
      </c>
      <c r="X770" s="12">
        <v>0</v>
      </c>
      <c r="Y770" s="12">
        <v>0</v>
      </c>
      <c r="Z770" s="12">
        <v>0</v>
      </c>
      <c r="AA770" s="12">
        <v>0</v>
      </c>
      <c r="AB770" s="12">
        <v>0</v>
      </c>
      <c r="AC770" s="12">
        <v>0</v>
      </c>
      <c r="AD770" s="12">
        <v>0</v>
      </c>
      <c r="AE770" s="12">
        <v>0</v>
      </c>
      <c r="AF770" s="12">
        <v>0</v>
      </c>
      <c r="AG770" s="12"/>
      <c r="AH770" s="11"/>
      <c r="AI770" s="4">
        <f t="shared" si="53"/>
        <v>6</v>
      </c>
      <c r="AJ770" s="8">
        <f t="shared" si="54"/>
        <v>3900000</v>
      </c>
      <c r="AK770" s="50">
        <f t="shared" si="59"/>
        <v>650000</v>
      </c>
      <c r="AL770" s="14" t="e">
        <f>AK770*#REF!</f>
        <v>#REF!</v>
      </c>
    </row>
    <row r="771" spans="1:38" ht="170.25" customHeight="1">
      <c r="A771" s="9"/>
      <c r="B771" s="5">
        <f>IF(H771=0,"",SUBTOTAL(3,$H$6:H771))</f>
        <v>728</v>
      </c>
      <c r="C771" s="5" t="s">
        <v>1512</v>
      </c>
      <c r="D771" s="5" t="s">
        <v>3012</v>
      </c>
      <c r="E771" s="147" t="s">
        <v>3807</v>
      </c>
      <c r="F771" s="40" t="s">
        <v>649</v>
      </c>
      <c r="G771" s="7" t="s">
        <v>2168</v>
      </c>
      <c r="H771" s="6" t="s">
        <v>6</v>
      </c>
      <c r="I771" s="77" t="s">
        <v>685</v>
      </c>
      <c r="J771" s="8">
        <v>10141950</v>
      </c>
      <c r="K771" s="8">
        <v>10141950</v>
      </c>
      <c r="L771" s="4">
        <v>10500000</v>
      </c>
      <c r="M771" s="12">
        <v>0</v>
      </c>
      <c r="N771" s="12">
        <v>0</v>
      </c>
      <c r="O771" s="12">
        <v>0</v>
      </c>
      <c r="P771" s="12">
        <v>5</v>
      </c>
      <c r="Q771" s="12">
        <v>0</v>
      </c>
      <c r="R771" s="12">
        <v>0</v>
      </c>
      <c r="S771" s="12">
        <v>0</v>
      </c>
      <c r="T771" s="12">
        <v>0</v>
      </c>
      <c r="U771" s="12">
        <v>0</v>
      </c>
      <c r="V771" s="12">
        <v>0</v>
      </c>
      <c r="W771" s="12">
        <v>0</v>
      </c>
      <c r="X771" s="12">
        <v>0</v>
      </c>
      <c r="Y771" s="12">
        <v>0</v>
      </c>
      <c r="Z771" s="12">
        <v>0</v>
      </c>
      <c r="AA771" s="12">
        <v>0</v>
      </c>
      <c r="AB771" s="12">
        <v>0</v>
      </c>
      <c r="AC771" s="12">
        <v>0</v>
      </c>
      <c r="AD771" s="12">
        <v>0</v>
      </c>
      <c r="AE771" s="12">
        <v>0</v>
      </c>
      <c r="AF771" s="12">
        <v>0</v>
      </c>
      <c r="AG771" s="12"/>
      <c r="AH771" s="11"/>
      <c r="AI771" s="4">
        <f t="shared" si="53"/>
        <v>5</v>
      </c>
      <c r="AJ771" s="8">
        <f t="shared" si="54"/>
        <v>52500000</v>
      </c>
      <c r="AK771" s="50">
        <f t="shared" si="59"/>
        <v>10500000</v>
      </c>
      <c r="AL771" s="14" t="e">
        <f>AK771*#REF!</f>
        <v>#REF!</v>
      </c>
    </row>
    <row r="772" spans="1:38">
      <c r="A772" s="9"/>
      <c r="B772" s="5" t="str">
        <f>IF(H772=0,"",SUBTOTAL(3,$H$6:H772))</f>
        <v/>
      </c>
      <c r="C772" s="5"/>
      <c r="D772" s="5" t="s">
        <v>1912</v>
      </c>
      <c r="E772" s="147" t="e">
        <v>#N/A</v>
      </c>
      <c r="F772" s="51" t="s">
        <v>887</v>
      </c>
      <c r="G772" s="6"/>
      <c r="H772" s="6"/>
      <c r="I772" s="10"/>
      <c r="J772" s="8"/>
      <c r="K772" s="8"/>
      <c r="L772" s="4"/>
      <c r="M772" s="12"/>
      <c r="N772" s="12"/>
      <c r="O772" s="12"/>
      <c r="P772" s="12"/>
      <c r="Q772" s="12"/>
      <c r="R772" s="12"/>
      <c r="S772" s="12"/>
      <c r="T772" s="12"/>
      <c r="U772" s="12"/>
      <c r="V772" s="12"/>
      <c r="W772" s="12"/>
      <c r="X772" s="12"/>
      <c r="Y772" s="12"/>
      <c r="Z772" s="12"/>
      <c r="AA772" s="12"/>
      <c r="AB772" s="12"/>
      <c r="AC772" s="12"/>
      <c r="AD772" s="12"/>
      <c r="AE772" s="12"/>
      <c r="AF772" s="12"/>
      <c r="AG772" s="12"/>
      <c r="AH772" s="11"/>
      <c r="AI772" s="4">
        <f t="shared" si="53"/>
        <v>0</v>
      </c>
      <c r="AJ772" s="8">
        <f t="shared" si="54"/>
        <v>0</v>
      </c>
      <c r="AK772" s="50"/>
      <c r="AL772" s="10"/>
    </row>
    <row r="773" spans="1:38" ht="141" customHeight="1">
      <c r="A773" s="9"/>
      <c r="B773" s="5">
        <f>IF(H773=0,"",SUBTOTAL(3,$H$6:H773))</f>
        <v>729</v>
      </c>
      <c r="C773" s="5" t="s">
        <v>1513</v>
      </c>
      <c r="D773" s="5" t="s">
        <v>3013</v>
      </c>
      <c r="E773" s="147" t="s">
        <v>3808</v>
      </c>
      <c r="F773" s="40" t="s">
        <v>2113</v>
      </c>
      <c r="G773" s="65" t="s">
        <v>2136</v>
      </c>
      <c r="H773" s="6" t="s">
        <v>1</v>
      </c>
      <c r="I773" s="77" t="s">
        <v>683</v>
      </c>
      <c r="J773" s="66"/>
      <c r="K773" s="8"/>
      <c r="L773" s="4">
        <v>45300000</v>
      </c>
      <c r="M773" s="12">
        <v>0</v>
      </c>
      <c r="N773" s="12">
        <v>0</v>
      </c>
      <c r="O773" s="12">
        <v>0</v>
      </c>
      <c r="P773" s="12">
        <v>49</v>
      </c>
      <c r="Q773" s="12">
        <v>0</v>
      </c>
      <c r="R773" s="12">
        <v>0</v>
      </c>
      <c r="S773" s="12">
        <v>0</v>
      </c>
      <c r="T773" s="12">
        <v>0</v>
      </c>
      <c r="U773" s="12">
        <v>0</v>
      </c>
      <c r="V773" s="12">
        <v>0</v>
      </c>
      <c r="W773" s="12">
        <v>0</v>
      </c>
      <c r="X773" s="12">
        <v>0</v>
      </c>
      <c r="Y773" s="12">
        <v>0</v>
      </c>
      <c r="Z773" s="12">
        <v>0</v>
      </c>
      <c r="AA773" s="12">
        <v>0</v>
      </c>
      <c r="AB773" s="12">
        <v>0</v>
      </c>
      <c r="AC773" s="12">
        <v>0</v>
      </c>
      <c r="AD773" s="12">
        <v>0</v>
      </c>
      <c r="AE773" s="12">
        <v>0</v>
      </c>
      <c r="AF773" s="12">
        <v>0</v>
      </c>
      <c r="AG773" s="12"/>
      <c r="AH773" s="11"/>
      <c r="AI773" s="4">
        <f t="shared" si="53"/>
        <v>49</v>
      </c>
      <c r="AJ773" s="8">
        <f t="shared" si="54"/>
        <v>2219700000</v>
      </c>
      <c r="AK773" s="50">
        <f t="shared" ref="AK773:AK778" si="60">L773</f>
        <v>45300000</v>
      </c>
      <c r="AL773" s="14" t="e">
        <f>AK773*#REF!</f>
        <v>#REF!</v>
      </c>
    </row>
    <row r="774" spans="1:38" ht="168" customHeight="1">
      <c r="A774" s="9"/>
      <c r="B774" s="5">
        <f>IF(H774=0,"",SUBTOTAL(3,$H$6:H774))</f>
        <v>730</v>
      </c>
      <c r="C774" s="5" t="s">
        <v>1514</v>
      </c>
      <c r="D774" s="5" t="s">
        <v>3014</v>
      </c>
      <c r="E774" s="147" t="s">
        <v>3809</v>
      </c>
      <c r="F774" s="40" t="s">
        <v>2114</v>
      </c>
      <c r="G774" s="84" t="s">
        <v>2142</v>
      </c>
      <c r="H774" s="6" t="s">
        <v>1</v>
      </c>
      <c r="I774" s="77" t="s">
        <v>683</v>
      </c>
      <c r="J774" s="8">
        <v>52000000</v>
      </c>
      <c r="K774" s="8">
        <v>51000000</v>
      </c>
      <c r="L774" s="4">
        <v>51000000</v>
      </c>
      <c r="M774" s="12">
        <v>0</v>
      </c>
      <c r="N774" s="12">
        <v>0</v>
      </c>
      <c r="O774" s="12">
        <v>0</v>
      </c>
      <c r="P774" s="12">
        <v>10</v>
      </c>
      <c r="Q774" s="12">
        <v>0</v>
      </c>
      <c r="R774" s="12">
        <v>0</v>
      </c>
      <c r="S774" s="12">
        <v>0</v>
      </c>
      <c r="T774" s="12">
        <v>0</v>
      </c>
      <c r="U774" s="12">
        <v>0</v>
      </c>
      <c r="V774" s="12">
        <v>0</v>
      </c>
      <c r="W774" s="12">
        <v>0</v>
      </c>
      <c r="X774" s="12">
        <v>0</v>
      </c>
      <c r="Y774" s="12">
        <v>0</v>
      </c>
      <c r="Z774" s="12">
        <v>0</v>
      </c>
      <c r="AA774" s="12">
        <v>0</v>
      </c>
      <c r="AB774" s="12">
        <v>0</v>
      </c>
      <c r="AC774" s="12">
        <v>0</v>
      </c>
      <c r="AD774" s="12">
        <v>0</v>
      </c>
      <c r="AE774" s="12">
        <v>0</v>
      </c>
      <c r="AF774" s="12">
        <v>0</v>
      </c>
      <c r="AG774" s="12"/>
      <c r="AH774" s="11"/>
      <c r="AI774" s="4">
        <f t="shared" si="53"/>
        <v>10</v>
      </c>
      <c r="AJ774" s="8">
        <f t="shared" si="54"/>
        <v>510000000</v>
      </c>
      <c r="AK774" s="50">
        <f t="shared" si="60"/>
        <v>51000000</v>
      </c>
      <c r="AL774" s="14" t="e">
        <f>AK774*#REF!</f>
        <v>#REF!</v>
      </c>
    </row>
    <row r="775" spans="1:38" ht="267.75">
      <c r="A775" s="9"/>
      <c r="B775" s="5">
        <f>IF(H775=0,"",SUBTOTAL(3,$H$6:H775))</f>
        <v>731</v>
      </c>
      <c r="C775" s="5" t="s">
        <v>1515</v>
      </c>
      <c r="D775" s="5" t="s">
        <v>3015</v>
      </c>
      <c r="E775" s="147" t="s">
        <v>3810</v>
      </c>
      <c r="F775" s="40" t="s">
        <v>651</v>
      </c>
      <c r="G775" s="3" t="s">
        <v>835</v>
      </c>
      <c r="H775" s="6" t="s">
        <v>1</v>
      </c>
      <c r="I775" s="77" t="s">
        <v>683</v>
      </c>
      <c r="J775" s="8">
        <v>60500000</v>
      </c>
      <c r="K775" s="8">
        <v>60500000</v>
      </c>
      <c r="L775" s="4">
        <v>61000000</v>
      </c>
      <c r="M775" s="12">
        <v>0</v>
      </c>
      <c r="N775" s="12">
        <v>0</v>
      </c>
      <c r="O775" s="12">
        <v>0</v>
      </c>
      <c r="P775" s="12">
        <v>10</v>
      </c>
      <c r="Q775" s="12">
        <v>0</v>
      </c>
      <c r="R775" s="12">
        <v>0</v>
      </c>
      <c r="S775" s="12">
        <v>0</v>
      </c>
      <c r="T775" s="12">
        <v>0</v>
      </c>
      <c r="U775" s="12">
        <v>0</v>
      </c>
      <c r="V775" s="12">
        <v>0</v>
      </c>
      <c r="W775" s="12">
        <v>0</v>
      </c>
      <c r="X775" s="12">
        <v>0</v>
      </c>
      <c r="Y775" s="12">
        <v>0</v>
      </c>
      <c r="Z775" s="12">
        <v>0</v>
      </c>
      <c r="AA775" s="12">
        <v>0</v>
      </c>
      <c r="AB775" s="12">
        <v>0</v>
      </c>
      <c r="AC775" s="12">
        <v>0</v>
      </c>
      <c r="AD775" s="12">
        <v>0</v>
      </c>
      <c r="AE775" s="12">
        <v>0</v>
      </c>
      <c r="AF775" s="12">
        <v>0</v>
      </c>
      <c r="AG775" s="12"/>
      <c r="AH775" s="11"/>
      <c r="AI775" s="4">
        <f t="shared" ref="AI775:AI838" si="61">SUM(M775:AG775)</f>
        <v>10</v>
      </c>
      <c r="AJ775" s="8">
        <f t="shared" ref="AJ775:AJ838" si="62">L775*AI775</f>
        <v>610000000</v>
      </c>
      <c r="AK775" s="50">
        <f t="shared" si="60"/>
        <v>61000000</v>
      </c>
      <c r="AL775" s="14" t="e">
        <f>AK775*#REF!</f>
        <v>#REF!</v>
      </c>
    </row>
    <row r="776" spans="1:38" ht="144.75" customHeight="1">
      <c r="A776" s="9"/>
      <c r="B776" s="5">
        <f>IF(H776=0,"",SUBTOTAL(3,$H$6:H776))</f>
        <v>732</v>
      </c>
      <c r="C776" s="5" t="s">
        <v>1516</v>
      </c>
      <c r="D776" s="5" t="s">
        <v>3016</v>
      </c>
      <c r="E776" s="147" t="s">
        <v>3811</v>
      </c>
      <c r="F776" s="40" t="s">
        <v>2137</v>
      </c>
      <c r="G776" s="11" t="s">
        <v>2141</v>
      </c>
      <c r="H776" s="6" t="s">
        <v>1</v>
      </c>
      <c r="I776" s="77" t="s">
        <v>683</v>
      </c>
      <c r="J776" s="8"/>
      <c r="K776" s="8"/>
      <c r="L776" s="4">
        <v>65000000</v>
      </c>
      <c r="M776" s="12">
        <v>0</v>
      </c>
      <c r="N776" s="12">
        <v>0</v>
      </c>
      <c r="O776" s="12">
        <v>0</v>
      </c>
      <c r="P776" s="12">
        <v>5</v>
      </c>
      <c r="Q776" s="12">
        <v>0</v>
      </c>
      <c r="R776" s="12">
        <v>0</v>
      </c>
      <c r="S776" s="12">
        <v>0</v>
      </c>
      <c r="T776" s="12">
        <v>0</v>
      </c>
      <c r="U776" s="12">
        <v>0</v>
      </c>
      <c r="V776" s="12">
        <v>0</v>
      </c>
      <c r="W776" s="12">
        <v>0</v>
      </c>
      <c r="X776" s="12">
        <v>0</v>
      </c>
      <c r="Y776" s="12">
        <v>0</v>
      </c>
      <c r="Z776" s="12">
        <v>0</v>
      </c>
      <c r="AA776" s="12">
        <v>0</v>
      </c>
      <c r="AB776" s="12">
        <v>0</v>
      </c>
      <c r="AC776" s="12">
        <v>0</v>
      </c>
      <c r="AD776" s="12">
        <v>0</v>
      </c>
      <c r="AE776" s="12">
        <v>0</v>
      </c>
      <c r="AF776" s="12">
        <v>0</v>
      </c>
      <c r="AG776" s="12"/>
      <c r="AH776" s="11"/>
      <c r="AI776" s="4">
        <f t="shared" si="61"/>
        <v>5</v>
      </c>
      <c r="AJ776" s="8">
        <f t="shared" si="62"/>
        <v>325000000</v>
      </c>
      <c r="AK776" s="50">
        <f t="shared" si="60"/>
        <v>65000000</v>
      </c>
      <c r="AL776" s="14" t="e">
        <f>AK776*#REF!</f>
        <v>#REF!</v>
      </c>
    </row>
    <row r="777" spans="1:38" ht="153.75" customHeight="1">
      <c r="A777" s="9"/>
      <c r="B777" s="5">
        <f>IF(H777=0,"",SUBTOTAL(3,$H$6:H777))</f>
        <v>733</v>
      </c>
      <c r="C777" s="5" t="s">
        <v>1517</v>
      </c>
      <c r="D777" s="5" t="s">
        <v>3017</v>
      </c>
      <c r="E777" s="147" t="s">
        <v>3812</v>
      </c>
      <c r="F777" s="40" t="s">
        <v>2138</v>
      </c>
      <c r="G777" s="11" t="s">
        <v>2140</v>
      </c>
      <c r="H777" s="6" t="s">
        <v>1</v>
      </c>
      <c r="I777" s="77" t="s">
        <v>683</v>
      </c>
      <c r="J777" s="8"/>
      <c r="K777" s="8"/>
      <c r="L777" s="4">
        <v>69000000</v>
      </c>
      <c r="M777" s="12">
        <v>0</v>
      </c>
      <c r="N777" s="12">
        <v>0</v>
      </c>
      <c r="O777" s="12">
        <v>0</v>
      </c>
      <c r="P777" s="12">
        <v>10</v>
      </c>
      <c r="Q777" s="12">
        <v>0</v>
      </c>
      <c r="R777" s="12">
        <v>0</v>
      </c>
      <c r="S777" s="12">
        <v>0</v>
      </c>
      <c r="T777" s="12">
        <v>0</v>
      </c>
      <c r="U777" s="12">
        <v>0</v>
      </c>
      <c r="V777" s="12">
        <v>0</v>
      </c>
      <c r="W777" s="12">
        <v>0</v>
      </c>
      <c r="X777" s="12">
        <v>0</v>
      </c>
      <c r="Y777" s="12">
        <v>0</v>
      </c>
      <c r="Z777" s="12">
        <v>0</v>
      </c>
      <c r="AA777" s="12">
        <v>0</v>
      </c>
      <c r="AB777" s="12">
        <v>0</v>
      </c>
      <c r="AC777" s="12">
        <v>0</v>
      </c>
      <c r="AD777" s="12">
        <v>0</v>
      </c>
      <c r="AE777" s="12">
        <v>0</v>
      </c>
      <c r="AF777" s="12">
        <v>0</v>
      </c>
      <c r="AG777" s="12"/>
      <c r="AH777" s="11"/>
      <c r="AI777" s="4">
        <f t="shared" si="61"/>
        <v>10</v>
      </c>
      <c r="AJ777" s="8">
        <f t="shared" si="62"/>
        <v>690000000</v>
      </c>
      <c r="AK777" s="50">
        <f t="shared" si="60"/>
        <v>69000000</v>
      </c>
      <c r="AL777" s="14" t="e">
        <f>AK777*#REF!</f>
        <v>#REF!</v>
      </c>
    </row>
    <row r="778" spans="1:38" ht="108" customHeight="1">
      <c r="A778" s="9"/>
      <c r="B778" s="5">
        <f>IF(H778=0,"",SUBTOTAL(3,$H$6:H778))</f>
        <v>734</v>
      </c>
      <c r="C778" s="5" t="s">
        <v>1518</v>
      </c>
      <c r="D778" s="5" t="s">
        <v>3018</v>
      </c>
      <c r="E778" s="147" t="s">
        <v>3813</v>
      </c>
      <c r="F778" s="40" t="s">
        <v>2115</v>
      </c>
      <c r="G778" s="11" t="s">
        <v>2139</v>
      </c>
      <c r="H778" s="6" t="s">
        <v>1</v>
      </c>
      <c r="I778" s="77" t="s">
        <v>683</v>
      </c>
      <c r="J778" s="8"/>
      <c r="K778" s="8"/>
      <c r="L778" s="4">
        <v>57500000</v>
      </c>
      <c r="M778" s="12">
        <v>0</v>
      </c>
      <c r="N778" s="12">
        <v>0</v>
      </c>
      <c r="O778" s="12">
        <v>0</v>
      </c>
      <c r="P778" s="12">
        <v>8</v>
      </c>
      <c r="Q778" s="12">
        <v>0</v>
      </c>
      <c r="R778" s="12">
        <v>0</v>
      </c>
      <c r="S778" s="12">
        <v>0</v>
      </c>
      <c r="T778" s="12">
        <v>0</v>
      </c>
      <c r="U778" s="12">
        <v>0</v>
      </c>
      <c r="V778" s="12">
        <v>0</v>
      </c>
      <c r="W778" s="12">
        <v>0</v>
      </c>
      <c r="X778" s="12">
        <v>0</v>
      </c>
      <c r="Y778" s="12">
        <v>0</v>
      </c>
      <c r="Z778" s="12">
        <v>0</v>
      </c>
      <c r="AA778" s="12">
        <v>0</v>
      </c>
      <c r="AB778" s="12">
        <v>0</v>
      </c>
      <c r="AC778" s="12">
        <v>0</v>
      </c>
      <c r="AD778" s="12">
        <v>0</v>
      </c>
      <c r="AE778" s="12">
        <v>0</v>
      </c>
      <c r="AF778" s="12">
        <v>0</v>
      </c>
      <c r="AG778" s="12"/>
      <c r="AH778" s="11"/>
      <c r="AI778" s="4">
        <f t="shared" si="61"/>
        <v>8</v>
      </c>
      <c r="AJ778" s="8">
        <f t="shared" si="62"/>
        <v>460000000</v>
      </c>
      <c r="AK778" s="50">
        <f t="shared" si="60"/>
        <v>57500000</v>
      </c>
      <c r="AL778" s="14" t="e">
        <f>AK778*#REF!</f>
        <v>#REF!</v>
      </c>
    </row>
    <row r="779" spans="1:38" ht="29.25" customHeight="1">
      <c r="A779" s="9"/>
      <c r="B779" s="5" t="str">
        <f>IF(H779=0,"",SUBTOTAL(3,$H$6:H779))</f>
        <v/>
      </c>
      <c r="C779" s="5"/>
      <c r="D779" s="5" t="s">
        <v>1912</v>
      </c>
      <c r="E779" s="147" t="e">
        <v>#N/A</v>
      </c>
      <c r="F779" s="51" t="s">
        <v>886</v>
      </c>
      <c r="G779" s="9"/>
      <c r="H779" s="9"/>
      <c r="I779" s="10"/>
      <c r="J779" s="8"/>
      <c r="K779" s="8"/>
      <c r="L779" s="4"/>
      <c r="M779" s="12"/>
      <c r="N779" s="12"/>
      <c r="O779" s="12"/>
      <c r="P779" s="12"/>
      <c r="Q779" s="12"/>
      <c r="R779" s="12"/>
      <c r="S779" s="12"/>
      <c r="T779" s="12"/>
      <c r="U779" s="12"/>
      <c r="V779" s="12"/>
      <c r="W779" s="12"/>
      <c r="X779" s="12"/>
      <c r="Y779" s="12"/>
      <c r="Z779" s="12"/>
      <c r="AA779" s="12"/>
      <c r="AB779" s="12"/>
      <c r="AC779" s="12"/>
      <c r="AD779" s="12"/>
      <c r="AE779" s="12"/>
      <c r="AF779" s="12"/>
      <c r="AG779" s="12"/>
      <c r="AH779" s="11"/>
      <c r="AI779" s="4">
        <f t="shared" si="61"/>
        <v>0</v>
      </c>
      <c r="AJ779" s="8">
        <f t="shared" si="62"/>
        <v>0</v>
      </c>
      <c r="AK779" s="50"/>
      <c r="AL779" s="10"/>
    </row>
    <row r="780" spans="1:38" ht="69.75" customHeight="1">
      <c r="A780" s="9"/>
      <c r="B780" s="5">
        <f>IF(H780=0,"",SUBTOTAL(3,$H$6:H780))</f>
        <v>735</v>
      </c>
      <c r="C780" s="5" t="s">
        <v>1519</v>
      </c>
      <c r="D780" s="5" t="s">
        <v>3019</v>
      </c>
      <c r="E780" s="147" t="s">
        <v>3814</v>
      </c>
      <c r="F780" s="45" t="s">
        <v>752</v>
      </c>
      <c r="G780" s="49" t="s">
        <v>751</v>
      </c>
      <c r="H780" s="29" t="s">
        <v>6</v>
      </c>
      <c r="I780" s="9">
        <v>1</v>
      </c>
      <c r="J780" s="8">
        <v>7000000</v>
      </c>
      <c r="K780" s="8"/>
      <c r="L780" s="4">
        <v>6000000</v>
      </c>
      <c r="M780" s="12">
        <v>0</v>
      </c>
      <c r="N780" s="12">
        <v>0</v>
      </c>
      <c r="O780" s="12">
        <v>0</v>
      </c>
      <c r="P780" s="12">
        <v>20</v>
      </c>
      <c r="Q780" s="12">
        <v>0</v>
      </c>
      <c r="R780" s="12">
        <v>0</v>
      </c>
      <c r="S780" s="12">
        <v>0</v>
      </c>
      <c r="T780" s="12">
        <v>0</v>
      </c>
      <c r="U780" s="12">
        <v>0</v>
      </c>
      <c r="V780" s="12">
        <v>0</v>
      </c>
      <c r="W780" s="12">
        <v>0</v>
      </c>
      <c r="X780" s="12">
        <v>0</v>
      </c>
      <c r="Y780" s="12">
        <v>0</v>
      </c>
      <c r="Z780" s="12">
        <v>0</v>
      </c>
      <c r="AA780" s="12">
        <v>0</v>
      </c>
      <c r="AB780" s="12">
        <v>0</v>
      </c>
      <c r="AC780" s="12">
        <v>0</v>
      </c>
      <c r="AD780" s="12">
        <v>0</v>
      </c>
      <c r="AE780" s="12">
        <v>0</v>
      </c>
      <c r="AF780" s="12">
        <v>0</v>
      </c>
      <c r="AG780" s="12"/>
      <c r="AH780" s="11"/>
      <c r="AI780" s="4">
        <f t="shared" si="61"/>
        <v>20</v>
      </c>
      <c r="AJ780" s="8">
        <f t="shared" si="62"/>
        <v>120000000</v>
      </c>
      <c r="AK780" s="50">
        <f t="shared" ref="AK780:AK796" si="63">L780</f>
        <v>6000000</v>
      </c>
      <c r="AL780" s="14" t="e">
        <f>AK780*#REF!</f>
        <v>#REF!</v>
      </c>
    </row>
    <row r="781" spans="1:38" ht="57.75" customHeight="1">
      <c r="A781" s="9"/>
      <c r="B781" s="5">
        <f>IF(H781=0,"",SUBTOTAL(3,$H$6:H781))</f>
        <v>736</v>
      </c>
      <c r="C781" s="5" t="s">
        <v>1520</v>
      </c>
      <c r="D781" s="5" t="s">
        <v>3020</v>
      </c>
      <c r="E781" s="147" t="s">
        <v>3814</v>
      </c>
      <c r="F781" s="45" t="s">
        <v>796</v>
      </c>
      <c r="G781" s="68" t="s">
        <v>1920</v>
      </c>
      <c r="H781" s="29" t="s">
        <v>6</v>
      </c>
      <c r="I781" s="9">
        <v>1</v>
      </c>
      <c r="J781" s="8">
        <v>5500000</v>
      </c>
      <c r="K781" s="8"/>
      <c r="L781" s="4">
        <v>6000000</v>
      </c>
      <c r="M781" s="12">
        <v>0</v>
      </c>
      <c r="N781" s="12">
        <v>0</v>
      </c>
      <c r="O781" s="12">
        <v>0</v>
      </c>
      <c r="P781" s="12">
        <v>20</v>
      </c>
      <c r="Q781" s="12">
        <v>0</v>
      </c>
      <c r="R781" s="12">
        <v>0</v>
      </c>
      <c r="S781" s="12">
        <v>0</v>
      </c>
      <c r="T781" s="12">
        <v>0</v>
      </c>
      <c r="U781" s="12">
        <v>0</v>
      </c>
      <c r="V781" s="12">
        <v>0</v>
      </c>
      <c r="W781" s="12">
        <v>0</v>
      </c>
      <c r="X781" s="12">
        <v>0</v>
      </c>
      <c r="Y781" s="12">
        <v>0</v>
      </c>
      <c r="Z781" s="12">
        <v>0</v>
      </c>
      <c r="AA781" s="12">
        <v>0</v>
      </c>
      <c r="AB781" s="12">
        <v>0</v>
      </c>
      <c r="AC781" s="12">
        <v>0</v>
      </c>
      <c r="AD781" s="12">
        <v>0</v>
      </c>
      <c r="AE781" s="12">
        <v>0</v>
      </c>
      <c r="AF781" s="12">
        <v>0</v>
      </c>
      <c r="AG781" s="12"/>
      <c r="AH781" s="11"/>
      <c r="AI781" s="4">
        <f t="shared" si="61"/>
        <v>20</v>
      </c>
      <c r="AJ781" s="8">
        <f t="shared" si="62"/>
        <v>120000000</v>
      </c>
      <c r="AK781" s="50">
        <f t="shared" si="63"/>
        <v>6000000</v>
      </c>
      <c r="AL781" s="14" t="e">
        <f>AK781*#REF!</f>
        <v>#REF!</v>
      </c>
    </row>
    <row r="782" spans="1:38" ht="111" customHeight="1">
      <c r="A782" s="9"/>
      <c r="B782" s="5">
        <f>IF(H782=0,"",SUBTOTAL(3,$H$6:H782))</f>
        <v>737</v>
      </c>
      <c r="C782" s="5" t="s">
        <v>1521</v>
      </c>
      <c r="D782" s="5" t="s">
        <v>3021</v>
      </c>
      <c r="E782" s="147" t="s">
        <v>3814</v>
      </c>
      <c r="F782" s="117" t="s">
        <v>801</v>
      </c>
      <c r="G782" s="68" t="s">
        <v>1921</v>
      </c>
      <c r="H782" s="29" t="s">
        <v>6</v>
      </c>
      <c r="I782" s="29">
        <v>1</v>
      </c>
      <c r="J782" s="8">
        <v>13000000</v>
      </c>
      <c r="K782" s="8"/>
      <c r="L782" s="4">
        <v>13000000</v>
      </c>
      <c r="M782" s="12">
        <v>0</v>
      </c>
      <c r="N782" s="12">
        <v>0</v>
      </c>
      <c r="O782" s="12">
        <v>0</v>
      </c>
      <c r="P782" s="12">
        <v>20</v>
      </c>
      <c r="Q782" s="12">
        <v>0</v>
      </c>
      <c r="R782" s="12">
        <v>0</v>
      </c>
      <c r="S782" s="12">
        <v>0</v>
      </c>
      <c r="T782" s="12">
        <v>0</v>
      </c>
      <c r="U782" s="12">
        <v>0</v>
      </c>
      <c r="V782" s="12">
        <v>0</v>
      </c>
      <c r="W782" s="12">
        <v>0</v>
      </c>
      <c r="X782" s="12">
        <v>0</v>
      </c>
      <c r="Y782" s="12">
        <v>0</v>
      </c>
      <c r="Z782" s="12">
        <v>0</v>
      </c>
      <c r="AA782" s="12">
        <v>0</v>
      </c>
      <c r="AB782" s="12">
        <v>0</v>
      </c>
      <c r="AC782" s="12">
        <v>0</v>
      </c>
      <c r="AD782" s="12">
        <v>0</v>
      </c>
      <c r="AE782" s="12">
        <v>0</v>
      </c>
      <c r="AF782" s="12">
        <v>0</v>
      </c>
      <c r="AG782" s="12"/>
      <c r="AH782" s="11"/>
      <c r="AI782" s="4">
        <f t="shared" si="61"/>
        <v>20</v>
      </c>
      <c r="AJ782" s="8">
        <f t="shared" si="62"/>
        <v>260000000</v>
      </c>
      <c r="AK782" s="50">
        <f t="shared" si="63"/>
        <v>13000000</v>
      </c>
      <c r="AL782" s="14" t="e">
        <f>AK782*#REF!</f>
        <v>#REF!</v>
      </c>
    </row>
    <row r="783" spans="1:38" ht="75" customHeight="1">
      <c r="A783" s="9"/>
      <c r="B783" s="5">
        <f>IF(H783=0,"",SUBTOTAL(3,$H$6:H783))</f>
        <v>738</v>
      </c>
      <c r="C783" s="5" t="s">
        <v>1522</v>
      </c>
      <c r="D783" s="5" t="s">
        <v>3022</v>
      </c>
      <c r="E783" s="147" t="s">
        <v>3814</v>
      </c>
      <c r="F783" s="117" t="s">
        <v>797</v>
      </c>
      <c r="G783" s="68" t="s">
        <v>1922</v>
      </c>
      <c r="H783" s="29" t="s">
        <v>6</v>
      </c>
      <c r="I783" s="29">
        <v>1</v>
      </c>
      <c r="J783" s="8">
        <v>16000000</v>
      </c>
      <c r="K783" s="8"/>
      <c r="L783" s="4">
        <v>16000000</v>
      </c>
      <c r="M783" s="12">
        <v>0</v>
      </c>
      <c r="N783" s="12">
        <v>0</v>
      </c>
      <c r="O783" s="12">
        <v>0</v>
      </c>
      <c r="P783" s="12">
        <v>40</v>
      </c>
      <c r="Q783" s="12">
        <v>0</v>
      </c>
      <c r="R783" s="12">
        <v>0</v>
      </c>
      <c r="S783" s="12">
        <v>0</v>
      </c>
      <c r="T783" s="12">
        <v>0</v>
      </c>
      <c r="U783" s="12">
        <v>0</v>
      </c>
      <c r="V783" s="12">
        <v>0</v>
      </c>
      <c r="W783" s="12">
        <v>0</v>
      </c>
      <c r="X783" s="12">
        <v>0</v>
      </c>
      <c r="Y783" s="12">
        <v>0</v>
      </c>
      <c r="Z783" s="12">
        <v>0</v>
      </c>
      <c r="AA783" s="12">
        <v>0</v>
      </c>
      <c r="AB783" s="12">
        <v>0</v>
      </c>
      <c r="AC783" s="12">
        <v>0</v>
      </c>
      <c r="AD783" s="12">
        <v>0</v>
      </c>
      <c r="AE783" s="12">
        <v>0</v>
      </c>
      <c r="AF783" s="12">
        <v>0</v>
      </c>
      <c r="AG783" s="12"/>
      <c r="AH783" s="11"/>
      <c r="AI783" s="4">
        <f t="shared" si="61"/>
        <v>40</v>
      </c>
      <c r="AJ783" s="8">
        <f t="shared" si="62"/>
        <v>640000000</v>
      </c>
      <c r="AK783" s="50">
        <f t="shared" si="63"/>
        <v>16000000</v>
      </c>
      <c r="AL783" s="14" t="e">
        <f>AK783*#REF!</f>
        <v>#REF!</v>
      </c>
    </row>
    <row r="784" spans="1:38" ht="81" customHeight="1">
      <c r="A784" s="9"/>
      <c r="B784" s="5">
        <f>IF(H784=0,"",SUBTOTAL(3,$H$6:H784))</f>
        <v>739</v>
      </c>
      <c r="C784" s="5" t="s">
        <v>1523</v>
      </c>
      <c r="D784" s="5" t="s">
        <v>3023</v>
      </c>
      <c r="E784" s="147" t="s">
        <v>3814</v>
      </c>
      <c r="F784" s="45" t="s">
        <v>750</v>
      </c>
      <c r="G784" s="69" t="s">
        <v>1923</v>
      </c>
      <c r="H784" s="29" t="s">
        <v>6</v>
      </c>
      <c r="I784" s="29">
        <v>1</v>
      </c>
      <c r="J784" s="8">
        <v>3000000</v>
      </c>
      <c r="K784" s="8"/>
      <c r="L784" s="4">
        <v>5000000</v>
      </c>
      <c r="M784" s="12">
        <v>0</v>
      </c>
      <c r="N784" s="12">
        <v>0</v>
      </c>
      <c r="O784" s="12">
        <v>0</v>
      </c>
      <c r="P784" s="12">
        <v>4</v>
      </c>
      <c r="Q784" s="12">
        <v>0</v>
      </c>
      <c r="R784" s="12">
        <v>0</v>
      </c>
      <c r="S784" s="12">
        <v>0</v>
      </c>
      <c r="T784" s="12">
        <v>0</v>
      </c>
      <c r="U784" s="12">
        <v>0</v>
      </c>
      <c r="V784" s="12">
        <v>0</v>
      </c>
      <c r="W784" s="12">
        <v>0</v>
      </c>
      <c r="X784" s="12">
        <v>0</v>
      </c>
      <c r="Y784" s="12">
        <v>0</v>
      </c>
      <c r="Z784" s="12">
        <v>0</v>
      </c>
      <c r="AA784" s="12">
        <v>0</v>
      </c>
      <c r="AB784" s="12">
        <v>0</v>
      </c>
      <c r="AC784" s="12">
        <v>0</v>
      </c>
      <c r="AD784" s="12">
        <v>0</v>
      </c>
      <c r="AE784" s="12">
        <v>0</v>
      </c>
      <c r="AF784" s="12">
        <v>0</v>
      </c>
      <c r="AG784" s="12"/>
      <c r="AH784" s="11"/>
      <c r="AI784" s="4">
        <f t="shared" si="61"/>
        <v>4</v>
      </c>
      <c r="AJ784" s="8">
        <f t="shared" si="62"/>
        <v>20000000</v>
      </c>
      <c r="AK784" s="50">
        <f t="shared" si="63"/>
        <v>5000000</v>
      </c>
      <c r="AL784" s="14" t="e">
        <f>AK784*#REF!</f>
        <v>#REF!</v>
      </c>
    </row>
    <row r="785" spans="1:38" ht="50.25" customHeight="1">
      <c r="A785" s="9"/>
      <c r="B785" s="5">
        <f>IF(H785=0,"",SUBTOTAL(3,$H$6:H785))</f>
        <v>740</v>
      </c>
      <c r="C785" s="5" t="s">
        <v>1524</v>
      </c>
      <c r="D785" s="5" t="s">
        <v>3024</v>
      </c>
      <c r="E785" s="147" t="s">
        <v>3814</v>
      </c>
      <c r="F785" s="45" t="s">
        <v>1924</v>
      </c>
      <c r="G785" s="68" t="s">
        <v>1925</v>
      </c>
      <c r="H785" s="29" t="s">
        <v>6</v>
      </c>
      <c r="I785" s="29">
        <v>1</v>
      </c>
      <c r="J785" s="8">
        <v>12000000</v>
      </c>
      <c r="K785" s="8"/>
      <c r="L785" s="4">
        <v>13000000</v>
      </c>
      <c r="M785" s="12">
        <v>0</v>
      </c>
      <c r="N785" s="12">
        <v>0</v>
      </c>
      <c r="O785" s="12">
        <v>0</v>
      </c>
      <c r="P785" s="12">
        <v>10</v>
      </c>
      <c r="Q785" s="12">
        <v>0</v>
      </c>
      <c r="R785" s="12">
        <v>0</v>
      </c>
      <c r="S785" s="12">
        <v>0</v>
      </c>
      <c r="T785" s="12">
        <v>0</v>
      </c>
      <c r="U785" s="12">
        <v>0</v>
      </c>
      <c r="V785" s="12">
        <v>0</v>
      </c>
      <c r="W785" s="12">
        <v>0</v>
      </c>
      <c r="X785" s="12">
        <v>0</v>
      </c>
      <c r="Y785" s="12">
        <v>0</v>
      </c>
      <c r="Z785" s="12">
        <v>0</v>
      </c>
      <c r="AA785" s="12">
        <v>0</v>
      </c>
      <c r="AB785" s="12">
        <v>0</v>
      </c>
      <c r="AC785" s="12">
        <v>0</v>
      </c>
      <c r="AD785" s="12">
        <v>0</v>
      </c>
      <c r="AE785" s="12">
        <v>0</v>
      </c>
      <c r="AF785" s="12">
        <v>0</v>
      </c>
      <c r="AG785" s="12"/>
      <c r="AH785" s="11"/>
      <c r="AI785" s="4">
        <f t="shared" si="61"/>
        <v>10</v>
      </c>
      <c r="AJ785" s="8">
        <f t="shared" si="62"/>
        <v>130000000</v>
      </c>
      <c r="AK785" s="50">
        <f t="shared" si="63"/>
        <v>13000000</v>
      </c>
      <c r="AL785" s="14" t="e">
        <f>AK785*#REF!</f>
        <v>#REF!</v>
      </c>
    </row>
    <row r="786" spans="1:38" ht="50.25" customHeight="1">
      <c r="A786" s="9"/>
      <c r="B786" s="5">
        <f>IF(H786=0,"",SUBTOTAL(3,$H$6:H786))</f>
        <v>741</v>
      </c>
      <c r="C786" s="5" t="s">
        <v>1525</v>
      </c>
      <c r="D786" s="5" t="s">
        <v>3025</v>
      </c>
      <c r="E786" s="147" t="s">
        <v>3814</v>
      </c>
      <c r="F786" s="45" t="s">
        <v>749</v>
      </c>
      <c r="G786" s="67" t="s">
        <v>748</v>
      </c>
      <c r="H786" s="29" t="s">
        <v>6</v>
      </c>
      <c r="I786" s="29">
        <v>1</v>
      </c>
      <c r="J786" s="8">
        <v>9500000</v>
      </c>
      <c r="K786" s="8"/>
      <c r="L786" s="4">
        <v>9700000</v>
      </c>
      <c r="M786" s="12">
        <v>0</v>
      </c>
      <c r="N786" s="12">
        <v>0</v>
      </c>
      <c r="O786" s="12">
        <v>0</v>
      </c>
      <c r="P786" s="12">
        <v>20</v>
      </c>
      <c r="Q786" s="12">
        <v>0</v>
      </c>
      <c r="R786" s="12">
        <v>0</v>
      </c>
      <c r="S786" s="12">
        <v>0</v>
      </c>
      <c r="T786" s="12">
        <v>0</v>
      </c>
      <c r="U786" s="12">
        <v>0</v>
      </c>
      <c r="V786" s="12">
        <v>0</v>
      </c>
      <c r="W786" s="12">
        <v>0</v>
      </c>
      <c r="X786" s="12">
        <v>0</v>
      </c>
      <c r="Y786" s="12">
        <v>0</v>
      </c>
      <c r="Z786" s="12">
        <v>0</v>
      </c>
      <c r="AA786" s="12">
        <v>0</v>
      </c>
      <c r="AB786" s="12">
        <v>0</v>
      </c>
      <c r="AC786" s="12">
        <v>0</v>
      </c>
      <c r="AD786" s="12">
        <v>0</v>
      </c>
      <c r="AE786" s="12">
        <v>0</v>
      </c>
      <c r="AF786" s="12">
        <v>0</v>
      </c>
      <c r="AG786" s="12"/>
      <c r="AH786" s="11"/>
      <c r="AI786" s="4">
        <f t="shared" si="61"/>
        <v>20</v>
      </c>
      <c r="AJ786" s="8">
        <f t="shared" si="62"/>
        <v>194000000</v>
      </c>
      <c r="AK786" s="50">
        <f t="shared" si="63"/>
        <v>9700000</v>
      </c>
      <c r="AL786" s="14" t="e">
        <f>AK786*#REF!</f>
        <v>#REF!</v>
      </c>
    </row>
    <row r="787" spans="1:38" ht="52.5" customHeight="1">
      <c r="A787" s="9"/>
      <c r="B787" s="5">
        <f>IF(H787=0,"",SUBTOTAL(3,$H$6:H787))</f>
        <v>742</v>
      </c>
      <c r="C787" s="5" t="s">
        <v>1526</v>
      </c>
      <c r="D787" s="5" t="s">
        <v>3026</v>
      </c>
      <c r="E787" s="147" t="s">
        <v>3814</v>
      </c>
      <c r="F787" s="45" t="s">
        <v>747</v>
      </c>
      <c r="G787" s="70" t="s">
        <v>1926</v>
      </c>
      <c r="H787" s="29" t="s">
        <v>6</v>
      </c>
      <c r="I787" s="29">
        <v>2</v>
      </c>
      <c r="J787" s="8">
        <v>2200000</v>
      </c>
      <c r="K787" s="8"/>
      <c r="L787" s="4">
        <v>2700000</v>
      </c>
      <c r="M787" s="12">
        <v>0</v>
      </c>
      <c r="N787" s="12">
        <v>0</v>
      </c>
      <c r="O787" s="12">
        <v>0</v>
      </c>
      <c r="P787" s="12">
        <v>40</v>
      </c>
      <c r="Q787" s="12">
        <v>0</v>
      </c>
      <c r="R787" s="12">
        <v>0</v>
      </c>
      <c r="S787" s="12">
        <v>0</v>
      </c>
      <c r="T787" s="12">
        <v>0</v>
      </c>
      <c r="U787" s="12">
        <v>0</v>
      </c>
      <c r="V787" s="12">
        <v>0</v>
      </c>
      <c r="W787" s="12">
        <v>0</v>
      </c>
      <c r="X787" s="12">
        <v>0</v>
      </c>
      <c r="Y787" s="12">
        <v>0</v>
      </c>
      <c r="Z787" s="12">
        <v>0</v>
      </c>
      <c r="AA787" s="12">
        <v>0</v>
      </c>
      <c r="AB787" s="12">
        <v>0</v>
      </c>
      <c r="AC787" s="12">
        <v>0</v>
      </c>
      <c r="AD787" s="12">
        <v>0</v>
      </c>
      <c r="AE787" s="12">
        <v>0</v>
      </c>
      <c r="AF787" s="12">
        <v>0</v>
      </c>
      <c r="AG787" s="12"/>
      <c r="AH787" s="11"/>
      <c r="AI787" s="4">
        <f t="shared" si="61"/>
        <v>40</v>
      </c>
      <c r="AJ787" s="8">
        <f t="shared" si="62"/>
        <v>108000000</v>
      </c>
      <c r="AK787" s="50">
        <f t="shared" si="63"/>
        <v>2700000</v>
      </c>
      <c r="AL787" s="14" t="e">
        <f>AK787*#REF!</f>
        <v>#REF!</v>
      </c>
    </row>
    <row r="788" spans="1:38" ht="58.5" customHeight="1">
      <c r="A788" s="9"/>
      <c r="B788" s="5">
        <f>IF(H788=0,"",SUBTOTAL(3,$H$6:H788))</f>
        <v>743</v>
      </c>
      <c r="C788" s="5" t="s">
        <v>1527</v>
      </c>
      <c r="D788" s="5" t="s">
        <v>3027</v>
      </c>
      <c r="E788" s="147" t="s">
        <v>3814</v>
      </c>
      <c r="F788" s="45" t="s">
        <v>746</v>
      </c>
      <c r="G788" s="68" t="s">
        <v>1927</v>
      </c>
      <c r="H788" s="29" t="s">
        <v>6</v>
      </c>
      <c r="I788" s="29">
        <v>4</v>
      </c>
      <c r="J788" s="8">
        <v>2000000</v>
      </c>
      <c r="K788" s="8"/>
      <c r="L788" s="4">
        <v>2500000</v>
      </c>
      <c r="M788" s="12">
        <v>0</v>
      </c>
      <c r="N788" s="12">
        <v>0</v>
      </c>
      <c r="O788" s="12">
        <v>0</v>
      </c>
      <c r="P788" s="12">
        <v>2</v>
      </c>
      <c r="Q788" s="12">
        <v>0</v>
      </c>
      <c r="R788" s="12">
        <v>0</v>
      </c>
      <c r="S788" s="12">
        <v>0</v>
      </c>
      <c r="T788" s="12">
        <v>0</v>
      </c>
      <c r="U788" s="12">
        <v>0</v>
      </c>
      <c r="V788" s="12">
        <v>0</v>
      </c>
      <c r="W788" s="12">
        <v>0</v>
      </c>
      <c r="X788" s="12">
        <v>0</v>
      </c>
      <c r="Y788" s="12">
        <v>0</v>
      </c>
      <c r="Z788" s="12">
        <v>0</v>
      </c>
      <c r="AA788" s="12">
        <v>0</v>
      </c>
      <c r="AB788" s="12">
        <v>0</v>
      </c>
      <c r="AC788" s="12">
        <v>0</v>
      </c>
      <c r="AD788" s="12">
        <v>0</v>
      </c>
      <c r="AE788" s="12">
        <v>0</v>
      </c>
      <c r="AF788" s="12">
        <v>0</v>
      </c>
      <c r="AG788" s="12"/>
      <c r="AH788" s="11"/>
      <c r="AI788" s="4">
        <f t="shared" si="61"/>
        <v>2</v>
      </c>
      <c r="AJ788" s="8">
        <f t="shared" si="62"/>
        <v>5000000</v>
      </c>
      <c r="AK788" s="50">
        <f t="shared" si="63"/>
        <v>2500000</v>
      </c>
      <c r="AL788" s="14" t="e">
        <f>AK788*#REF!</f>
        <v>#REF!</v>
      </c>
    </row>
    <row r="789" spans="1:38" ht="63.75">
      <c r="A789" s="9"/>
      <c r="B789" s="5">
        <f>IF(H789=0,"",SUBTOTAL(3,$H$6:H789))</f>
        <v>744</v>
      </c>
      <c r="C789" s="5" t="s">
        <v>1528</v>
      </c>
      <c r="D789" s="5" t="s">
        <v>3028</v>
      </c>
      <c r="E789" s="147" t="s">
        <v>3814</v>
      </c>
      <c r="F789" s="45" t="s">
        <v>745</v>
      </c>
      <c r="G789" s="11" t="s">
        <v>744</v>
      </c>
      <c r="H789" s="29" t="s">
        <v>6</v>
      </c>
      <c r="I789" s="29">
        <v>4</v>
      </c>
      <c r="J789" s="8">
        <v>5200000</v>
      </c>
      <c r="K789" s="8"/>
      <c r="L789" s="4">
        <v>6000000</v>
      </c>
      <c r="M789" s="12">
        <v>0</v>
      </c>
      <c r="N789" s="12">
        <v>0</v>
      </c>
      <c r="O789" s="12">
        <v>0</v>
      </c>
      <c r="P789" s="12">
        <v>40</v>
      </c>
      <c r="Q789" s="12">
        <v>0</v>
      </c>
      <c r="R789" s="12">
        <v>0</v>
      </c>
      <c r="S789" s="12">
        <v>0</v>
      </c>
      <c r="T789" s="12">
        <v>0</v>
      </c>
      <c r="U789" s="12">
        <v>0</v>
      </c>
      <c r="V789" s="12">
        <v>0</v>
      </c>
      <c r="W789" s="12">
        <v>0</v>
      </c>
      <c r="X789" s="12">
        <v>0</v>
      </c>
      <c r="Y789" s="12">
        <v>0</v>
      </c>
      <c r="Z789" s="12">
        <v>0</v>
      </c>
      <c r="AA789" s="12">
        <v>0</v>
      </c>
      <c r="AB789" s="12">
        <v>0</v>
      </c>
      <c r="AC789" s="12">
        <v>0</v>
      </c>
      <c r="AD789" s="12">
        <v>0</v>
      </c>
      <c r="AE789" s="12">
        <v>0</v>
      </c>
      <c r="AF789" s="12">
        <v>0</v>
      </c>
      <c r="AG789" s="12"/>
      <c r="AH789" s="11"/>
      <c r="AI789" s="4">
        <f t="shared" si="61"/>
        <v>40</v>
      </c>
      <c r="AJ789" s="8">
        <f t="shared" si="62"/>
        <v>240000000</v>
      </c>
      <c r="AK789" s="50">
        <f t="shared" si="63"/>
        <v>6000000</v>
      </c>
      <c r="AL789" s="14" t="e">
        <f>AK789*#REF!</f>
        <v>#REF!</v>
      </c>
    </row>
    <row r="790" spans="1:38" ht="106.5" customHeight="1">
      <c r="A790" s="9"/>
      <c r="B790" s="5">
        <f>IF(H790=0,"",SUBTOTAL(3,$H$6:H790))</f>
        <v>745</v>
      </c>
      <c r="C790" s="5" t="s">
        <v>1529</v>
      </c>
      <c r="D790" s="5" t="s">
        <v>3029</v>
      </c>
      <c r="E790" s="147" t="s">
        <v>3814</v>
      </c>
      <c r="F790" s="40" t="s">
        <v>743</v>
      </c>
      <c r="G790" s="67" t="s">
        <v>742</v>
      </c>
      <c r="H790" s="29" t="s">
        <v>6</v>
      </c>
      <c r="I790" s="29">
        <v>1</v>
      </c>
      <c r="J790" s="8">
        <v>9500000</v>
      </c>
      <c r="K790" s="8"/>
      <c r="L790" s="4">
        <v>9500000</v>
      </c>
      <c r="M790" s="12">
        <v>0</v>
      </c>
      <c r="N790" s="12">
        <v>0</v>
      </c>
      <c r="O790" s="12">
        <v>0</v>
      </c>
      <c r="P790" s="12">
        <v>37</v>
      </c>
      <c r="Q790" s="12">
        <v>0</v>
      </c>
      <c r="R790" s="12">
        <v>0</v>
      </c>
      <c r="S790" s="12">
        <v>0</v>
      </c>
      <c r="T790" s="12">
        <v>0</v>
      </c>
      <c r="U790" s="12">
        <v>0</v>
      </c>
      <c r="V790" s="12">
        <v>0</v>
      </c>
      <c r="W790" s="12">
        <v>0</v>
      </c>
      <c r="X790" s="12">
        <v>0</v>
      </c>
      <c r="Y790" s="12">
        <v>0</v>
      </c>
      <c r="Z790" s="12">
        <v>0</v>
      </c>
      <c r="AA790" s="12">
        <v>0</v>
      </c>
      <c r="AB790" s="12">
        <v>0</v>
      </c>
      <c r="AC790" s="12">
        <v>0</v>
      </c>
      <c r="AD790" s="12">
        <v>0</v>
      </c>
      <c r="AE790" s="12">
        <v>0</v>
      </c>
      <c r="AF790" s="12">
        <v>0</v>
      </c>
      <c r="AG790" s="12"/>
      <c r="AH790" s="11"/>
      <c r="AI790" s="4">
        <f t="shared" si="61"/>
        <v>37</v>
      </c>
      <c r="AJ790" s="8">
        <f t="shared" si="62"/>
        <v>351500000</v>
      </c>
      <c r="AK790" s="50">
        <f t="shared" si="63"/>
        <v>9500000</v>
      </c>
      <c r="AL790" s="14" t="e">
        <f>AK790*#REF!</f>
        <v>#REF!</v>
      </c>
    </row>
    <row r="791" spans="1:38" ht="58.5" customHeight="1">
      <c r="A791" s="9"/>
      <c r="B791" s="5">
        <f>IF(H791=0,"",SUBTOTAL(3,$H$6:H791))</f>
        <v>746</v>
      </c>
      <c r="C791" s="5" t="s">
        <v>1530</v>
      </c>
      <c r="D791" s="5" t="s">
        <v>3030</v>
      </c>
      <c r="E791" s="147" t="s">
        <v>3814</v>
      </c>
      <c r="F791" s="45" t="s">
        <v>798</v>
      </c>
      <c r="G791" s="11" t="s">
        <v>1928</v>
      </c>
      <c r="H791" s="29" t="s">
        <v>6</v>
      </c>
      <c r="I791" s="29">
        <v>3</v>
      </c>
      <c r="J791" s="8">
        <v>8000000</v>
      </c>
      <c r="K791" s="8"/>
      <c r="L791" s="4">
        <v>8000000</v>
      </c>
      <c r="M791" s="12">
        <v>0</v>
      </c>
      <c r="N791" s="12">
        <v>0</v>
      </c>
      <c r="O791" s="12">
        <v>0</v>
      </c>
      <c r="P791" s="12">
        <v>6</v>
      </c>
      <c r="Q791" s="12">
        <v>0</v>
      </c>
      <c r="R791" s="12">
        <v>0</v>
      </c>
      <c r="S791" s="12">
        <v>0</v>
      </c>
      <c r="T791" s="12">
        <v>0</v>
      </c>
      <c r="U791" s="12">
        <v>0</v>
      </c>
      <c r="V791" s="12">
        <v>0</v>
      </c>
      <c r="W791" s="12">
        <v>0</v>
      </c>
      <c r="X791" s="12">
        <v>0</v>
      </c>
      <c r="Y791" s="12">
        <v>0</v>
      </c>
      <c r="Z791" s="12">
        <v>0</v>
      </c>
      <c r="AA791" s="12">
        <v>0</v>
      </c>
      <c r="AB791" s="12">
        <v>0</v>
      </c>
      <c r="AC791" s="12">
        <v>0</v>
      </c>
      <c r="AD791" s="12">
        <v>0</v>
      </c>
      <c r="AE791" s="12">
        <v>0</v>
      </c>
      <c r="AF791" s="12">
        <v>0</v>
      </c>
      <c r="AG791" s="12"/>
      <c r="AH791" s="11"/>
      <c r="AI791" s="4">
        <f t="shared" si="61"/>
        <v>6</v>
      </c>
      <c r="AJ791" s="8">
        <f t="shared" si="62"/>
        <v>48000000</v>
      </c>
      <c r="AK791" s="50">
        <f t="shared" si="63"/>
        <v>8000000</v>
      </c>
      <c r="AL791" s="14" t="e">
        <f>AK791*#REF!</f>
        <v>#REF!</v>
      </c>
    </row>
    <row r="792" spans="1:38" ht="84" customHeight="1">
      <c r="A792" s="9"/>
      <c r="B792" s="5">
        <f>IF(H792=0,"",SUBTOTAL(3,$H$6:H792))</f>
        <v>747</v>
      </c>
      <c r="C792" s="5" t="s">
        <v>1531</v>
      </c>
      <c r="D792" s="5" t="s">
        <v>3031</v>
      </c>
      <c r="E792" s="147" t="s">
        <v>3814</v>
      </c>
      <c r="F792" s="45" t="s">
        <v>802</v>
      </c>
      <c r="G792" s="11" t="s">
        <v>840</v>
      </c>
      <c r="H792" s="29" t="s">
        <v>6</v>
      </c>
      <c r="I792" s="9">
        <v>3</v>
      </c>
      <c r="J792" s="8">
        <v>7900000</v>
      </c>
      <c r="K792" s="8"/>
      <c r="L792" s="4">
        <v>8000000</v>
      </c>
      <c r="M792" s="12">
        <v>0</v>
      </c>
      <c r="N792" s="12">
        <v>0</v>
      </c>
      <c r="O792" s="12">
        <v>0</v>
      </c>
      <c r="P792" s="12">
        <v>4</v>
      </c>
      <c r="Q792" s="12">
        <v>0</v>
      </c>
      <c r="R792" s="12">
        <v>0</v>
      </c>
      <c r="S792" s="12">
        <v>0</v>
      </c>
      <c r="T792" s="12">
        <v>0</v>
      </c>
      <c r="U792" s="12">
        <v>0</v>
      </c>
      <c r="V792" s="12">
        <v>0</v>
      </c>
      <c r="W792" s="12">
        <v>0</v>
      </c>
      <c r="X792" s="12">
        <v>0</v>
      </c>
      <c r="Y792" s="12">
        <v>0</v>
      </c>
      <c r="Z792" s="12">
        <v>0</v>
      </c>
      <c r="AA792" s="12">
        <v>0</v>
      </c>
      <c r="AB792" s="12">
        <v>0</v>
      </c>
      <c r="AC792" s="12">
        <v>0</v>
      </c>
      <c r="AD792" s="12">
        <v>0</v>
      </c>
      <c r="AE792" s="12">
        <v>0</v>
      </c>
      <c r="AF792" s="12">
        <v>0</v>
      </c>
      <c r="AG792" s="12"/>
      <c r="AH792" s="11"/>
      <c r="AI792" s="4">
        <f t="shared" si="61"/>
        <v>4</v>
      </c>
      <c r="AJ792" s="8">
        <f t="shared" si="62"/>
        <v>32000000</v>
      </c>
      <c r="AK792" s="50">
        <f t="shared" si="63"/>
        <v>8000000</v>
      </c>
      <c r="AL792" s="14" t="e">
        <f>AK792*#REF!</f>
        <v>#REF!</v>
      </c>
    </row>
    <row r="793" spans="1:38" ht="65.25" customHeight="1">
      <c r="A793" s="9"/>
      <c r="B793" s="5">
        <f>IF(H793=0,"",SUBTOTAL(3,$H$6:H793))</f>
        <v>748</v>
      </c>
      <c r="C793" s="5" t="s">
        <v>1532</v>
      </c>
      <c r="D793" s="5" t="s">
        <v>3032</v>
      </c>
      <c r="E793" s="147" t="s">
        <v>3814</v>
      </c>
      <c r="F793" s="45" t="s">
        <v>799</v>
      </c>
      <c r="G793" s="69" t="s">
        <v>1929</v>
      </c>
      <c r="H793" s="29" t="s">
        <v>6</v>
      </c>
      <c r="I793" s="29">
        <v>1</v>
      </c>
      <c r="J793" s="8">
        <v>12000000</v>
      </c>
      <c r="K793" s="8"/>
      <c r="L793" s="4">
        <v>12000000</v>
      </c>
      <c r="M793" s="12">
        <v>0</v>
      </c>
      <c r="N793" s="12">
        <v>0</v>
      </c>
      <c r="O793" s="12">
        <v>0</v>
      </c>
      <c r="P793" s="12">
        <v>6</v>
      </c>
      <c r="Q793" s="12">
        <v>0</v>
      </c>
      <c r="R793" s="12">
        <v>0</v>
      </c>
      <c r="S793" s="12">
        <v>0</v>
      </c>
      <c r="T793" s="12">
        <v>0</v>
      </c>
      <c r="U793" s="12">
        <v>0</v>
      </c>
      <c r="V793" s="12">
        <v>0</v>
      </c>
      <c r="W793" s="12">
        <v>0</v>
      </c>
      <c r="X793" s="12">
        <v>0</v>
      </c>
      <c r="Y793" s="12">
        <v>0</v>
      </c>
      <c r="Z793" s="12">
        <v>0</v>
      </c>
      <c r="AA793" s="12">
        <v>0</v>
      </c>
      <c r="AB793" s="12">
        <v>0</v>
      </c>
      <c r="AC793" s="12">
        <v>0</v>
      </c>
      <c r="AD793" s="12">
        <v>0</v>
      </c>
      <c r="AE793" s="12">
        <v>0</v>
      </c>
      <c r="AF793" s="12">
        <v>0</v>
      </c>
      <c r="AG793" s="12"/>
      <c r="AH793" s="11"/>
      <c r="AI793" s="4">
        <f t="shared" si="61"/>
        <v>6</v>
      </c>
      <c r="AJ793" s="8">
        <f t="shared" si="62"/>
        <v>72000000</v>
      </c>
      <c r="AK793" s="50">
        <f t="shared" si="63"/>
        <v>12000000</v>
      </c>
      <c r="AL793" s="14" t="e">
        <f>AK793*#REF!</f>
        <v>#REF!</v>
      </c>
    </row>
    <row r="794" spans="1:38" ht="47.25" customHeight="1">
      <c r="A794" s="9"/>
      <c r="B794" s="5">
        <f>IF(H794=0,"",SUBTOTAL(3,$H$6:H794))</f>
        <v>749</v>
      </c>
      <c r="C794" s="5" t="s">
        <v>1533</v>
      </c>
      <c r="D794" s="5" t="s">
        <v>3033</v>
      </c>
      <c r="E794" s="147" t="s">
        <v>3814</v>
      </c>
      <c r="F794" s="45" t="s">
        <v>810</v>
      </c>
      <c r="G794" s="49" t="s">
        <v>741</v>
      </c>
      <c r="H794" s="29" t="s">
        <v>6</v>
      </c>
      <c r="I794" s="29">
        <v>1</v>
      </c>
      <c r="J794" s="8">
        <v>11500000</v>
      </c>
      <c r="K794" s="8"/>
      <c r="L794" s="4">
        <v>12000000</v>
      </c>
      <c r="M794" s="12">
        <v>0</v>
      </c>
      <c r="N794" s="12">
        <v>0</v>
      </c>
      <c r="O794" s="12">
        <v>0</v>
      </c>
      <c r="P794" s="12">
        <v>2</v>
      </c>
      <c r="Q794" s="12">
        <v>0</v>
      </c>
      <c r="R794" s="12">
        <v>0</v>
      </c>
      <c r="S794" s="12">
        <v>0</v>
      </c>
      <c r="T794" s="12">
        <v>0</v>
      </c>
      <c r="U794" s="12">
        <v>0</v>
      </c>
      <c r="V794" s="12">
        <v>0</v>
      </c>
      <c r="W794" s="12">
        <v>0</v>
      </c>
      <c r="X794" s="12">
        <v>0</v>
      </c>
      <c r="Y794" s="12">
        <v>0</v>
      </c>
      <c r="Z794" s="12">
        <v>0</v>
      </c>
      <c r="AA794" s="12">
        <v>0</v>
      </c>
      <c r="AB794" s="12">
        <v>0</v>
      </c>
      <c r="AC794" s="12">
        <v>0</v>
      </c>
      <c r="AD794" s="12">
        <v>0</v>
      </c>
      <c r="AE794" s="12">
        <v>0</v>
      </c>
      <c r="AF794" s="12">
        <v>0</v>
      </c>
      <c r="AG794" s="12"/>
      <c r="AH794" s="11"/>
      <c r="AI794" s="4">
        <f t="shared" si="61"/>
        <v>2</v>
      </c>
      <c r="AJ794" s="8">
        <f t="shared" si="62"/>
        <v>24000000</v>
      </c>
      <c r="AK794" s="50">
        <f t="shared" si="63"/>
        <v>12000000</v>
      </c>
      <c r="AL794" s="14" t="e">
        <f>AK794*#REF!</f>
        <v>#REF!</v>
      </c>
    </row>
    <row r="795" spans="1:38" ht="42.75" customHeight="1">
      <c r="A795" s="9"/>
      <c r="B795" s="5">
        <f>IF(H795=0,"",SUBTOTAL(3,$H$6:H795))</f>
        <v>750</v>
      </c>
      <c r="C795" s="5" t="s">
        <v>1534</v>
      </c>
      <c r="D795" s="5" t="s">
        <v>3034</v>
      </c>
      <c r="E795" s="147" t="s">
        <v>3814</v>
      </c>
      <c r="F795" s="118" t="s">
        <v>800</v>
      </c>
      <c r="G795" s="69" t="s">
        <v>1930</v>
      </c>
      <c r="H795" s="29" t="s">
        <v>6</v>
      </c>
      <c r="I795" s="29">
        <v>3</v>
      </c>
      <c r="J795" s="8">
        <v>11000000</v>
      </c>
      <c r="K795" s="8"/>
      <c r="L795" s="4">
        <v>12000000</v>
      </c>
      <c r="M795" s="12">
        <v>0</v>
      </c>
      <c r="N795" s="12">
        <v>0</v>
      </c>
      <c r="O795" s="12">
        <v>0</v>
      </c>
      <c r="P795" s="12">
        <v>6</v>
      </c>
      <c r="Q795" s="12">
        <v>0</v>
      </c>
      <c r="R795" s="12">
        <v>0</v>
      </c>
      <c r="S795" s="12">
        <v>0</v>
      </c>
      <c r="T795" s="12">
        <v>0</v>
      </c>
      <c r="U795" s="12">
        <v>0</v>
      </c>
      <c r="V795" s="12">
        <v>0</v>
      </c>
      <c r="W795" s="12">
        <v>0</v>
      </c>
      <c r="X795" s="12">
        <v>0</v>
      </c>
      <c r="Y795" s="12">
        <v>0</v>
      </c>
      <c r="Z795" s="12">
        <v>0</v>
      </c>
      <c r="AA795" s="12">
        <v>0</v>
      </c>
      <c r="AB795" s="12">
        <v>0</v>
      </c>
      <c r="AC795" s="12">
        <v>0</v>
      </c>
      <c r="AD795" s="12">
        <v>0</v>
      </c>
      <c r="AE795" s="12">
        <v>0</v>
      </c>
      <c r="AF795" s="12">
        <v>0</v>
      </c>
      <c r="AG795" s="12"/>
      <c r="AH795" s="11"/>
      <c r="AI795" s="4">
        <f t="shared" si="61"/>
        <v>6</v>
      </c>
      <c r="AJ795" s="8">
        <f t="shared" si="62"/>
        <v>72000000</v>
      </c>
      <c r="AK795" s="50">
        <f t="shared" si="63"/>
        <v>12000000</v>
      </c>
      <c r="AL795" s="14" t="e">
        <f>AK795*#REF!</f>
        <v>#REF!</v>
      </c>
    </row>
    <row r="796" spans="1:38" ht="48.75" customHeight="1">
      <c r="A796" s="9"/>
      <c r="B796" s="5">
        <f>IF(H796=0,"",SUBTOTAL(3,$H$6:H796))</f>
        <v>751</v>
      </c>
      <c r="C796" s="5" t="s">
        <v>1535</v>
      </c>
      <c r="D796" s="5" t="s">
        <v>3035</v>
      </c>
      <c r="E796" s="147" t="s">
        <v>3814</v>
      </c>
      <c r="F796" s="118" t="s">
        <v>740</v>
      </c>
      <c r="G796" s="49" t="s">
        <v>841</v>
      </c>
      <c r="H796" s="29" t="s">
        <v>6</v>
      </c>
      <c r="I796" s="9">
        <v>4</v>
      </c>
      <c r="J796" s="8">
        <v>1500000</v>
      </c>
      <c r="K796" s="8"/>
      <c r="L796" s="4">
        <v>1000000</v>
      </c>
      <c r="M796" s="12">
        <v>0</v>
      </c>
      <c r="N796" s="12">
        <v>0</v>
      </c>
      <c r="O796" s="12">
        <v>0</v>
      </c>
      <c r="P796" s="12">
        <v>6</v>
      </c>
      <c r="Q796" s="12">
        <v>0</v>
      </c>
      <c r="R796" s="12">
        <v>0</v>
      </c>
      <c r="S796" s="12">
        <v>0</v>
      </c>
      <c r="T796" s="12">
        <v>0</v>
      </c>
      <c r="U796" s="12">
        <v>0</v>
      </c>
      <c r="V796" s="12">
        <v>0</v>
      </c>
      <c r="W796" s="12">
        <v>0</v>
      </c>
      <c r="X796" s="12">
        <v>0</v>
      </c>
      <c r="Y796" s="12">
        <v>0</v>
      </c>
      <c r="Z796" s="12">
        <v>0</v>
      </c>
      <c r="AA796" s="12">
        <v>0</v>
      </c>
      <c r="AB796" s="12">
        <v>0</v>
      </c>
      <c r="AC796" s="12">
        <v>0</v>
      </c>
      <c r="AD796" s="12">
        <v>0</v>
      </c>
      <c r="AE796" s="12">
        <v>0</v>
      </c>
      <c r="AF796" s="12">
        <v>0</v>
      </c>
      <c r="AG796" s="12"/>
      <c r="AH796" s="11"/>
      <c r="AI796" s="4">
        <f t="shared" si="61"/>
        <v>6</v>
      </c>
      <c r="AJ796" s="8">
        <f t="shared" si="62"/>
        <v>6000000</v>
      </c>
      <c r="AK796" s="50">
        <f t="shared" si="63"/>
        <v>1000000</v>
      </c>
      <c r="AL796" s="14" t="e">
        <f>AK796*#REF!</f>
        <v>#REF!</v>
      </c>
    </row>
    <row r="797" spans="1:38" ht="33" customHeight="1">
      <c r="A797" s="9"/>
      <c r="B797" s="5" t="str">
        <f>IF(H797=0,"",SUBTOTAL(3,$H$6:H797))</f>
        <v/>
      </c>
      <c r="C797" s="5"/>
      <c r="D797" s="5" t="s">
        <v>1912</v>
      </c>
      <c r="E797" s="147" t="e">
        <v>#N/A</v>
      </c>
      <c r="F797" s="51" t="s">
        <v>885</v>
      </c>
      <c r="G797" s="6"/>
      <c r="H797" s="6"/>
      <c r="I797" s="10"/>
      <c r="J797" s="8"/>
      <c r="K797" s="8"/>
      <c r="L797" s="4"/>
      <c r="M797" s="12"/>
      <c r="N797" s="12"/>
      <c r="O797" s="12"/>
      <c r="P797" s="12"/>
      <c r="Q797" s="12"/>
      <c r="R797" s="12"/>
      <c r="S797" s="12"/>
      <c r="T797" s="12"/>
      <c r="U797" s="12"/>
      <c r="V797" s="12"/>
      <c r="W797" s="12"/>
      <c r="X797" s="12"/>
      <c r="Y797" s="12"/>
      <c r="Z797" s="12"/>
      <c r="AA797" s="12"/>
      <c r="AB797" s="12"/>
      <c r="AC797" s="12"/>
      <c r="AD797" s="12"/>
      <c r="AE797" s="12"/>
      <c r="AF797" s="12"/>
      <c r="AG797" s="12"/>
      <c r="AH797" s="11"/>
      <c r="AI797" s="4">
        <f t="shared" si="61"/>
        <v>0</v>
      </c>
      <c r="AJ797" s="8">
        <f t="shared" si="62"/>
        <v>0</v>
      </c>
      <c r="AK797" s="50"/>
      <c r="AL797" s="10"/>
    </row>
    <row r="798" spans="1:38" ht="148.5" customHeight="1">
      <c r="A798" s="9"/>
      <c r="B798" s="5">
        <f>IF(H798=0,"",SUBTOTAL(3,$H$6:H798))</f>
        <v>752</v>
      </c>
      <c r="C798" s="5" t="s">
        <v>1536</v>
      </c>
      <c r="D798" s="5" t="s">
        <v>3036</v>
      </c>
      <c r="E798" s="147" t="s">
        <v>3815</v>
      </c>
      <c r="F798" s="40" t="s">
        <v>652</v>
      </c>
      <c r="G798" s="7" t="s">
        <v>842</v>
      </c>
      <c r="H798" s="6" t="s">
        <v>6</v>
      </c>
      <c r="I798" s="124" t="s">
        <v>683</v>
      </c>
      <c r="J798" s="8">
        <v>12800000</v>
      </c>
      <c r="K798" s="8"/>
      <c r="L798" s="4">
        <v>15000000</v>
      </c>
      <c r="M798" s="12">
        <v>0</v>
      </c>
      <c r="N798" s="12">
        <v>0</v>
      </c>
      <c r="O798" s="12">
        <v>0</v>
      </c>
      <c r="P798" s="12">
        <v>80</v>
      </c>
      <c r="Q798" s="12">
        <v>0</v>
      </c>
      <c r="R798" s="12">
        <v>0</v>
      </c>
      <c r="S798" s="12">
        <v>0</v>
      </c>
      <c r="T798" s="12">
        <v>0</v>
      </c>
      <c r="U798" s="12">
        <v>0</v>
      </c>
      <c r="V798" s="12">
        <v>0</v>
      </c>
      <c r="W798" s="12">
        <v>0</v>
      </c>
      <c r="X798" s="12">
        <v>0</v>
      </c>
      <c r="Y798" s="12">
        <v>0</v>
      </c>
      <c r="Z798" s="12">
        <v>0</v>
      </c>
      <c r="AA798" s="12">
        <v>0</v>
      </c>
      <c r="AB798" s="12">
        <v>0</v>
      </c>
      <c r="AC798" s="12">
        <v>0</v>
      </c>
      <c r="AD798" s="12">
        <v>0</v>
      </c>
      <c r="AE798" s="12">
        <v>0</v>
      </c>
      <c r="AF798" s="12">
        <v>0</v>
      </c>
      <c r="AG798" s="12"/>
      <c r="AH798" s="11"/>
      <c r="AI798" s="4">
        <f t="shared" si="61"/>
        <v>80</v>
      </c>
      <c r="AJ798" s="8">
        <f t="shared" si="62"/>
        <v>1200000000</v>
      </c>
      <c r="AK798" s="50">
        <f t="shared" ref="AK798:AK805" si="64">L798</f>
        <v>15000000</v>
      </c>
      <c r="AL798" s="14" t="e">
        <f>AK798*#REF!</f>
        <v>#REF!</v>
      </c>
    </row>
    <row r="799" spans="1:38" ht="55.5" customHeight="1">
      <c r="A799" s="9"/>
      <c r="B799" s="5">
        <f>IF(H799=0,"",SUBTOTAL(3,$H$6:H799))</f>
        <v>753</v>
      </c>
      <c r="C799" s="5" t="s">
        <v>1537</v>
      </c>
      <c r="D799" s="5" t="s">
        <v>3037</v>
      </c>
      <c r="E799" s="147" t="s">
        <v>3815</v>
      </c>
      <c r="F799" s="40" t="s">
        <v>506</v>
      </c>
      <c r="G799" s="7" t="s">
        <v>2116</v>
      </c>
      <c r="H799" s="6" t="s">
        <v>6</v>
      </c>
      <c r="I799" s="124" t="s">
        <v>683</v>
      </c>
      <c r="J799" s="8">
        <v>3800000</v>
      </c>
      <c r="K799" s="8"/>
      <c r="L799" s="4">
        <v>4500000</v>
      </c>
      <c r="M799" s="12">
        <v>0</v>
      </c>
      <c r="N799" s="12">
        <v>0</v>
      </c>
      <c r="O799" s="12">
        <v>0</v>
      </c>
      <c r="P799" s="12">
        <v>6</v>
      </c>
      <c r="Q799" s="12">
        <v>0</v>
      </c>
      <c r="R799" s="12">
        <v>0</v>
      </c>
      <c r="S799" s="12">
        <v>0</v>
      </c>
      <c r="T799" s="12">
        <v>0</v>
      </c>
      <c r="U799" s="12">
        <v>0</v>
      </c>
      <c r="V799" s="12">
        <v>0</v>
      </c>
      <c r="W799" s="12">
        <v>0</v>
      </c>
      <c r="X799" s="12">
        <v>0</v>
      </c>
      <c r="Y799" s="12">
        <v>0</v>
      </c>
      <c r="Z799" s="12">
        <v>0</v>
      </c>
      <c r="AA799" s="12">
        <v>0</v>
      </c>
      <c r="AB799" s="12">
        <v>0</v>
      </c>
      <c r="AC799" s="12">
        <v>0</v>
      </c>
      <c r="AD799" s="12">
        <v>0</v>
      </c>
      <c r="AE799" s="12">
        <v>0</v>
      </c>
      <c r="AF799" s="12">
        <v>0</v>
      </c>
      <c r="AG799" s="12"/>
      <c r="AH799" s="11"/>
      <c r="AI799" s="4">
        <f t="shared" si="61"/>
        <v>6</v>
      </c>
      <c r="AJ799" s="8">
        <f t="shared" si="62"/>
        <v>27000000</v>
      </c>
      <c r="AK799" s="50">
        <f t="shared" si="64"/>
        <v>4500000</v>
      </c>
      <c r="AL799" s="14" t="e">
        <f>AK799*#REF!</f>
        <v>#REF!</v>
      </c>
    </row>
    <row r="800" spans="1:38" ht="96.75" customHeight="1">
      <c r="A800" s="9"/>
      <c r="B800" s="5">
        <f>IF(H800=0,"",SUBTOTAL(3,$H$6:H800))</f>
        <v>754</v>
      </c>
      <c r="C800" s="5" t="s">
        <v>1538</v>
      </c>
      <c r="D800" s="5" t="s">
        <v>3038</v>
      </c>
      <c r="E800" s="147" t="s">
        <v>3815</v>
      </c>
      <c r="F800" s="40" t="s">
        <v>653</v>
      </c>
      <c r="G800" s="61" t="s">
        <v>2117</v>
      </c>
      <c r="H800" s="6" t="s">
        <v>6</v>
      </c>
      <c r="I800" s="124" t="s">
        <v>683</v>
      </c>
      <c r="J800" s="8">
        <v>1100000</v>
      </c>
      <c r="K800" s="8"/>
      <c r="L800" s="4">
        <v>1800000</v>
      </c>
      <c r="M800" s="12">
        <v>0</v>
      </c>
      <c r="N800" s="12">
        <v>0</v>
      </c>
      <c r="O800" s="12">
        <v>0</v>
      </c>
      <c r="P800" s="12">
        <v>12</v>
      </c>
      <c r="Q800" s="12">
        <v>0</v>
      </c>
      <c r="R800" s="12">
        <v>0</v>
      </c>
      <c r="S800" s="12">
        <v>0</v>
      </c>
      <c r="T800" s="12">
        <v>0</v>
      </c>
      <c r="U800" s="12">
        <v>0</v>
      </c>
      <c r="V800" s="12">
        <v>0</v>
      </c>
      <c r="W800" s="12">
        <v>0</v>
      </c>
      <c r="X800" s="12">
        <v>0</v>
      </c>
      <c r="Y800" s="12">
        <v>0</v>
      </c>
      <c r="Z800" s="12">
        <v>0</v>
      </c>
      <c r="AA800" s="12">
        <v>0</v>
      </c>
      <c r="AB800" s="12">
        <v>0</v>
      </c>
      <c r="AC800" s="12">
        <v>0</v>
      </c>
      <c r="AD800" s="12">
        <v>0</v>
      </c>
      <c r="AE800" s="12">
        <v>0</v>
      </c>
      <c r="AF800" s="12">
        <v>0</v>
      </c>
      <c r="AG800" s="12"/>
      <c r="AH800" s="11"/>
      <c r="AI800" s="4">
        <f t="shared" si="61"/>
        <v>12</v>
      </c>
      <c r="AJ800" s="8">
        <f t="shared" si="62"/>
        <v>21600000</v>
      </c>
      <c r="AK800" s="50">
        <f t="shared" si="64"/>
        <v>1800000</v>
      </c>
      <c r="AL800" s="14" t="e">
        <f>AK800*#REF!</f>
        <v>#REF!</v>
      </c>
    </row>
    <row r="801" spans="1:38" ht="68.25" customHeight="1">
      <c r="A801" s="9"/>
      <c r="B801" s="5">
        <f>IF(H801=0,"",SUBTOTAL(3,$H$6:H801))</f>
        <v>755</v>
      </c>
      <c r="C801" s="5" t="s">
        <v>1539</v>
      </c>
      <c r="D801" s="5" t="s">
        <v>3039</v>
      </c>
      <c r="E801" s="147" t="s">
        <v>3815</v>
      </c>
      <c r="F801" s="40" t="s">
        <v>654</v>
      </c>
      <c r="G801" s="61" t="s">
        <v>2118</v>
      </c>
      <c r="H801" s="6" t="s">
        <v>6</v>
      </c>
      <c r="I801" s="124" t="s">
        <v>683</v>
      </c>
      <c r="J801" s="8">
        <v>1150000</v>
      </c>
      <c r="K801" s="8"/>
      <c r="L801" s="4">
        <v>1500000</v>
      </c>
      <c r="M801" s="12">
        <v>0</v>
      </c>
      <c r="N801" s="12">
        <v>0</v>
      </c>
      <c r="O801" s="12">
        <v>0</v>
      </c>
      <c r="P801" s="12">
        <v>40</v>
      </c>
      <c r="Q801" s="12">
        <v>0</v>
      </c>
      <c r="R801" s="12">
        <v>0</v>
      </c>
      <c r="S801" s="12">
        <v>0</v>
      </c>
      <c r="T801" s="12">
        <v>0</v>
      </c>
      <c r="U801" s="12">
        <v>0</v>
      </c>
      <c r="V801" s="12">
        <v>0</v>
      </c>
      <c r="W801" s="12">
        <v>0</v>
      </c>
      <c r="X801" s="12">
        <v>0</v>
      </c>
      <c r="Y801" s="12">
        <v>0</v>
      </c>
      <c r="Z801" s="12">
        <v>0</v>
      </c>
      <c r="AA801" s="12">
        <v>0</v>
      </c>
      <c r="AB801" s="12">
        <v>0</v>
      </c>
      <c r="AC801" s="12">
        <v>0</v>
      </c>
      <c r="AD801" s="12">
        <v>0</v>
      </c>
      <c r="AE801" s="12">
        <v>0</v>
      </c>
      <c r="AF801" s="12">
        <v>0</v>
      </c>
      <c r="AG801" s="12"/>
      <c r="AH801" s="11"/>
      <c r="AI801" s="4">
        <f t="shared" si="61"/>
        <v>40</v>
      </c>
      <c r="AJ801" s="8">
        <f t="shared" si="62"/>
        <v>60000000</v>
      </c>
      <c r="AK801" s="50">
        <f t="shared" si="64"/>
        <v>1500000</v>
      </c>
      <c r="AL801" s="14" t="e">
        <f>AK801*#REF!</f>
        <v>#REF!</v>
      </c>
    </row>
    <row r="802" spans="1:38" ht="71.25" customHeight="1">
      <c r="A802" s="9"/>
      <c r="B802" s="5">
        <f>IF(H802=0,"",SUBTOTAL(3,$H$6:H802))</f>
        <v>756</v>
      </c>
      <c r="C802" s="5" t="s">
        <v>1540</v>
      </c>
      <c r="D802" s="5" t="s">
        <v>3040</v>
      </c>
      <c r="E802" s="147" t="s">
        <v>3815</v>
      </c>
      <c r="F802" s="40" t="s">
        <v>655</v>
      </c>
      <c r="G802" s="7" t="s">
        <v>2119</v>
      </c>
      <c r="H802" s="6" t="s">
        <v>6</v>
      </c>
      <c r="I802" s="124" t="s">
        <v>683</v>
      </c>
      <c r="J802" s="8">
        <v>6500000</v>
      </c>
      <c r="K802" s="8"/>
      <c r="L802" s="4">
        <v>6200000</v>
      </c>
      <c r="M802" s="12">
        <v>0</v>
      </c>
      <c r="N802" s="12">
        <v>0</v>
      </c>
      <c r="O802" s="12">
        <v>0</v>
      </c>
      <c r="P802" s="12">
        <v>6</v>
      </c>
      <c r="Q802" s="12">
        <v>0</v>
      </c>
      <c r="R802" s="12">
        <v>0</v>
      </c>
      <c r="S802" s="12">
        <v>0</v>
      </c>
      <c r="T802" s="12">
        <v>0</v>
      </c>
      <c r="U802" s="12">
        <v>0</v>
      </c>
      <c r="V802" s="12">
        <v>0</v>
      </c>
      <c r="W802" s="12">
        <v>0</v>
      </c>
      <c r="X802" s="12">
        <v>0</v>
      </c>
      <c r="Y802" s="12">
        <v>0</v>
      </c>
      <c r="Z802" s="12">
        <v>0</v>
      </c>
      <c r="AA802" s="12">
        <v>0</v>
      </c>
      <c r="AB802" s="12">
        <v>0</v>
      </c>
      <c r="AC802" s="12">
        <v>0</v>
      </c>
      <c r="AD802" s="12">
        <v>0</v>
      </c>
      <c r="AE802" s="12">
        <v>0</v>
      </c>
      <c r="AF802" s="12">
        <v>0</v>
      </c>
      <c r="AG802" s="12"/>
      <c r="AH802" s="11"/>
      <c r="AI802" s="4">
        <f t="shared" si="61"/>
        <v>6</v>
      </c>
      <c r="AJ802" s="8">
        <f t="shared" si="62"/>
        <v>37200000</v>
      </c>
      <c r="AK802" s="50">
        <f t="shared" si="64"/>
        <v>6200000</v>
      </c>
      <c r="AL802" s="14" t="e">
        <f>AK802*#REF!</f>
        <v>#REF!</v>
      </c>
    </row>
    <row r="803" spans="1:38" ht="86.25" customHeight="1">
      <c r="A803" s="9"/>
      <c r="B803" s="5">
        <f>IF(H803=0,"",SUBTOTAL(3,$H$6:H803))</f>
        <v>757</v>
      </c>
      <c r="C803" s="5" t="s">
        <v>1541</v>
      </c>
      <c r="D803" s="5" t="s">
        <v>3041</v>
      </c>
      <c r="E803" s="147" t="s">
        <v>3815</v>
      </c>
      <c r="F803" s="40" t="s">
        <v>1931</v>
      </c>
      <c r="G803" s="7" t="s">
        <v>2120</v>
      </c>
      <c r="H803" s="6" t="s">
        <v>6</v>
      </c>
      <c r="I803" s="124" t="s">
        <v>683</v>
      </c>
      <c r="J803" s="8">
        <v>4500000</v>
      </c>
      <c r="K803" s="8"/>
      <c r="L803" s="4">
        <v>4500000</v>
      </c>
      <c r="M803" s="12">
        <v>0</v>
      </c>
      <c r="N803" s="12">
        <v>0</v>
      </c>
      <c r="O803" s="12">
        <v>0</v>
      </c>
      <c r="P803" s="12">
        <v>2</v>
      </c>
      <c r="Q803" s="12">
        <v>0</v>
      </c>
      <c r="R803" s="12">
        <v>0</v>
      </c>
      <c r="S803" s="12">
        <v>0</v>
      </c>
      <c r="T803" s="12">
        <v>0</v>
      </c>
      <c r="U803" s="12">
        <v>0</v>
      </c>
      <c r="V803" s="12">
        <v>0</v>
      </c>
      <c r="W803" s="12">
        <v>0</v>
      </c>
      <c r="X803" s="12">
        <v>0</v>
      </c>
      <c r="Y803" s="12">
        <v>0</v>
      </c>
      <c r="Z803" s="12">
        <v>0</v>
      </c>
      <c r="AA803" s="12">
        <v>0</v>
      </c>
      <c r="AB803" s="12">
        <v>0</v>
      </c>
      <c r="AC803" s="12">
        <v>0</v>
      </c>
      <c r="AD803" s="12">
        <v>0</v>
      </c>
      <c r="AE803" s="12">
        <v>0</v>
      </c>
      <c r="AF803" s="12">
        <v>0</v>
      </c>
      <c r="AG803" s="12"/>
      <c r="AH803" s="11"/>
      <c r="AI803" s="4">
        <f t="shared" si="61"/>
        <v>2</v>
      </c>
      <c r="AJ803" s="8">
        <f t="shared" si="62"/>
        <v>9000000</v>
      </c>
      <c r="AK803" s="50">
        <f t="shared" si="64"/>
        <v>4500000</v>
      </c>
      <c r="AL803" s="14" t="e">
        <f>AK803*#REF!</f>
        <v>#REF!</v>
      </c>
    </row>
    <row r="804" spans="1:38" ht="33.75" customHeight="1">
      <c r="A804" s="9"/>
      <c r="B804" s="5">
        <f>IF(H804=0,"",SUBTOTAL(3,$H$6:H804))</f>
        <v>758</v>
      </c>
      <c r="C804" s="5" t="s">
        <v>1542</v>
      </c>
      <c r="D804" s="5" t="s">
        <v>3042</v>
      </c>
      <c r="E804" s="147" t="s">
        <v>3815</v>
      </c>
      <c r="F804" s="40" t="s">
        <v>496</v>
      </c>
      <c r="G804" s="61" t="s">
        <v>657</v>
      </c>
      <c r="H804" s="6" t="s">
        <v>1</v>
      </c>
      <c r="I804" s="125">
        <v>6</v>
      </c>
      <c r="J804" s="8">
        <v>157500</v>
      </c>
      <c r="K804" s="8"/>
      <c r="L804" s="4">
        <v>96810</v>
      </c>
      <c r="M804" s="12">
        <v>0</v>
      </c>
      <c r="N804" s="12">
        <v>0</v>
      </c>
      <c r="O804" s="12">
        <v>0</v>
      </c>
      <c r="P804" s="12">
        <v>1</v>
      </c>
      <c r="Q804" s="12">
        <v>0</v>
      </c>
      <c r="R804" s="12">
        <v>0</v>
      </c>
      <c r="S804" s="12">
        <v>0</v>
      </c>
      <c r="T804" s="12">
        <v>0</v>
      </c>
      <c r="U804" s="12">
        <v>0</v>
      </c>
      <c r="V804" s="12">
        <v>0</v>
      </c>
      <c r="W804" s="12">
        <v>0</v>
      </c>
      <c r="X804" s="12">
        <v>0</v>
      </c>
      <c r="Y804" s="12">
        <v>0</v>
      </c>
      <c r="Z804" s="12">
        <v>0</v>
      </c>
      <c r="AA804" s="12">
        <v>0</v>
      </c>
      <c r="AB804" s="12">
        <v>0</v>
      </c>
      <c r="AC804" s="12">
        <v>0</v>
      </c>
      <c r="AD804" s="12">
        <v>0</v>
      </c>
      <c r="AE804" s="12">
        <v>0</v>
      </c>
      <c r="AF804" s="12">
        <v>0</v>
      </c>
      <c r="AG804" s="12"/>
      <c r="AH804" s="11"/>
      <c r="AI804" s="4">
        <f t="shared" si="61"/>
        <v>1</v>
      </c>
      <c r="AJ804" s="8">
        <f t="shared" si="62"/>
        <v>96810</v>
      </c>
      <c r="AK804" s="50">
        <f t="shared" si="64"/>
        <v>96810</v>
      </c>
      <c r="AL804" s="14" t="e">
        <f>AK804*#REF!</f>
        <v>#REF!</v>
      </c>
    </row>
    <row r="805" spans="1:38" ht="39.75" customHeight="1">
      <c r="A805" s="9"/>
      <c r="B805" s="5">
        <f>IF(H805=0,"",SUBTOTAL(3,$H$6:H805))</f>
        <v>759</v>
      </c>
      <c r="C805" s="5" t="s">
        <v>1543</v>
      </c>
      <c r="D805" s="5" t="s">
        <v>3043</v>
      </c>
      <c r="E805" s="147" t="s">
        <v>3815</v>
      </c>
      <c r="F805" s="40" t="s">
        <v>656</v>
      </c>
      <c r="G805" s="3" t="s">
        <v>658</v>
      </c>
      <c r="H805" s="6" t="s">
        <v>6</v>
      </c>
      <c r="I805" s="124" t="s">
        <v>683</v>
      </c>
      <c r="J805" s="8">
        <v>4500000</v>
      </c>
      <c r="K805" s="8"/>
      <c r="L805" s="4">
        <v>5200000</v>
      </c>
      <c r="M805" s="12">
        <v>0</v>
      </c>
      <c r="N805" s="12">
        <v>0</v>
      </c>
      <c r="O805" s="12">
        <v>0</v>
      </c>
      <c r="P805" s="12">
        <v>1</v>
      </c>
      <c r="Q805" s="12">
        <v>0</v>
      </c>
      <c r="R805" s="12">
        <v>0</v>
      </c>
      <c r="S805" s="12">
        <v>0</v>
      </c>
      <c r="T805" s="12">
        <v>0</v>
      </c>
      <c r="U805" s="12">
        <v>0</v>
      </c>
      <c r="V805" s="12">
        <v>0</v>
      </c>
      <c r="W805" s="12">
        <v>0</v>
      </c>
      <c r="X805" s="12">
        <v>0</v>
      </c>
      <c r="Y805" s="12">
        <v>0</v>
      </c>
      <c r="Z805" s="12">
        <v>0</v>
      </c>
      <c r="AA805" s="12">
        <v>0</v>
      </c>
      <c r="AB805" s="12">
        <v>0</v>
      </c>
      <c r="AC805" s="12">
        <v>0</v>
      </c>
      <c r="AD805" s="12">
        <v>0</v>
      </c>
      <c r="AE805" s="12">
        <v>0</v>
      </c>
      <c r="AF805" s="12">
        <v>0</v>
      </c>
      <c r="AG805" s="12"/>
      <c r="AH805" s="11"/>
      <c r="AI805" s="4">
        <f t="shared" si="61"/>
        <v>1</v>
      </c>
      <c r="AJ805" s="8">
        <f t="shared" si="62"/>
        <v>5200000</v>
      </c>
      <c r="AK805" s="50">
        <f t="shared" si="64"/>
        <v>5200000</v>
      </c>
      <c r="AL805" s="14" t="e">
        <f>AK805*#REF!</f>
        <v>#REF!</v>
      </c>
    </row>
    <row r="806" spans="1:38">
      <c r="A806" s="9"/>
      <c r="B806" s="5" t="str">
        <f>IF(H806=0,"",SUBTOTAL(3,$H$6:H806))</f>
        <v/>
      </c>
      <c r="C806" s="5"/>
      <c r="D806" s="5" t="s">
        <v>1912</v>
      </c>
      <c r="E806" s="147" t="e">
        <v>#N/A</v>
      </c>
      <c r="F806" s="51" t="s">
        <v>884</v>
      </c>
      <c r="G806" s="6"/>
      <c r="H806" s="6"/>
      <c r="I806" s="10"/>
      <c r="J806" s="8"/>
      <c r="K806" s="8"/>
      <c r="L806" s="4"/>
      <c r="M806" s="12"/>
      <c r="N806" s="12"/>
      <c r="O806" s="12"/>
      <c r="P806" s="12"/>
      <c r="Q806" s="12"/>
      <c r="R806" s="12"/>
      <c r="S806" s="12"/>
      <c r="T806" s="12"/>
      <c r="U806" s="12"/>
      <c r="V806" s="12"/>
      <c r="W806" s="12"/>
      <c r="X806" s="12"/>
      <c r="Y806" s="12"/>
      <c r="Z806" s="12"/>
      <c r="AA806" s="12"/>
      <c r="AB806" s="12"/>
      <c r="AC806" s="12"/>
      <c r="AD806" s="12"/>
      <c r="AE806" s="12"/>
      <c r="AF806" s="12"/>
      <c r="AG806" s="12"/>
      <c r="AH806" s="11"/>
      <c r="AI806" s="4">
        <f t="shared" si="61"/>
        <v>0</v>
      </c>
      <c r="AJ806" s="8">
        <f t="shared" si="62"/>
        <v>0</v>
      </c>
      <c r="AK806" s="50"/>
      <c r="AL806" s="10"/>
    </row>
    <row r="807" spans="1:38" ht="123.75" customHeight="1">
      <c r="A807" s="9"/>
      <c r="B807" s="5">
        <f>IF(H807=0,"",SUBTOTAL(3,$H$6:H807))</f>
        <v>760</v>
      </c>
      <c r="C807" s="5" t="s">
        <v>1544</v>
      </c>
      <c r="D807" s="5" t="s">
        <v>3044</v>
      </c>
      <c r="E807" s="147" t="s">
        <v>3816</v>
      </c>
      <c r="F807" s="40" t="s">
        <v>659</v>
      </c>
      <c r="G807" s="7" t="s">
        <v>2121</v>
      </c>
      <c r="H807" s="6" t="s">
        <v>6</v>
      </c>
      <c r="I807" s="124" t="s">
        <v>683</v>
      </c>
      <c r="J807" s="8">
        <v>4400000</v>
      </c>
      <c r="K807" s="8"/>
      <c r="L807" s="4">
        <v>4400000</v>
      </c>
      <c r="M807" s="12">
        <v>0</v>
      </c>
      <c r="N807" s="12">
        <v>0</v>
      </c>
      <c r="O807" s="12">
        <v>0</v>
      </c>
      <c r="P807" s="12">
        <v>300</v>
      </c>
      <c r="Q807" s="12">
        <v>0</v>
      </c>
      <c r="R807" s="12">
        <v>0</v>
      </c>
      <c r="S807" s="12">
        <v>0</v>
      </c>
      <c r="T807" s="12">
        <v>0</v>
      </c>
      <c r="U807" s="12">
        <v>0</v>
      </c>
      <c r="V807" s="12">
        <v>0</v>
      </c>
      <c r="W807" s="12">
        <v>0</v>
      </c>
      <c r="X807" s="12">
        <v>0</v>
      </c>
      <c r="Y807" s="12">
        <v>0</v>
      </c>
      <c r="Z807" s="12">
        <v>0</v>
      </c>
      <c r="AA807" s="12">
        <v>0</v>
      </c>
      <c r="AB807" s="12">
        <v>0</v>
      </c>
      <c r="AC807" s="12">
        <v>0</v>
      </c>
      <c r="AD807" s="12">
        <v>0</v>
      </c>
      <c r="AE807" s="12">
        <v>0</v>
      </c>
      <c r="AF807" s="12">
        <v>0</v>
      </c>
      <c r="AG807" s="12"/>
      <c r="AH807" s="11"/>
      <c r="AI807" s="4">
        <f t="shared" si="61"/>
        <v>300</v>
      </c>
      <c r="AJ807" s="8">
        <f t="shared" si="62"/>
        <v>1320000000</v>
      </c>
      <c r="AK807" s="50">
        <f>L807</f>
        <v>4400000</v>
      </c>
      <c r="AL807" s="14" t="e">
        <f>AK807*#REF!</f>
        <v>#REF!</v>
      </c>
    </row>
    <row r="808" spans="1:38" ht="45" customHeight="1">
      <c r="A808" s="9"/>
      <c r="B808" s="5">
        <f>IF(H808=0,"",SUBTOTAL(3,$H$6:H808))</f>
        <v>761</v>
      </c>
      <c r="C808" s="5" t="s">
        <v>1545</v>
      </c>
      <c r="D808" s="5" t="s">
        <v>3045</v>
      </c>
      <c r="E808" s="147" t="s">
        <v>3816</v>
      </c>
      <c r="F808" s="40" t="s">
        <v>660</v>
      </c>
      <c r="G808" s="7" t="s">
        <v>2122</v>
      </c>
      <c r="H808" s="6" t="s">
        <v>6</v>
      </c>
      <c r="I808" s="124" t="s">
        <v>683</v>
      </c>
      <c r="J808" s="8">
        <v>640000</v>
      </c>
      <c r="K808" s="8"/>
      <c r="L808" s="4">
        <v>640000</v>
      </c>
      <c r="M808" s="12">
        <v>0</v>
      </c>
      <c r="N808" s="12">
        <v>0</v>
      </c>
      <c r="O808" s="12">
        <v>0</v>
      </c>
      <c r="P808" s="12">
        <v>100</v>
      </c>
      <c r="Q808" s="12">
        <v>0</v>
      </c>
      <c r="R808" s="12">
        <v>0</v>
      </c>
      <c r="S808" s="12">
        <v>0</v>
      </c>
      <c r="T808" s="12">
        <v>0</v>
      </c>
      <c r="U808" s="12">
        <v>0</v>
      </c>
      <c r="V808" s="12">
        <v>0</v>
      </c>
      <c r="W808" s="12">
        <v>0</v>
      </c>
      <c r="X808" s="12">
        <v>0</v>
      </c>
      <c r="Y808" s="12">
        <v>0</v>
      </c>
      <c r="Z808" s="12">
        <v>0</v>
      </c>
      <c r="AA808" s="12">
        <v>0</v>
      </c>
      <c r="AB808" s="12">
        <v>0</v>
      </c>
      <c r="AC808" s="12">
        <v>0</v>
      </c>
      <c r="AD808" s="12">
        <v>0</v>
      </c>
      <c r="AE808" s="12">
        <v>0</v>
      </c>
      <c r="AF808" s="12">
        <v>0</v>
      </c>
      <c r="AG808" s="12"/>
      <c r="AH808" s="11"/>
      <c r="AI808" s="4">
        <f t="shared" si="61"/>
        <v>100</v>
      </c>
      <c r="AJ808" s="8">
        <f t="shared" si="62"/>
        <v>64000000</v>
      </c>
      <c r="AK808" s="50">
        <f>L808</f>
        <v>640000</v>
      </c>
      <c r="AL808" s="14" t="e">
        <f>AK808*#REF!</f>
        <v>#REF!</v>
      </c>
    </row>
    <row r="809" spans="1:38" ht="63.75" customHeight="1">
      <c r="A809" s="9"/>
      <c r="B809" s="5">
        <f>IF(H809=0,"",SUBTOTAL(3,$H$6:H809))</f>
        <v>762</v>
      </c>
      <c r="C809" s="5" t="s">
        <v>1546</v>
      </c>
      <c r="D809" s="5" t="s">
        <v>3046</v>
      </c>
      <c r="E809" s="147" t="s">
        <v>3816</v>
      </c>
      <c r="F809" s="40" t="s">
        <v>661</v>
      </c>
      <c r="G809" s="7" t="s">
        <v>2123</v>
      </c>
      <c r="H809" s="6" t="s">
        <v>6</v>
      </c>
      <c r="I809" s="124" t="s">
        <v>683</v>
      </c>
      <c r="J809" s="8">
        <v>1600000</v>
      </c>
      <c r="K809" s="8"/>
      <c r="L809" s="4">
        <v>1840000</v>
      </c>
      <c r="M809" s="12">
        <v>0</v>
      </c>
      <c r="N809" s="12">
        <v>0</v>
      </c>
      <c r="O809" s="12">
        <v>0</v>
      </c>
      <c r="P809" s="12">
        <v>100</v>
      </c>
      <c r="Q809" s="12">
        <v>0</v>
      </c>
      <c r="R809" s="12">
        <v>0</v>
      </c>
      <c r="S809" s="12">
        <v>0</v>
      </c>
      <c r="T809" s="12">
        <v>0</v>
      </c>
      <c r="U809" s="12">
        <v>0</v>
      </c>
      <c r="V809" s="12">
        <v>0</v>
      </c>
      <c r="W809" s="12">
        <v>0</v>
      </c>
      <c r="X809" s="12">
        <v>0</v>
      </c>
      <c r="Y809" s="12">
        <v>0</v>
      </c>
      <c r="Z809" s="12">
        <v>0</v>
      </c>
      <c r="AA809" s="12">
        <v>0</v>
      </c>
      <c r="AB809" s="12">
        <v>0</v>
      </c>
      <c r="AC809" s="12">
        <v>0</v>
      </c>
      <c r="AD809" s="12">
        <v>0</v>
      </c>
      <c r="AE809" s="12">
        <v>0</v>
      </c>
      <c r="AF809" s="12">
        <v>0</v>
      </c>
      <c r="AG809" s="12"/>
      <c r="AH809" s="11"/>
      <c r="AI809" s="4">
        <f t="shared" si="61"/>
        <v>100</v>
      </c>
      <c r="AJ809" s="8">
        <f t="shared" si="62"/>
        <v>184000000</v>
      </c>
      <c r="AK809" s="50">
        <f>L809</f>
        <v>1840000</v>
      </c>
      <c r="AL809" s="14" t="e">
        <f>AK809*#REF!</f>
        <v>#REF!</v>
      </c>
    </row>
    <row r="810" spans="1:38" ht="33.75" customHeight="1">
      <c r="A810" s="9"/>
      <c r="B810" s="5" t="str">
        <f>IF(H810=0,"",SUBTOTAL(3,$H$6:H810))</f>
        <v/>
      </c>
      <c r="C810" s="5"/>
      <c r="D810" s="5" t="s">
        <v>1912</v>
      </c>
      <c r="E810" s="147" t="e">
        <v>#N/A</v>
      </c>
      <c r="F810" s="51" t="s">
        <v>883</v>
      </c>
      <c r="G810" s="6"/>
      <c r="H810" s="6"/>
      <c r="I810" s="10"/>
      <c r="J810" s="8"/>
      <c r="K810" s="8"/>
      <c r="L810" s="4"/>
      <c r="M810" s="12"/>
      <c r="N810" s="12"/>
      <c r="O810" s="12"/>
      <c r="P810" s="12"/>
      <c r="Q810" s="12"/>
      <c r="R810" s="12"/>
      <c r="S810" s="12"/>
      <c r="T810" s="12"/>
      <c r="U810" s="12"/>
      <c r="V810" s="12"/>
      <c r="W810" s="12"/>
      <c r="X810" s="12"/>
      <c r="Y810" s="12"/>
      <c r="Z810" s="12"/>
      <c r="AA810" s="12"/>
      <c r="AB810" s="12"/>
      <c r="AC810" s="12"/>
      <c r="AD810" s="12"/>
      <c r="AE810" s="12"/>
      <c r="AF810" s="12"/>
      <c r="AG810" s="12"/>
      <c r="AH810" s="11"/>
      <c r="AI810" s="4">
        <f t="shared" si="61"/>
        <v>0</v>
      </c>
      <c r="AJ810" s="8">
        <f t="shared" si="62"/>
        <v>0</v>
      </c>
      <c r="AK810" s="50"/>
      <c r="AL810" s="10"/>
    </row>
    <row r="811" spans="1:38" ht="44.25" customHeight="1">
      <c r="A811" s="9"/>
      <c r="B811" s="5">
        <f>IF(H811=0,"",SUBTOTAL(3,$H$6:H811))</f>
        <v>763</v>
      </c>
      <c r="C811" s="5" t="s">
        <v>1547</v>
      </c>
      <c r="D811" s="5" t="s">
        <v>3047</v>
      </c>
      <c r="E811" s="147" t="s">
        <v>3817</v>
      </c>
      <c r="F811" s="40" t="s">
        <v>662</v>
      </c>
      <c r="G811" s="5" t="s">
        <v>2124</v>
      </c>
      <c r="H811" s="6" t="s">
        <v>6</v>
      </c>
      <c r="I811" s="124" t="s">
        <v>683</v>
      </c>
      <c r="J811" s="8">
        <v>2302000</v>
      </c>
      <c r="K811" s="8">
        <v>2302000</v>
      </c>
      <c r="L811" s="4">
        <v>2240000</v>
      </c>
      <c r="M811" s="12">
        <v>0</v>
      </c>
      <c r="N811" s="12">
        <v>0</v>
      </c>
      <c r="O811" s="12">
        <v>0</v>
      </c>
      <c r="P811" s="12">
        <v>40</v>
      </c>
      <c r="Q811" s="12">
        <v>0</v>
      </c>
      <c r="R811" s="12">
        <v>0</v>
      </c>
      <c r="S811" s="12">
        <v>0</v>
      </c>
      <c r="T811" s="12">
        <v>0</v>
      </c>
      <c r="U811" s="12">
        <v>0</v>
      </c>
      <c r="V811" s="12">
        <v>0</v>
      </c>
      <c r="W811" s="12">
        <v>0</v>
      </c>
      <c r="X811" s="12">
        <v>0</v>
      </c>
      <c r="Y811" s="12">
        <v>0</v>
      </c>
      <c r="Z811" s="12">
        <v>0</v>
      </c>
      <c r="AA811" s="12">
        <v>0</v>
      </c>
      <c r="AB811" s="12">
        <v>0</v>
      </c>
      <c r="AC811" s="12">
        <v>0</v>
      </c>
      <c r="AD811" s="12">
        <v>0</v>
      </c>
      <c r="AE811" s="12">
        <v>0</v>
      </c>
      <c r="AF811" s="12">
        <v>0</v>
      </c>
      <c r="AG811" s="12"/>
      <c r="AH811" s="11"/>
      <c r="AI811" s="4">
        <f t="shared" si="61"/>
        <v>40</v>
      </c>
      <c r="AJ811" s="8">
        <f t="shared" si="62"/>
        <v>89600000</v>
      </c>
      <c r="AK811" s="50">
        <f>L811</f>
        <v>2240000</v>
      </c>
      <c r="AL811" s="14" t="e">
        <f>AK811*#REF!</f>
        <v>#REF!</v>
      </c>
    </row>
    <row r="812" spans="1:38" ht="44.25" customHeight="1">
      <c r="A812" s="9"/>
      <c r="B812" s="5">
        <f>IF(H812=0,"",SUBTOTAL(3,$H$6:H812))</f>
        <v>764</v>
      </c>
      <c r="C812" s="5" t="s">
        <v>1548</v>
      </c>
      <c r="D812" s="5" t="s">
        <v>3048</v>
      </c>
      <c r="E812" s="147" t="s">
        <v>3817</v>
      </c>
      <c r="F812" s="40" t="s">
        <v>663</v>
      </c>
      <c r="G812" s="5" t="s">
        <v>2125</v>
      </c>
      <c r="H812" s="6" t="s">
        <v>6</v>
      </c>
      <c r="I812" s="124" t="s">
        <v>683</v>
      </c>
      <c r="J812" s="8">
        <v>2302000</v>
      </c>
      <c r="K812" s="8">
        <v>2302000</v>
      </c>
      <c r="L812" s="4">
        <v>2590000</v>
      </c>
      <c r="M812" s="12">
        <v>0</v>
      </c>
      <c r="N812" s="12">
        <v>0</v>
      </c>
      <c r="O812" s="12">
        <v>0</v>
      </c>
      <c r="P812" s="12">
        <v>3</v>
      </c>
      <c r="Q812" s="12">
        <v>0</v>
      </c>
      <c r="R812" s="12">
        <v>0</v>
      </c>
      <c r="S812" s="12">
        <v>0</v>
      </c>
      <c r="T812" s="12">
        <v>0</v>
      </c>
      <c r="U812" s="12">
        <v>0</v>
      </c>
      <c r="V812" s="12">
        <v>0</v>
      </c>
      <c r="W812" s="12">
        <v>0</v>
      </c>
      <c r="X812" s="12">
        <v>0</v>
      </c>
      <c r="Y812" s="12">
        <v>0</v>
      </c>
      <c r="Z812" s="12">
        <v>0</v>
      </c>
      <c r="AA812" s="12">
        <v>0</v>
      </c>
      <c r="AB812" s="12">
        <v>0</v>
      </c>
      <c r="AC812" s="12">
        <v>0</v>
      </c>
      <c r="AD812" s="12">
        <v>0</v>
      </c>
      <c r="AE812" s="12">
        <v>0</v>
      </c>
      <c r="AF812" s="12">
        <v>0</v>
      </c>
      <c r="AG812" s="12"/>
      <c r="AH812" s="11"/>
      <c r="AI812" s="4">
        <f t="shared" si="61"/>
        <v>3</v>
      </c>
      <c r="AJ812" s="8">
        <f t="shared" si="62"/>
        <v>7770000</v>
      </c>
      <c r="AK812" s="50">
        <f>L812</f>
        <v>2590000</v>
      </c>
      <c r="AL812" s="14" t="e">
        <f>AK812*#REF!</f>
        <v>#REF!</v>
      </c>
    </row>
    <row r="813" spans="1:38" ht="44.25" customHeight="1">
      <c r="A813" s="9"/>
      <c r="B813" s="5">
        <f>IF(H813=0,"",SUBTOTAL(3,$H$6:H813))</f>
        <v>765</v>
      </c>
      <c r="C813" s="5" t="s">
        <v>1549</v>
      </c>
      <c r="D813" s="5" t="s">
        <v>3049</v>
      </c>
      <c r="E813" s="147" t="s">
        <v>3817</v>
      </c>
      <c r="F813" s="40" t="s">
        <v>664</v>
      </c>
      <c r="G813" s="5" t="s">
        <v>843</v>
      </c>
      <c r="H813" s="6" t="s">
        <v>6</v>
      </c>
      <c r="I813" s="124" t="s">
        <v>683</v>
      </c>
      <c r="J813" s="8">
        <v>1244000</v>
      </c>
      <c r="K813" s="8">
        <v>1244000</v>
      </c>
      <c r="L813" s="4">
        <v>1400000</v>
      </c>
      <c r="M813" s="12">
        <v>0</v>
      </c>
      <c r="N813" s="12">
        <v>0</v>
      </c>
      <c r="O813" s="12">
        <v>0</v>
      </c>
      <c r="P813" s="12">
        <v>40</v>
      </c>
      <c r="Q813" s="12">
        <v>0</v>
      </c>
      <c r="R813" s="12">
        <v>0</v>
      </c>
      <c r="S813" s="12">
        <v>0</v>
      </c>
      <c r="T813" s="12">
        <v>0</v>
      </c>
      <c r="U813" s="12">
        <v>0</v>
      </c>
      <c r="V813" s="12">
        <v>0</v>
      </c>
      <c r="W813" s="12">
        <v>0</v>
      </c>
      <c r="X813" s="12">
        <v>0</v>
      </c>
      <c r="Y813" s="12">
        <v>0</v>
      </c>
      <c r="Z813" s="12">
        <v>0</v>
      </c>
      <c r="AA813" s="12">
        <v>0</v>
      </c>
      <c r="AB813" s="12">
        <v>0</v>
      </c>
      <c r="AC813" s="12">
        <v>0</v>
      </c>
      <c r="AD813" s="12">
        <v>0</v>
      </c>
      <c r="AE813" s="12">
        <v>0</v>
      </c>
      <c r="AF813" s="12">
        <v>0</v>
      </c>
      <c r="AG813" s="12"/>
      <c r="AH813" s="11"/>
      <c r="AI813" s="4">
        <f t="shared" si="61"/>
        <v>40</v>
      </c>
      <c r="AJ813" s="8">
        <f t="shared" si="62"/>
        <v>56000000</v>
      </c>
      <c r="AK813" s="50">
        <f>L813</f>
        <v>1400000</v>
      </c>
      <c r="AL813" s="14" t="e">
        <f>AK813*#REF!</f>
        <v>#REF!</v>
      </c>
    </row>
    <row r="814" spans="1:38" ht="44.25" customHeight="1">
      <c r="A814" s="9"/>
      <c r="B814" s="5">
        <f>IF(H814=0,"",SUBTOTAL(3,$H$6:H814))</f>
        <v>766</v>
      </c>
      <c r="C814" s="5" t="s">
        <v>1550</v>
      </c>
      <c r="D814" s="5" t="s">
        <v>3050</v>
      </c>
      <c r="E814" s="147" t="s">
        <v>3817</v>
      </c>
      <c r="F814" s="40" t="s">
        <v>665</v>
      </c>
      <c r="G814" s="5" t="s">
        <v>2126</v>
      </c>
      <c r="H814" s="6" t="s">
        <v>6</v>
      </c>
      <c r="I814" s="124" t="s">
        <v>683</v>
      </c>
      <c r="J814" s="8">
        <v>156000</v>
      </c>
      <c r="K814" s="8">
        <v>156000</v>
      </c>
      <c r="L814" s="4">
        <v>175000</v>
      </c>
      <c r="M814" s="12">
        <v>0</v>
      </c>
      <c r="N814" s="12">
        <v>0</v>
      </c>
      <c r="O814" s="12">
        <v>0</v>
      </c>
      <c r="P814" s="12">
        <v>40</v>
      </c>
      <c r="Q814" s="12">
        <v>0</v>
      </c>
      <c r="R814" s="12">
        <v>0</v>
      </c>
      <c r="S814" s="12">
        <v>0</v>
      </c>
      <c r="T814" s="12">
        <v>0</v>
      </c>
      <c r="U814" s="12">
        <v>0</v>
      </c>
      <c r="V814" s="12">
        <v>0</v>
      </c>
      <c r="W814" s="12">
        <v>0</v>
      </c>
      <c r="X814" s="12">
        <v>0</v>
      </c>
      <c r="Y814" s="12">
        <v>0</v>
      </c>
      <c r="Z814" s="12">
        <v>0</v>
      </c>
      <c r="AA814" s="12">
        <v>0</v>
      </c>
      <c r="AB814" s="12">
        <v>0</v>
      </c>
      <c r="AC814" s="12">
        <v>0</v>
      </c>
      <c r="AD814" s="12">
        <v>0</v>
      </c>
      <c r="AE814" s="12">
        <v>0</v>
      </c>
      <c r="AF814" s="12">
        <v>0</v>
      </c>
      <c r="AG814" s="12"/>
      <c r="AH814" s="11"/>
      <c r="AI814" s="4">
        <f t="shared" si="61"/>
        <v>40</v>
      </c>
      <c r="AJ814" s="8">
        <f t="shared" si="62"/>
        <v>7000000</v>
      </c>
      <c r="AK814" s="50">
        <f>L814</f>
        <v>175000</v>
      </c>
      <c r="AL814" s="14" t="e">
        <f>AK814*#REF!</f>
        <v>#REF!</v>
      </c>
    </row>
    <row r="815" spans="1:38">
      <c r="A815" s="9"/>
      <c r="B815" s="5" t="str">
        <f>IF(H815=0,"",SUBTOTAL(3,$H$6:H815))</f>
        <v/>
      </c>
      <c r="C815" s="5"/>
      <c r="D815" s="5" t="s">
        <v>1912</v>
      </c>
      <c r="E815" s="147" t="e">
        <v>#N/A</v>
      </c>
      <c r="F815" s="51" t="s">
        <v>2059</v>
      </c>
      <c r="G815" s="5"/>
      <c r="H815" s="6"/>
      <c r="I815" s="10"/>
      <c r="J815" s="8"/>
      <c r="K815" s="8"/>
      <c r="L815" s="4"/>
      <c r="M815" s="12"/>
      <c r="N815" s="12"/>
      <c r="O815" s="12"/>
      <c r="P815" s="12"/>
      <c r="Q815" s="12"/>
      <c r="R815" s="12"/>
      <c r="S815" s="12"/>
      <c r="T815" s="12"/>
      <c r="U815" s="12"/>
      <c r="V815" s="12"/>
      <c r="W815" s="12"/>
      <c r="X815" s="12"/>
      <c r="Y815" s="12"/>
      <c r="Z815" s="12"/>
      <c r="AA815" s="12"/>
      <c r="AB815" s="12"/>
      <c r="AC815" s="12"/>
      <c r="AD815" s="12"/>
      <c r="AE815" s="12"/>
      <c r="AF815" s="12"/>
      <c r="AG815" s="12"/>
      <c r="AH815" s="11"/>
      <c r="AI815" s="4">
        <f t="shared" si="61"/>
        <v>0</v>
      </c>
      <c r="AJ815" s="8">
        <f t="shared" si="62"/>
        <v>0</v>
      </c>
      <c r="AK815" s="50"/>
      <c r="AL815" s="10"/>
    </row>
    <row r="816" spans="1:38" ht="171.75" customHeight="1">
      <c r="A816" s="9"/>
      <c r="B816" s="5">
        <f>IF(H816=0,"",SUBTOTAL(3,$H$6:H816))</f>
        <v>767</v>
      </c>
      <c r="C816" s="5" t="s">
        <v>1981</v>
      </c>
      <c r="D816" s="5" t="s">
        <v>3051</v>
      </c>
      <c r="E816" s="147" t="s">
        <v>3818</v>
      </c>
      <c r="F816" s="40" t="s">
        <v>1985</v>
      </c>
      <c r="G816" s="5" t="s">
        <v>2127</v>
      </c>
      <c r="H816" s="6" t="s">
        <v>6</v>
      </c>
      <c r="I816" s="125">
        <v>4</v>
      </c>
      <c r="J816" s="8"/>
      <c r="K816" s="8"/>
      <c r="L816" s="4">
        <v>8850000</v>
      </c>
      <c r="M816" s="12"/>
      <c r="N816" s="12"/>
      <c r="O816" s="12"/>
      <c r="P816" s="12">
        <v>20</v>
      </c>
      <c r="Q816" s="12"/>
      <c r="R816" s="12"/>
      <c r="S816" s="12"/>
      <c r="T816" s="12"/>
      <c r="U816" s="12"/>
      <c r="V816" s="12"/>
      <c r="W816" s="12"/>
      <c r="X816" s="12"/>
      <c r="Y816" s="12"/>
      <c r="Z816" s="12"/>
      <c r="AA816" s="12"/>
      <c r="AB816" s="12"/>
      <c r="AC816" s="12"/>
      <c r="AD816" s="12"/>
      <c r="AE816" s="12"/>
      <c r="AF816" s="12"/>
      <c r="AG816" s="12"/>
      <c r="AH816" s="11"/>
      <c r="AI816" s="4">
        <f t="shared" si="61"/>
        <v>20</v>
      </c>
      <c r="AJ816" s="8">
        <f t="shared" si="62"/>
        <v>177000000</v>
      </c>
      <c r="AK816" s="50">
        <f>L816</f>
        <v>8850000</v>
      </c>
      <c r="AL816" s="14" t="e">
        <f>AK816*#REF!</f>
        <v>#REF!</v>
      </c>
    </row>
    <row r="817" spans="1:38" ht="72.75" customHeight="1">
      <c r="A817" s="9"/>
      <c r="B817" s="5">
        <f>IF(H817=0,"",SUBTOTAL(3,$H$6:H817))</f>
        <v>768</v>
      </c>
      <c r="C817" s="5" t="s">
        <v>1982</v>
      </c>
      <c r="D817" s="5" t="s">
        <v>3052</v>
      </c>
      <c r="E817" s="147" t="s">
        <v>3818</v>
      </c>
      <c r="F817" s="40" t="s">
        <v>1983</v>
      </c>
      <c r="G817" s="5" t="s">
        <v>1984</v>
      </c>
      <c r="H817" s="6" t="s">
        <v>6</v>
      </c>
      <c r="I817" s="125">
        <v>4</v>
      </c>
      <c r="J817" s="8"/>
      <c r="K817" s="8"/>
      <c r="L817" s="4">
        <v>2750000</v>
      </c>
      <c r="M817" s="12"/>
      <c r="N817" s="12"/>
      <c r="O817" s="12"/>
      <c r="P817" s="12">
        <v>20</v>
      </c>
      <c r="Q817" s="12"/>
      <c r="R817" s="12"/>
      <c r="S817" s="12"/>
      <c r="T817" s="12"/>
      <c r="U817" s="12"/>
      <c r="V817" s="12"/>
      <c r="W817" s="12"/>
      <c r="X817" s="12"/>
      <c r="Y817" s="12"/>
      <c r="Z817" s="12"/>
      <c r="AA817" s="12"/>
      <c r="AB817" s="12"/>
      <c r="AC817" s="12"/>
      <c r="AD817" s="12"/>
      <c r="AE817" s="12"/>
      <c r="AF817" s="12"/>
      <c r="AG817" s="12"/>
      <c r="AH817" s="11"/>
      <c r="AI817" s="4">
        <f t="shared" si="61"/>
        <v>20</v>
      </c>
      <c r="AJ817" s="8">
        <f t="shared" si="62"/>
        <v>55000000</v>
      </c>
      <c r="AK817" s="50">
        <f>L817</f>
        <v>2750000</v>
      </c>
      <c r="AL817" s="14" t="e">
        <f>AK817*#REF!</f>
        <v>#REF!</v>
      </c>
    </row>
    <row r="818" spans="1:38" ht="54.75" customHeight="1">
      <c r="A818" s="9"/>
      <c r="B818" s="5">
        <f>IF(H818=0,"",SUBTOTAL(3,$H$6:H818))</f>
        <v>769</v>
      </c>
      <c r="C818" s="5" t="s">
        <v>1986</v>
      </c>
      <c r="D818" s="5" t="s">
        <v>3053</v>
      </c>
      <c r="E818" s="147" t="s">
        <v>3818</v>
      </c>
      <c r="F818" s="40" t="s">
        <v>1987</v>
      </c>
      <c r="G818" s="5" t="s">
        <v>1988</v>
      </c>
      <c r="H818" s="6" t="s">
        <v>6</v>
      </c>
      <c r="I818" s="125">
        <v>4</v>
      </c>
      <c r="J818" s="8"/>
      <c r="K818" s="8"/>
      <c r="L818" s="4">
        <v>1650000</v>
      </c>
      <c r="M818" s="12"/>
      <c r="N818" s="12"/>
      <c r="O818" s="12"/>
      <c r="P818" s="12">
        <v>20</v>
      </c>
      <c r="Q818" s="12"/>
      <c r="R818" s="12"/>
      <c r="S818" s="12"/>
      <c r="T818" s="12"/>
      <c r="U818" s="12"/>
      <c r="V818" s="12"/>
      <c r="W818" s="12"/>
      <c r="X818" s="12"/>
      <c r="Y818" s="12"/>
      <c r="Z818" s="12"/>
      <c r="AA818" s="12"/>
      <c r="AB818" s="12"/>
      <c r="AC818" s="12"/>
      <c r="AD818" s="12"/>
      <c r="AE818" s="12"/>
      <c r="AF818" s="12"/>
      <c r="AG818" s="12"/>
      <c r="AH818" s="11"/>
      <c r="AI818" s="4">
        <f t="shared" si="61"/>
        <v>20</v>
      </c>
      <c r="AJ818" s="8">
        <f t="shared" si="62"/>
        <v>33000000</v>
      </c>
      <c r="AK818" s="50">
        <f>L818</f>
        <v>1650000</v>
      </c>
      <c r="AL818" s="14" t="e">
        <f>AK818*#REF!</f>
        <v>#REF!</v>
      </c>
    </row>
    <row r="819" spans="1:38" ht="78" customHeight="1">
      <c r="A819" s="9"/>
      <c r="B819" s="5">
        <f>IF(H819=0,"",SUBTOTAL(3,$H$6:H819))</f>
        <v>770</v>
      </c>
      <c r="C819" s="5" t="s">
        <v>1989</v>
      </c>
      <c r="D819" s="5" t="s">
        <v>3054</v>
      </c>
      <c r="E819" s="147" t="s">
        <v>3818</v>
      </c>
      <c r="F819" s="40" t="s">
        <v>1990</v>
      </c>
      <c r="G819" s="5" t="s">
        <v>1991</v>
      </c>
      <c r="H819" s="6" t="s">
        <v>6</v>
      </c>
      <c r="I819" s="125">
        <v>4</v>
      </c>
      <c r="J819" s="8"/>
      <c r="K819" s="8"/>
      <c r="L819" s="4">
        <v>550000</v>
      </c>
      <c r="M819" s="12"/>
      <c r="N819" s="12"/>
      <c r="O819" s="12"/>
      <c r="P819" s="12">
        <v>30</v>
      </c>
      <c r="Q819" s="12"/>
      <c r="R819" s="12"/>
      <c r="S819" s="12"/>
      <c r="T819" s="12"/>
      <c r="U819" s="12"/>
      <c r="V819" s="12"/>
      <c r="W819" s="12"/>
      <c r="X819" s="12"/>
      <c r="Y819" s="12"/>
      <c r="Z819" s="12"/>
      <c r="AA819" s="12"/>
      <c r="AB819" s="12"/>
      <c r="AC819" s="12"/>
      <c r="AD819" s="12"/>
      <c r="AE819" s="12"/>
      <c r="AF819" s="12"/>
      <c r="AG819" s="12"/>
      <c r="AH819" s="11"/>
      <c r="AI819" s="4">
        <f t="shared" si="61"/>
        <v>30</v>
      </c>
      <c r="AJ819" s="8">
        <f t="shared" si="62"/>
        <v>16500000</v>
      </c>
      <c r="AK819" s="50">
        <f>L819</f>
        <v>550000</v>
      </c>
      <c r="AL819" s="14" t="e">
        <f>AK819*#REF!</f>
        <v>#REF!</v>
      </c>
    </row>
    <row r="820" spans="1:38" ht="54.75" customHeight="1">
      <c r="A820" s="9"/>
      <c r="B820" s="5">
        <f>IF(H820=0,"",SUBTOTAL(3,$H$6:H820))</f>
        <v>771</v>
      </c>
      <c r="C820" s="5" t="s">
        <v>1992</v>
      </c>
      <c r="D820" s="5" t="s">
        <v>3055</v>
      </c>
      <c r="E820" s="147" t="s">
        <v>3818</v>
      </c>
      <c r="F820" s="40" t="s">
        <v>1993</v>
      </c>
      <c r="G820" s="5" t="s">
        <v>1994</v>
      </c>
      <c r="H820" s="6" t="s">
        <v>6</v>
      </c>
      <c r="I820" s="125">
        <v>4</v>
      </c>
      <c r="J820" s="8"/>
      <c r="K820" s="8"/>
      <c r="L820" s="4">
        <v>710000</v>
      </c>
      <c r="M820" s="12"/>
      <c r="N820" s="12"/>
      <c r="O820" s="12"/>
      <c r="P820" s="12">
        <v>20</v>
      </c>
      <c r="Q820" s="12"/>
      <c r="R820" s="12"/>
      <c r="S820" s="12"/>
      <c r="T820" s="12"/>
      <c r="U820" s="12"/>
      <c r="V820" s="12"/>
      <c r="W820" s="12"/>
      <c r="X820" s="12"/>
      <c r="Y820" s="12"/>
      <c r="Z820" s="12"/>
      <c r="AA820" s="12"/>
      <c r="AB820" s="12"/>
      <c r="AC820" s="12"/>
      <c r="AD820" s="12"/>
      <c r="AE820" s="12"/>
      <c r="AF820" s="12"/>
      <c r="AG820" s="12"/>
      <c r="AH820" s="11"/>
      <c r="AI820" s="4">
        <f t="shared" si="61"/>
        <v>20</v>
      </c>
      <c r="AJ820" s="8">
        <f t="shared" si="62"/>
        <v>14200000</v>
      </c>
      <c r="AK820" s="50">
        <f>L820</f>
        <v>710000</v>
      </c>
      <c r="AL820" s="14" t="e">
        <f>AK820*#REF!</f>
        <v>#REF!</v>
      </c>
    </row>
    <row r="821" spans="1:38" ht="36.75" customHeight="1">
      <c r="A821" s="9"/>
      <c r="B821" s="5" t="str">
        <f>IF(H821=0,"",SUBTOTAL(3,$H$6:H821))</f>
        <v/>
      </c>
      <c r="C821" s="5"/>
      <c r="D821" s="5" t="s">
        <v>1912</v>
      </c>
      <c r="E821" s="147" t="e">
        <v>#N/A</v>
      </c>
      <c r="F821" s="51" t="s">
        <v>838</v>
      </c>
      <c r="G821" s="6"/>
      <c r="H821" s="6"/>
      <c r="I821" s="10"/>
      <c r="J821" s="8"/>
      <c r="K821" s="8"/>
      <c r="L821" s="4"/>
      <c r="M821" s="12"/>
      <c r="N821" s="12"/>
      <c r="O821" s="12"/>
      <c r="P821" s="12"/>
      <c r="Q821" s="12"/>
      <c r="R821" s="12"/>
      <c r="S821" s="12"/>
      <c r="T821" s="12"/>
      <c r="U821" s="12"/>
      <c r="V821" s="12"/>
      <c r="W821" s="12"/>
      <c r="X821" s="12"/>
      <c r="Y821" s="12"/>
      <c r="Z821" s="12"/>
      <c r="AA821" s="12"/>
      <c r="AB821" s="12"/>
      <c r="AC821" s="12"/>
      <c r="AD821" s="12"/>
      <c r="AE821" s="12"/>
      <c r="AF821" s="12"/>
      <c r="AG821" s="12"/>
      <c r="AH821" s="11"/>
      <c r="AI821" s="4">
        <f t="shared" si="61"/>
        <v>0</v>
      </c>
      <c r="AJ821" s="8">
        <f t="shared" si="62"/>
        <v>0</v>
      </c>
      <c r="AK821" s="50"/>
      <c r="AL821" s="10"/>
    </row>
    <row r="822" spans="1:38" ht="114.75" customHeight="1">
      <c r="A822" s="9"/>
      <c r="B822" s="5">
        <f>IF(H822=0,"",SUBTOTAL(3,$H$6:H822))</f>
        <v>772</v>
      </c>
      <c r="C822" s="5" t="s">
        <v>1551</v>
      </c>
      <c r="D822" s="5" t="s">
        <v>3056</v>
      </c>
      <c r="E822" s="147" t="s">
        <v>3819</v>
      </c>
      <c r="F822" s="40" t="s">
        <v>666</v>
      </c>
      <c r="G822" s="5" t="s">
        <v>704</v>
      </c>
      <c r="H822" s="6" t="s">
        <v>6</v>
      </c>
      <c r="I822" s="124" t="s">
        <v>683</v>
      </c>
      <c r="J822" s="8">
        <v>3990000</v>
      </c>
      <c r="K822" s="8"/>
      <c r="L822" s="4">
        <v>6500000</v>
      </c>
      <c r="M822" s="12">
        <v>0</v>
      </c>
      <c r="N822" s="12">
        <v>0</v>
      </c>
      <c r="O822" s="12">
        <v>0</v>
      </c>
      <c r="P822" s="12">
        <v>79</v>
      </c>
      <c r="Q822" s="12">
        <v>0</v>
      </c>
      <c r="R822" s="12">
        <v>0</v>
      </c>
      <c r="S822" s="12">
        <v>0</v>
      </c>
      <c r="T822" s="12">
        <v>0</v>
      </c>
      <c r="U822" s="12">
        <v>0</v>
      </c>
      <c r="V822" s="12">
        <v>0</v>
      </c>
      <c r="W822" s="12">
        <v>0</v>
      </c>
      <c r="X822" s="12">
        <v>0</v>
      </c>
      <c r="Y822" s="12">
        <v>0</v>
      </c>
      <c r="Z822" s="12">
        <v>0</v>
      </c>
      <c r="AA822" s="12">
        <v>0</v>
      </c>
      <c r="AB822" s="12">
        <v>0</v>
      </c>
      <c r="AC822" s="12">
        <v>0</v>
      </c>
      <c r="AD822" s="12">
        <v>0</v>
      </c>
      <c r="AE822" s="12">
        <v>0</v>
      </c>
      <c r="AF822" s="12">
        <v>0</v>
      </c>
      <c r="AG822" s="12"/>
      <c r="AH822" s="11"/>
      <c r="AI822" s="4">
        <f t="shared" si="61"/>
        <v>79</v>
      </c>
      <c r="AJ822" s="8">
        <f t="shared" si="62"/>
        <v>513500000</v>
      </c>
      <c r="AK822" s="50">
        <f>L822</f>
        <v>6500000</v>
      </c>
      <c r="AL822" s="14" t="e">
        <f>AK822*#REF!</f>
        <v>#REF!</v>
      </c>
    </row>
    <row r="823" spans="1:38" ht="66.75" customHeight="1">
      <c r="A823" s="9"/>
      <c r="B823" s="5">
        <f>IF(H823=0,"",SUBTOTAL(3,$H$6:H823))</f>
        <v>773</v>
      </c>
      <c r="C823" s="5" t="s">
        <v>1552</v>
      </c>
      <c r="D823" s="5" t="s">
        <v>3057</v>
      </c>
      <c r="E823" s="147" t="s">
        <v>3819</v>
      </c>
      <c r="F823" s="40" t="s">
        <v>667</v>
      </c>
      <c r="G823" s="5" t="s">
        <v>705</v>
      </c>
      <c r="H823" s="6" t="s">
        <v>6</v>
      </c>
      <c r="I823" s="124" t="s">
        <v>683</v>
      </c>
      <c r="J823" s="8">
        <v>490000</v>
      </c>
      <c r="K823" s="8"/>
      <c r="L823" s="4">
        <v>700000</v>
      </c>
      <c r="M823" s="12">
        <v>0</v>
      </c>
      <c r="N823" s="12">
        <v>0</v>
      </c>
      <c r="O823" s="12">
        <v>0</v>
      </c>
      <c r="P823" s="12">
        <v>250</v>
      </c>
      <c r="Q823" s="12">
        <v>0</v>
      </c>
      <c r="R823" s="12">
        <v>0</v>
      </c>
      <c r="S823" s="12">
        <v>0</v>
      </c>
      <c r="T823" s="12">
        <v>0</v>
      </c>
      <c r="U823" s="12">
        <v>0</v>
      </c>
      <c r="V823" s="12">
        <v>0</v>
      </c>
      <c r="W823" s="12">
        <v>0</v>
      </c>
      <c r="X823" s="12">
        <v>0</v>
      </c>
      <c r="Y823" s="12">
        <v>0</v>
      </c>
      <c r="Z823" s="12">
        <v>0</v>
      </c>
      <c r="AA823" s="12">
        <v>0</v>
      </c>
      <c r="AB823" s="12">
        <v>0</v>
      </c>
      <c r="AC823" s="12">
        <v>0</v>
      </c>
      <c r="AD823" s="12">
        <v>0</v>
      </c>
      <c r="AE823" s="12">
        <v>0</v>
      </c>
      <c r="AF823" s="12">
        <v>0</v>
      </c>
      <c r="AG823" s="12"/>
      <c r="AH823" s="11"/>
      <c r="AI823" s="4">
        <f t="shared" si="61"/>
        <v>250</v>
      </c>
      <c r="AJ823" s="8">
        <f t="shared" si="62"/>
        <v>175000000</v>
      </c>
      <c r="AK823" s="50">
        <f>L823</f>
        <v>700000</v>
      </c>
      <c r="AL823" s="14" t="e">
        <f>AK823*#REF!</f>
        <v>#REF!</v>
      </c>
    </row>
    <row r="824" spans="1:38" ht="28.5" customHeight="1">
      <c r="A824" s="9"/>
      <c r="B824" s="5" t="str">
        <f>IF(H824=0,"",SUBTOTAL(3,$H$6:H824))</f>
        <v/>
      </c>
      <c r="C824" s="5"/>
      <c r="D824" s="5" t="s">
        <v>1912</v>
      </c>
      <c r="E824" s="147" t="e">
        <v>#N/A</v>
      </c>
      <c r="F824" s="51" t="s">
        <v>2060</v>
      </c>
      <c r="G824" s="6"/>
      <c r="H824" s="6"/>
      <c r="I824" s="10"/>
      <c r="J824" s="8"/>
      <c r="K824" s="8"/>
      <c r="L824" s="4"/>
      <c r="M824" s="12"/>
      <c r="N824" s="12"/>
      <c r="O824" s="12"/>
      <c r="P824" s="12"/>
      <c r="Q824" s="12"/>
      <c r="R824" s="12"/>
      <c r="S824" s="12"/>
      <c r="T824" s="12"/>
      <c r="U824" s="12"/>
      <c r="V824" s="12"/>
      <c r="W824" s="12"/>
      <c r="X824" s="12"/>
      <c r="Y824" s="12"/>
      <c r="Z824" s="12"/>
      <c r="AA824" s="12"/>
      <c r="AB824" s="12"/>
      <c r="AC824" s="12"/>
      <c r="AD824" s="12"/>
      <c r="AE824" s="12"/>
      <c r="AF824" s="12"/>
      <c r="AG824" s="12"/>
      <c r="AH824" s="11"/>
      <c r="AI824" s="4">
        <f t="shared" si="61"/>
        <v>0</v>
      </c>
      <c r="AJ824" s="8">
        <f t="shared" si="62"/>
        <v>0</v>
      </c>
      <c r="AK824" s="50"/>
      <c r="AL824" s="10"/>
    </row>
    <row r="825" spans="1:38" ht="54" customHeight="1">
      <c r="A825" s="9"/>
      <c r="B825" s="5">
        <f>IF(H825=0,"",SUBTOTAL(3,$H$6:H825))</f>
        <v>774</v>
      </c>
      <c r="C825" s="5" t="s">
        <v>851</v>
      </c>
      <c r="D825" s="5" t="s">
        <v>3058</v>
      </c>
      <c r="E825" s="147" t="s">
        <v>3820</v>
      </c>
      <c r="F825" s="40" t="s">
        <v>755</v>
      </c>
      <c r="G825" s="5" t="s">
        <v>1932</v>
      </c>
      <c r="H825" s="6" t="s">
        <v>6</v>
      </c>
      <c r="I825" s="125">
        <v>3</v>
      </c>
      <c r="J825" s="8">
        <v>5413000</v>
      </c>
      <c r="K825" s="8">
        <v>5413000</v>
      </c>
      <c r="L825" s="4">
        <v>6090000</v>
      </c>
      <c r="M825" s="12">
        <v>0</v>
      </c>
      <c r="N825" s="12">
        <v>0</v>
      </c>
      <c r="O825" s="12">
        <v>0</v>
      </c>
      <c r="P825" s="12">
        <v>20</v>
      </c>
      <c r="Q825" s="12">
        <v>0</v>
      </c>
      <c r="R825" s="12">
        <v>0</v>
      </c>
      <c r="S825" s="12">
        <v>0</v>
      </c>
      <c r="T825" s="12">
        <v>0</v>
      </c>
      <c r="U825" s="12">
        <v>0</v>
      </c>
      <c r="V825" s="12">
        <v>0</v>
      </c>
      <c r="W825" s="12">
        <v>0</v>
      </c>
      <c r="X825" s="12">
        <v>0</v>
      </c>
      <c r="Y825" s="12">
        <v>0</v>
      </c>
      <c r="Z825" s="12">
        <v>0</v>
      </c>
      <c r="AA825" s="12">
        <v>0</v>
      </c>
      <c r="AB825" s="12">
        <v>0</v>
      </c>
      <c r="AC825" s="12">
        <v>0</v>
      </c>
      <c r="AD825" s="12">
        <v>0</v>
      </c>
      <c r="AE825" s="12">
        <v>0</v>
      </c>
      <c r="AF825" s="12">
        <v>0</v>
      </c>
      <c r="AG825" s="12"/>
      <c r="AH825" s="11"/>
      <c r="AI825" s="4">
        <f t="shared" si="61"/>
        <v>20</v>
      </c>
      <c r="AJ825" s="8">
        <f t="shared" si="62"/>
        <v>121800000</v>
      </c>
      <c r="AK825" s="50">
        <f>L825</f>
        <v>6090000</v>
      </c>
      <c r="AL825" s="14" t="e">
        <f>AK825*#REF!</f>
        <v>#REF!</v>
      </c>
    </row>
    <row r="826" spans="1:38" ht="40.5" customHeight="1">
      <c r="A826" s="9"/>
      <c r="B826" s="5">
        <f>IF(H826=0,"",SUBTOTAL(3,$H$6:H826))</f>
        <v>775</v>
      </c>
      <c r="C826" s="5" t="s">
        <v>852</v>
      </c>
      <c r="D826" s="5" t="s">
        <v>3059</v>
      </c>
      <c r="E826" s="147" t="s">
        <v>3820</v>
      </c>
      <c r="F826" s="40" t="s">
        <v>811</v>
      </c>
      <c r="G826" s="5" t="s">
        <v>2128</v>
      </c>
      <c r="H826" s="6" t="s">
        <v>6</v>
      </c>
      <c r="I826" s="125">
        <v>3</v>
      </c>
      <c r="J826" s="8">
        <v>174000</v>
      </c>
      <c r="K826" s="8">
        <v>174000</v>
      </c>
      <c r="L826" s="4">
        <v>196000</v>
      </c>
      <c r="M826" s="12">
        <v>0</v>
      </c>
      <c r="N826" s="12">
        <v>0</v>
      </c>
      <c r="O826" s="12">
        <v>0</v>
      </c>
      <c r="P826" s="12">
        <v>35</v>
      </c>
      <c r="Q826" s="12">
        <v>0</v>
      </c>
      <c r="R826" s="12">
        <v>0</v>
      </c>
      <c r="S826" s="12">
        <v>0</v>
      </c>
      <c r="T826" s="12">
        <v>0</v>
      </c>
      <c r="U826" s="12">
        <v>0</v>
      </c>
      <c r="V826" s="12">
        <v>0</v>
      </c>
      <c r="W826" s="12">
        <v>0</v>
      </c>
      <c r="X826" s="12">
        <v>0</v>
      </c>
      <c r="Y826" s="12">
        <v>0</v>
      </c>
      <c r="Z826" s="12">
        <v>0</v>
      </c>
      <c r="AA826" s="12">
        <v>0</v>
      </c>
      <c r="AB826" s="12">
        <v>0</v>
      </c>
      <c r="AC826" s="12">
        <v>0</v>
      </c>
      <c r="AD826" s="12">
        <v>0</v>
      </c>
      <c r="AE826" s="12">
        <v>0</v>
      </c>
      <c r="AF826" s="12">
        <v>0</v>
      </c>
      <c r="AG826" s="12"/>
      <c r="AH826" s="11"/>
      <c r="AI826" s="4">
        <f t="shared" si="61"/>
        <v>35</v>
      </c>
      <c r="AJ826" s="8">
        <f t="shared" si="62"/>
        <v>6860000</v>
      </c>
      <c r="AK826" s="50">
        <f>L826</f>
        <v>196000</v>
      </c>
      <c r="AL826" s="14" t="e">
        <f>AK826*#REF!</f>
        <v>#REF!</v>
      </c>
    </row>
    <row r="827" spans="1:38" ht="39.75" customHeight="1">
      <c r="A827" s="9"/>
      <c r="B827" s="5">
        <f>IF(H827=0,"",SUBTOTAL(3,$H$6:H827))</f>
        <v>776</v>
      </c>
      <c r="C827" s="5" t="s">
        <v>853</v>
      </c>
      <c r="D827" s="5" t="s">
        <v>3060</v>
      </c>
      <c r="E827" s="147" t="s">
        <v>3820</v>
      </c>
      <c r="F827" s="40" t="s">
        <v>754</v>
      </c>
      <c r="G827" s="5" t="s">
        <v>2129</v>
      </c>
      <c r="H827" s="6" t="s">
        <v>6</v>
      </c>
      <c r="I827" s="125">
        <v>3</v>
      </c>
      <c r="J827" s="8">
        <v>156000</v>
      </c>
      <c r="K827" s="8">
        <v>156000</v>
      </c>
      <c r="L827" s="4">
        <v>175000</v>
      </c>
      <c r="M827" s="12">
        <v>0</v>
      </c>
      <c r="N827" s="12">
        <v>0</v>
      </c>
      <c r="O827" s="12">
        <v>0</v>
      </c>
      <c r="P827" s="12">
        <v>20</v>
      </c>
      <c r="Q827" s="12">
        <v>0</v>
      </c>
      <c r="R827" s="12">
        <v>0</v>
      </c>
      <c r="S827" s="12">
        <v>0</v>
      </c>
      <c r="T827" s="12">
        <v>0</v>
      </c>
      <c r="U827" s="12">
        <v>0</v>
      </c>
      <c r="V827" s="12">
        <v>0</v>
      </c>
      <c r="W827" s="12">
        <v>0</v>
      </c>
      <c r="X827" s="12">
        <v>0</v>
      </c>
      <c r="Y827" s="12">
        <v>0</v>
      </c>
      <c r="Z827" s="12">
        <v>0</v>
      </c>
      <c r="AA827" s="12">
        <v>0</v>
      </c>
      <c r="AB827" s="12">
        <v>0</v>
      </c>
      <c r="AC827" s="12">
        <v>0</v>
      </c>
      <c r="AD827" s="12">
        <v>0</v>
      </c>
      <c r="AE827" s="12">
        <v>0</v>
      </c>
      <c r="AF827" s="12">
        <v>0</v>
      </c>
      <c r="AG827" s="12"/>
      <c r="AH827" s="11"/>
      <c r="AI827" s="4">
        <f t="shared" si="61"/>
        <v>20</v>
      </c>
      <c r="AJ827" s="8">
        <f t="shared" si="62"/>
        <v>3500000</v>
      </c>
      <c r="AK827" s="50">
        <f>L827</f>
        <v>175000</v>
      </c>
      <c r="AL827" s="14" t="e">
        <f>AK827*#REF!</f>
        <v>#REF!</v>
      </c>
    </row>
    <row r="828" spans="1:38" ht="39" customHeight="1">
      <c r="A828" s="9"/>
      <c r="B828" s="5">
        <f>IF(H828=0,"",SUBTOTAL(3,$H$6:H828))</f>
        <v>777</v>
      </c>
      <c r="C828" s="5" t="s">
        <v>854</v>
      </c>
      <c r="D828" s="5" t="s">
        <v>3061</v>
      </c>
      <c r="E828" s="147" t="s">
        <v>3820</v>
      </c>
      <c r="F828" s="40" t="s">
        <v>753</v>
      </c>
      <c r="G828" s="5" t="s">
        <v>2130</v>
      </c>
      <c r="H828" s="6" t="s">
        <v>6</v>
      </c>
      <c r="I828" s="125">
        <v>3</v>
      </c>
      <c r="J828" s="8">
        <v>156000</v>
      </c>
      <c r="K828" s="8">
        <v>156000</v>
      </c>
      <c r="L828" s="4">
        <v>175000</v>
      </c>
      <c r="M828" s="12">
        <v>0</v>
      </c>
      <c r="N828" s="12">
        <v>0</v>
      </c>
      <c r="O828" s="12">
        <v>0</v>
      </c>
      <c r="P828" s="12">
        <v>20</v>
      </c>
      <c r="Q828" s="12">
        <v>0</v>
      </c>
      <c r="R828" s="12">
        <v>0</v>
      </c>
      <c r="S828" s="12">
        <v>0</v>
      </c>
      <c r="T828" s="12">
        <v>0</v>
      </c>
      <c r="U828" s="12">
        <v>0</v>
      </c>
      <c r="V828" s="12">
        <v>0</v>
      </c>
      <c r="W828" s="12">
        <v>0</v>
      </c>
      <c r="X828" s="12">
        <v>0</v>
      </c>
      <c r="Y828" s="12">
        <v>0</v>
      </c>
      <c r="Z828" s="12">
        <v>0</v>
      </c>
      <c r="AA828" s="12">
        <v>0</v>
      </c>
      <c r="AB828" s="12">
        <v>0</v>
      </c>
      <c r="AC828" s="12">
        <v>0</v>
      </c>
      <c r="AD828" s="12">
        <v>0</v>
      </c>
      <c r="AE828" s="12">
        <v>0</v>
      </c>
      <c r="AF828" s="12">
        <v>0</v>
      </c>
      <c r="AG828" s="12"/>
      <c r="AH828" s="11"/>
      <c r="AI828" s="4">
        <f t="shared" si="61"/>
        <v>20</v>
      </c>
      <c r="AJ828" s="8">
        <f t="shared" si="62"/>
        <v>3500000</v>
      </c>
      <c r="AK828" s="50">
        <f>L828</f>
        <v>175000</v>
      </c>
      <c r="AL828" s="14" t="e">
        <f>AK828*#REF!</f>
        <v>#REF!</v>
      </c>
    </row>
    <row r="829" spans="1:38" ht="39.75" customHeight="1">
      <c r="A829" s="9"/>
      <c r="B829" s="5" t="str">
        <f>IF(H829=0,"",SUBTOTAL(3,$H$6:H829))</f>
        <v/>
      </c>
      <c r="C829" s="5"/>
      <c r="D829" s="5" t="s">
        <v>1912</v>
      </c>
      <c r="E829" s="147" t="e">
        <v>#N/A</v>
      </c>
      <c r="F829" s="51" t="s">
        <v>2061</v>
      </c>
      <c r="G829" s="6"/>
      <c r="H829" s="6"/>
      <c r="I829" s="10"/>
      <c r="J829" s="8"/>
      <c r="K829" s="8"/>
      <c r="L829" s="4"/>
      <c r="M829" s="12"/>
      <c r="N829" s="12"/>
      <c r="O829" s="12"/>
      <c r="P829" s="12"/>
      <c r="Q829" s="12"/>
      <c r="R829" s="12"/>
      <c r="S829" s="12"/>
      <c r="T829" s="12"/>
      <c r="U829" s="12"/>
      <c r="V829" s="12"/>
      <c r="W829" s="12"/>
      <c r="X829" s="12"/>
      <c r="Y829" s="12"/>
      <c r="Z829" s="12"/>
      <c r="AA829" s="12"/>
      <c r="AB829" s="12"/>
      <c r="AC829" s="12"/>
      <c r="AD829" s="12"/>
      <c r="AE829" s="12"/>
      <c r="AF829" s="12"/>
      <c r="AG829" s="12"/>
      <c r="AH829" s="11"/>
      <c r="AI829" s="4">
        <f t="shared" si="61"/>
        <v>0</v>
      </c>
      <c r="AJ829" s="8">
        <f t="shared" si="62"/>
        <v>0</v>
      </c>
      <c r="AK829" s="50"/>
      <c r="AL829" s="10"/>
    </row>
    <row r="830" spans="1:38" ht="51.75" customHeight="1">
      <c r="A830" s="9"/>
      <c r="B830" s="5">
        <f>IF(H830=0,"",SUBTOTAL(3,$H$6:H830))</f>
        <v>778</v>
      </c>
      <c r="C830" s="5" t="s">
        <v>855</v>
      </c>
      <c r="D830" s="5" t="s">
        <v>3062</v>
      </c>
      <c r="E830" s="147" t="s">
        <v>3821</v>
      </c>
      <c r="F830" s="40" t="s">
        <v>668</v>
      </c>
      <c r="G830" s="7" t="s">
        <v>2131</v>
      </c>
      <c r="H830" s="6" t="s">
        <v>6</v>
      </c>
      <c r="I830" s="9" t="s">
        <v>685</v>
      </c>
      <c r="J830" s="8">
        <v>4200000</v>
      </c>
      <c r="K830" s="8"/>
      <c r="L830" s="4">
        <v>6000000</v>
      </c>
      <c r="M830" s="12">
        <v>0</v>
      </c>
      <c r="N830" s="12">
        <v>0</v>
      </c>
      <c r="O830" s="12">
        <v>0</v>
      </c>
      <c r="P830" s="12">
        <v>4</v>
      </c>
      <c r="Q830" s="12">
        <v>0</v>
      </c>
      <c r="R830" s="12">
        <v>0</v>
      </c>
      <c r="S830" s="12">
        <v>0</v>
      </c>
      <c r="T830" s="12">
        <v>0</v>
      </c>
      <c r="U830" s="12">
        <v>0</v>
      </c>
      <c r="V830" s="12">
        <v>0</v>
      </c>
      <c r="W830" s="12">
        <v>0</v>
      </c>
      <c r="X830" s="12">
        <v>0</v>
      </c>
      <c r="Y830" s="12">
        <v>0</v>
      </c>
      <c r="Z830" s="12">
        <v>0</v>
      </c>
      <c r="AA830" s="12">
        <v>0</v>
      </c>
      <c r="AB830" s="12">
        <v>0</v>
      </c>
      <c r="AC830" s="12">
        <v>0</v>
      </c>
      <c r="AD830" s="12">
        <v>0</v>
      </c>
      <c r="AE830" s="12">
        <v>0</v>
      </c>
      <c r="AF830" s="12">
        <v>0</v>
      </c>
      <c r="AG830" s="12"/>
      <c r="AH830" s="11"/>
      <c r="AI830" s="4">
        <f t="shared" si="61"/>
        <v>4</v>
      </c>
      <c r="AJ830" s="8">
        <f t="shared" si="62"/>
        <v>24000000</v>
      </c>
      <c r="AK830" s="50">
        <f t="shared" ref="AK830:AK845" si="65">L830</f>
        <v>6000000</v>
      </c>
      <c r="AL830" s="14" t="e">
        <f>AK830*#REF!</f>
        <v>#REF!</v>
      </c>
    </row>
    <row r="831" spans="1:38" ht="51.75" customHeight="1">
      <c r="A831" s="9"/>
      <c r="B831" s="5">
        <f>IF(H831=0,"",SUBTOTAL(3,$H$6:H831))</f>
        <v>779</v>
      </c>
      <c r="C831" s="5" t="s">
        <v>856</v>
      </c>
      <c r="D831" s="5" t="s">
        <v>3063</v>
      </c>
      <c r="E831" s="147" t="s">
        <v>3821</v>
      </c>
      <c r="F831" s="40" t="s">
        <v>669</v>
      </c>
      <c r="G831" s="7" t="s">
        <v>846</v>
      </c>
      <c r="H831" s="6" t="s">
        <v>6</v>
      </c>
      <c r="I831" s="9" t="s">
        <v>685</v>
      </c>
      <c r="J831" s="8">
        <v>3980000</v>
      </c>
      <c r="K831" s="8"/>
      <c r="L831" s="4">
        <v>5980000</v>
      </c>
      <c r="M831" s="12">
        <v>0</v>
      </c>
      <c r="N831" s="12">
        <v>0</v>
      </c>
      <c r="O831" s="12">
        <v>0</v>
      </c>
      <c r="P831" s="12">
        <v>6</v>
      </c>
      <c r="Q831" s="12">
        <v>0</v>
      </c>
      <c r="R831" s="12">
        <v>0</v>
      </c>
      <c r="S831" s="12">
        <v>0</v>
      </c>
      <c r="T831" s="12">
        <v>0</v>
      </c>
      <c r="U831" s="12">
        <v>0</v>
      </c>
      <c r="V831" s="12">
        <v>0</v>
      </c>
      <c r="W831" s="12">
        <v>0</v>
      </c>
      <c r="X831" s="12">
        <v>0</v>
      </c>
      <c r="Y831" s="12">
        <v>0</v>
      </c>
      <c r="Z831" s="12">
        <v>0</v>
      </c>
      <c r="AA831" s="12">
        <v>0</v>
      </c>
      <c r="AB831" s="12">
        <v>0</v>
      </c>
      <c r="AC831" s="12">
        <v>0</v>
      </c>
      <c r="AD831" s="12">
        <v>0</v>
      </c>
      <c r="AE831" s="12">
        <v>0</v>
      </c>
      <c r="AF831" s="12">
        <v>0</v>
      </c>
      <c r="AG831" s="12"/>
      <c r="AH831" s="11"/>
      <c r="AI831" s="4">
        <f t="shared" si="61"/>
        <v>6</v>
      </c>
      <c r="AJ831" s="8">
        <f t="shared" si="62"/>
        <v>35880000</v>
      </c>
      <c r="AK831" s="50">
        <f t="shared" si="65"/>
        <v>5980000</v>
      </c>
      <c r="AL831" s="14" t="e">
        <f>AK831*#REF!</f>
        <v>#REF!</v>
      </c>
    </row>
    <row r="832" spans="1:38" ht="51.75" customHeight="1">
      <c r="A832" s="9"/>
      <c r="B832" s="5">
        <f>IF(H832=0,"",SUBTOTAL(3,$H$6:H832))</f>
        <v>780</v>
      </c>
      <c r="C832" s="5" t="s">
        <v>857</v>
      </c>
      <c r="D832" s="5" t="s">
        <v>3064</v>
      </c>
      <c r="E832" s="147" t="s">
        <v>3821</v>
      </c>
      <c r="F832" s="40" t="s">
        <v>669</v>
      </c>
      <c r="G832" s="7" t="s">
        <v>2132</v>
      </c>
      <c r="H832" s="6" t="s">
        <v>6</v>
      </c>
      <c r="I832" s="124" t="s">
        <v>683</v>
      </c>
      <c r="J832" s="8">
        <v>4950000</v>
      </c>
      <c r="K832" s="8"/>
      <c r="L832" s="4">
        <v>6000000</v>
      </c>
      <c r="M832" s="12">
        <v>0</v>
      </c>
      <c r="N832" s="12">
        <v>0</v>
      </c>
      <c r="O832" s="12">
        <v>0</v>
      </c>
      <c r="P832" s="12">
        <v>6</v>
      </c>
      <c r="Q832" s="12">
        <v>0</v>
      </c>
      <c r="R832" s="12">
        <v>0</v>
      </c>
      <c r="S832" s="12">
        <v>0</v>
      </c>
      <c r="T832" s="12">
        <v>0</v>
      </c>
      <c r="U832" s="12">
        <v>0</v>
      </c>
      <c r="V832" s="12">
        <v>0</v>
      </c>
      <c r="W832" s="12">
        <v>0</v>
      </c>
      <c r="X832" s="12">
        <v>0</v>
      </c>
      <c r="Y832" s="12">
        <v>0</v>
      </c>
      <c r="Z832" s="12">
        <v>0</v>
      </c>
      <c r="AA832" s="12">
        <v>0</v>
      </c>
      <c r="AB832" s="12">
        <v>0</v>
      </c>
      <c r="AC832" s="12">
        <v>0</v>
      </c>
      <c r="AD832" s="12">
        <v>0</v>
      </c>
      <c r="AE832" s="12">
        <v>0</v>
      </c>
      <c r="AF832" s="12">
        <v>0</v>
      </c>
      <c r="AG832" s="12"/>
      <c r="AH832" s="11"/>
      <c r="AI832" s="4">
        <f t="shared" si="61"/>
        <v>6</v>
      </c>
      <c r="AJ832" s="8">
        <f t="shared" si="62"/>
        <v>36000000</v>
      </c>
      <c r="AK832" s="50">
        <f t="shared" si="65"/>
        <v>6000000</v>
      </c>
      <c r="AL832" s="14" t="e">
        <f>AK832*#REF!</f>
        <v>#REF!</v>
      </c>
    </row>
    <row r="833" spans="1:38" ht="51.75" customHeight="1">
      <c r="A833" s="9"/>
      <c r="B833" s="5">
        <f>IF(H833=0,"",SUBTOTAL(3,$H$6:H833))</f>
        <v>781</v>
      </c>
      <c r="C833" s="5" t="s">
        <v>858</v>
      </c>
      <c r="D833" s="5" t="s">
        <v>3065</v>
      </c>
      <c r="E833" s="147" t="s">
        <v>3821</v>
      </c>
      <c r="F833" s="40" t="s">
        <v>670</v>
      </c>
      <c r="G833" s="7" t="s">
        <v>2133</v>
      </c>
      <c r="H833" s="6" t="s">
        <v>6</v>
      </c>
      <c r="I833" s="9" t="s">
        <v>685</v>
      </c>
      <c r="J833" s="8">
        <v>4950000</v>
      </c>
      <c r="K833" s="8"/>
      <c r="L833" s="4">
        <v>5875000</v>
      </c>
      <c r="M833" s="12">
        <v>0</v>
      </c>
      <c r="N833" s="12">
        <v>0</v>
      </c>
      <c r="O833" s="12">
        <v>0</v>
      </c>
      <c r="P833" s="12">
        <v>20</v>
      </c>
      <c r="Q833" s="12">
        <v>0</v>
      </c>
      <c r="R833" s="12">
        <v>0</v>
      </c>
      <c r="S833" s="12">
        <v>0</v>
      </c>
      <c r="T833" s="12">
        <v>0</v>
      </c>
      <c r="U833" s="12">
        <v>0</v>
      </c>
      <c r="V833" s="12">
        <v>0</v>
      </c>
      <c r="W833" s="12">
        <v>0</v>
      </c>
      <c r="X833" s="12">
        <v>0</v>
      </c>
      <c r="Y833" s="12">
        <v>0</v>
      </c>
      <c r="Z833" s="12">
        <v>0</v>
      </c>
      <c r="AA833" s="12">
        <v>0</v>
      </c>
      <c r="AB833" s="12">
        <v>0</v>
      </c>
      <c r="AC833" s="12">
        <v>0</v>
      </c>
      <c r="AD833" s="12">
        <v>0</v>
      </c>
      <c r="AE833" s="12">
        <v>0</v>
      </c>
      <c r="AF833" s="12">
        <v>0</v>
      </c>
      <c r="AG833" s="12"/>
      <c r="AH833" s="11"/>
      <c r="AI833" s="4">
        <f t="shared" si="61"/>
        <v>20</v>
      </c>
      <c r="AJ833" s="8">
        <f t="shared" si="62"/>
        <v>117500000</v>
      </c>
      <c r="AK833" s="50">
        <f t="shared" si="65"/>
        <v>5875000</v>
      </c>
      <c r="AL833" s="14" t="e">
        <f>AK833*#REF!</f>
        <v>#REF!</v>
      </c>
    </row>
    <row r="834" spans="1:38" ht="51.75" customHeight="1">
      <c r="A834" s="9"/>
      <c r="B834" s="5">
        <f>IF(H834=0,"",SUBTOTAL(3,$H$6:H834))</f>
        <v>782</v>
      </c>
      <c r="C834" s="5" t="s">
        <v>859</v>
      </c>
      <c r="D834" s="5" t="s">
        <v>3066</v>
      </c>
      <c r="E834" s="147" t="s">
        <v>3821</v>
      </c>
      <c r="F834" s="40" t="s">
        <v>671</v>
      </c>
      <c r="G834" s="7" t="s">
        <v>706</v>
      </c>
      <c r="H834" s="6" t="s">
        <v>6</v>
      </c>
      <c r="I834" s="9">
        <v>1</v>
      </c>
      <c r="J834" s="8">
        <v>5200000</v>
      </c>
      <c r="K834" s="8"/>
      <c r="L834" s="4">
        <v>5980000</v>
      </c>
      <c r="M834" s="12">
        <v>0</v>
      </c>
      <c r="N834" s="12">
        <v>0</v>
      </c>
      <c r="O834" s="12">
        <v>0</v>
      </c>
      <c r="P834" s="12">
        <v>6</v>
      </c>
      <c r="Q834" s="12">
        <v>0</v>
      </c>
      <c r="R834" s="12">
        <v>0</v>
      </c>
      <c r="S834" s="12">
        <v>0</v>
      </c>
      <c r="T834" s="12">
        <v>0</v>
      </c>
      <c r="U834" s="12">
        <v>0</v>
      </c>
      <c r="V834" s="12">
        <v>0</v>
      </c>
      <c r="W834" s="12">
        <v>0</v>
      </c>
      <c r="X834" s="12">
        <v>0</v>
      </c>
      <c r="Y834" s="12">
        <v>0</v>
      </c>
      <c r="Z834" s="12">
        <v>0</v>
      </c>
      <c r="AA834" s="12">
        <v>0</v>
      </c>
      <c r="AB834" s="12">
        <v>0</v>
      </c>
      <c r="AC834" s="12">
        <v>0</v>
      </c>
      <c r="AD834" s="12">
        <v>0</v>
      </c>
      <c r="AE834" s="12">
        <v>0</v>
      </c>
      <c r="AF834" s="12">
        <v>0</v>
      </c>
      <c r="AG834" s="12"/>
      <c r="AH834" s="11"/>
      <c r="AI834" s="4">
        <f t="shared" si="61"/>
        <v>6</v>
      </c>
      <c r="AJ834" s="8">
        <f t="shared" si="62"/>
        <v>35880000</v>
      </c>
      <c r="AK834" s="50">
        <f t="shared" si="65"/>
        <v>5980000</v>
      </c>
      <c r="AL834" s="14" t="e">
        <f>AK834*#REF!</f>
        <v>#REF!</v>
      </c>
    </row>
    <row r="835" spans="1:38" ht="51.75" customHeight="1">
      <c r="A835" s="9"/>
      <c r="B835" s="5">
        <f>IF(H835=0,"",SUBTOTAL(3,$H$6:H835))</f>
        <v>783</v>
      </c>
      <c r="C835" s="5" t="s">
        <v>860</v>
      </c>
      <c r="D835" s="5" t="s">
        <v>3067</v>
      </c>
      <c r="E835" s="147" t="s">
        <v>3821</v>
      </c>
      <c r="F835" s="40" t="s">
        <v>672</v>
      </c>
      <c r="G835" s="7" t="s">
        <v>707</v>
      </c>
      <c r="H835" s="6" t="s">
        <v>6</v>
      </c>
      <c r="I835" s="9" t="s">
        <v>685</v>
      </c>
      <c r="J835" s="8">
        <v>4900000</v>
      </c>
      <c r="K835" s="8"/>
      <c r="L835" s="4">
        <v>7500000</v>
      </c>
      <c r="M835" s="12">
        <v>0</v>
      </c>
      <c r="N835" s="12">
        <v>0</v>
      </c>
      <c r="O835" s="12">
        <v>0</v>
      </c>
      <c r="P835" s="12">
        <v>20</v>
      </c>
      <c r="Q835" s="12">
        <v>0</v>
      </c>
      <c r="R835" s="12">
        <v>0</v>
      </c>
      <c r="S835" s="12">
        <v>0</v>
      </c>
      <c r="T835" s="12">
        <v>0</v>
      </c>
      <c r="U835" s="12">
        <v>0</v>
      </c>
      <c r="V835" s="12">
        <v>0</v>
      </c>
      <c r="W835" s="12">
        <v>0</v>
      </c>
      <c r="X835" s="12">
        <v>0</v>
      </c>
      <c r="Y835" s="12">
        <v>0</v>
      </c>
      <c r="Z835" s="12">
        <v>0</v>
      </c>
      <c r="AA835" s="12">
        <v>0</v>
      </c>
      <c r="AB835" s="12">
        <v>0</v>
      </c>
      <c r="AC835" s="12">
        <v>0</v>
      </c>
      <c r="AD835" s="12">
        <v>0</v>
      </c>
      <c r="AE835" s="12">
        <v>0</v>
      </c>
      <c r="AF835" s="12">
        <v>0</v>
      </c>
      <c r="AG835" s="12"/>
      <c r="AH835" s="11"/>
      <c r="AI835" s="4">
        <f t="shared" si="61"/>
        <v>20</v>
      </c>
      <c r="AJ835" s="8">
        <f t="shared" si="62"/>
        <v>150000000</v>
      </c>
      <c r="AK835" s="50">
        <f t="shared" si="65"/>
        <v>7500000</v>
      </c>
      <c r="AL835" s="14" t="e">
        <f>AK835*#REF!</f>
        <v>#REF!</v>
      </c>
    </row>
    <row r="836" spans="1:38" ht="57" customHeight="1">
      <c r="A836" s="9"/>
      <c r="B836" s="5">
        <f>IF(H836=0,"",SUBTOTAL(3,$H$6:H836))</f>
        <v>784</v>
      </c>
      <c r="C836" s="5" t="s">
        <v>861</v>
      </c>
      <c r="D836" s="5" t="s">
        <v>3068</v>
      </c>
      <c r="E836" s="147" t="s">
        <v>3821</v>
      </c>
      <c r="F836" s="40" t="s">
        <v>673</v>
      </c>
      <c r="G836" s="7" t="s">
        <v>847</v>
      </c>
      <c r="H836" s="6" t="s">
        <v>6</v>
      </c>
      <c r="I836" s="9" t="s">
        <v>685</v>
      </c>
      <c r="J836" s="8">
        <v>2550000</v>
      </c>
      <c r="K836" s="8"/>
      <c r="L836" s="4">
        <v>7500000</v>
      </c>
      <c r="M836" s="12">
        <v>0</v>
      </c>
      <c r="N836" s="12">
        <v>0</v>
      </c>
      <c r="O836" s="12">
        <v>0</v>
      </c>
      <c r="P836" s="12">
        <v>15</v>
      </c>
      <c r="Q836" s="12">
        <v>0</v>
      </c>
      <c r="R836" s="12">
        <v>0</v>
      </c>
      <c r="S836" s="12">
        <v>0</v>
      </c>
      <c r="T836" s="12">
        <v>0</v>
      </c>
      <c r="U836" s="12">
        <v>0</v>
      </c>
      <c r="V836" s="12">
        <v>0</v>
      </c>
      <c r="W836" s="12">
        <v>0</v>
      </c>
      <c r="X836" s="12">
        <v>0</v>
      </c>
      <c r="Y836" s="12">
        <v>0</v>
      </c>
      <c r="Z836" s="12">
        <v>0</v>
      </c>
      <c r="AA836" s="12">
        <v>0</v>
      </c>
      <c r="AB836" s="12">
        <v>0</v>
      </c>
      <c r="AC836" s="12">
        <v>0</v>
      </c>
      <c r="AD836" s="12">
        <v>0</v>
      </c>
      <c r="AE836" s="12">
        <v>0</v>
      </c>
      <c r="AF836" s="12">
        <v>0</v>
      </c>
      <c r="AG836" s="12"/>
      <c r="AH836" s="11"/>
      <c r="AI836" s="4">
        <f t="shared" si="61"/>
        <v>15</v>
      </c>
      <c r="AJ836" s="8">
        <f t="shared" si="62"/>
        <v>112500000</v>
      </c>
      <c r="AK836" s="50">
        <f t="shared" si="65"/>
        <v>7500000</v>
      </c>
      <c r="AL836" s="14" t="e">
        <f>AK836*#REF!</f>
        <v>#REF!</v>
      </c>
    </row>
    <row r="837" spans="1:38" ht="57" customHeight="1">
      <c r="A837" s="9"/>
      <c r="B837" s="5">
        <f>IF(H837=0,"",SUBTOTAL(3,$H$6:H837))</f>
        <v>785</v>
      </c>
      <c r="C837" s="5" t="s">
        <v>862</v>
      </c>
      <c r="D837" s="5" t="s">
        <v>3069</v>
      </c>
      <c r="E837" s="147" t="s">
        <v>3821</v>
      </c>
      <c r="F837" s="40" t="s">
        <v>674</v>
      </c>
      <c r="G837" s="7" t="s">
        <v>2134</v>
      </c>
      <c r="H837" s="6" t="s">
        <v>6</v>
      </c>
      <c r="I837" s="77" t="s">
        <v>683</v>
      </c>
      <c r="J837" s="8">
        <v>7500000</v>
      </c>
      <c r="K837" s="8"/>
      <c r="L837" s="4">
        <v>7500000</v>
      </c>
      <c r="M837" s="12">
        <v>0</v>
      </c>
      <c r="N837" s="12">
        <v>0</v>
      </c>
      <c r="O837" s="12">
        <v>0</v>
      </c>
      <c r="P837" s="12">
        <v>20</v>
      </c>
      <c r="Q837" s="12">
        <v>0</v>
      </c>
      <c r="R837" s="12">
        <v>0</v>
      </c>
      <c r="S837" s="12">
        <v>0</v>
      </c>
      <c r="T837" s="12">
        <v>0</v>
      </c>
      <c r="U837" s="12">
        <v>0</v>
      </c>
      <c r="V837" s="12">
        <v>0</v>
      </c>
      <c r="W837" s="12">
        <v>0</v>
      </c>
      <c r="X837" s="12">
        <v>0</v>
      </c>
      <c r="Y837" s="12">
        <v>0</v>
      </c>
      <c r="Z837" s="12">
        <v>0</v>
      </c>
      <c r="AA837" s="12">
        <v>0</v>
      </c>
      <c r="AB837" s="12">
        <v>0</v>
      </c>
      <c r="AC837" s="12">
        <v>0</v>
      </c>
      <c r="AD837" s="12">
        <v>0</v>
      </c>
      <c r="AE837" s="12">
        <v>0</v>
      </c>
      <c r="AF837" s="12">
        <v>0</v>
      </c>
      <c r="AG837" s="12"/>
      <c r="AH837" s="11"/>
      <c r="AI837" s="4">
        <f t="shared" si="61"/>
        <v>20</v>
      </c>
      <c r="AJ837" s="8">
        <f t="shared" si="62"/>
        <v>150000000</v>
      </c>
      <c r="AK837" s="50">
        <f t="shared" si="65"/>
        <v>7500000</v>
      </c>
      <c r="AL837" s="14" t="e">
        <f>AK837*#REF!</f>
        <v>#REF!</v>
      </c>
    </row>
    <row r="838" spans="1:38" ht="57" customHeight="1">
      <c r="A838" s="9"/>
      <c r="B838" s="5">
        <f>IF(H838=0,"",SUBTOTAL(3,$H$6:H838))</f>
        <v>786</v>
      </c>
      <c r="C838" s="5" t="s">
        <v>863</v>
      </c>
      <c r="D838" s="5" t="s">
        <v>3070</v>
      </c>
      <c r="E838" s="147" t="s">
        <v>3821</v>
      </c>
      <c r="F838" s="40" t="s">
        <v>675</v>
      </c>
      <c r="G838" s="7" t="s">
        <v>848</v>
      </c>
      <c r="H838" s="6" t="s">
        <v>6</v>
      </c>
      <c r="I838" s="77" t="s">
        <v>683</v>
      </c>
      <c r="J838" s="8">
        <v>7150000</v>
      </c>
      <c r="K838" s="8"/>
      <c r="L838" s="4">
        <v>7500000</v>
      </c>
      <c r="M838" s="12">
        <v>0</v>
      </c>
      <c r="N838" s="12">
        <v>0</v>
      </c>
      <c r="O838" s="12">
        <v>0</v>
      </c>
      <c r="P838" s="12">
        <v>10</v>
      </c>
      <c r="Q838" s="12">
        <v>0</v>
      </c>
      <c r="R838" s="12">
        <v>0</v>
      </c>
      <c r="S838" s="12">
        <v>0</v>
      </c>
      <c r="T838" s="12">
        <v>0</v>
      </c>
      <c r="U838" s="12">
        <v>0</v>
      </c>
      <c r="V838" s="12">
        <v>0</v>
      </c>
      <c r="W838" s="12">
        <v>0</v>
      </c>
      <c r="X838" s="12">
        <v>0</v>
      </c>
      <c r="Y838" s="12">
        <v>0</v>
      </c>
      <c r="Z838" s="12">
        <v>0</v>
      </c>
      <c r="AA838" s="12">
        <v>0</v>
      </c>
      <c r="AB838" s="12">
        <v>0</v>
      </c>
      <c r="AC838" s="12">
        <v>0</v>
      </c>
      <c r="AD838" s="12">
        <v>0</v>
      </c>
      <c r="AE838" s="12">
        <v>0</v>
      </c>
      <c r="AF838" s="12">
        <v>0</v>
      </c>
      <c r="AG838" s="12"/>
      <c r="AH838" s="11"/>
      <c r="AI838" s="4">
        <f t="shared" si="61"/>
        <v>10</v>
      </c>
      <c r="AJ838" s="8">
        <f t="shared" si="62"/>
        <v>75000000</v>
      </c>
      <c r="AK838" s="50">
        <f t="shared" si="65"/>
        <v>7500000</v>
      </c>
      <c r="AL838" s="14" t="e">
        <f>AK838*#REF!</f>
        <v>#REF!</v>
      </c>
    </row>
    <row r="839" spans="1:38" ht="57" customHeight="1">
      <c r="A839" s="9"/>
      <c r="B839" s="5">
        <f>IF(H839=0,"",SUBTOTAL(3,$H$6:H839))</f>
        <v>787</v>
      </c>
      <c r="C839" s="5" t="s">
        <v>864</v>
      </c>
      <c r="D839" s="5" t="s">
        <v>3071</v>
      </c>
      <c r="E839" s="147" t="s">
        <v>3821</v>
      </c>
      <c r="F839" s="40" t="s">
        <v>676</v>
      </c>
      <c r="G839" s="7" t="s">
        <v>849</v>
      </c>
      <c r="H839" s="6" t="s">
        <v>6</v>
      </c>
      <c r="I839" s="77" t="s">
        <v>683</v>
      </c>
      <c r="J839" s="8">
        <v>6500000</v>
      </c>
      <c r="K839" s="8"/>
      <c r="L839" s="4">
        <v>7000000</v>
      </c>
      <c r="M839" s="12">
        <v>0</v>
      </c>
      <c r="N839" s="12">
        <v>0</v>
      </c>
      <c r="O839" s="12">
        <v>0</v>
      </c>
      <c r="P839" s="12">
        <v>15</v>
      </c>
      <c r="Q839" s="12">
        <v>0</v>
      </c>
      <c r="R839" s="12">
        <v>0</v>
      </c>
      <c r="S839" s="12">
        <v>0</v>
      </c>
      <c r="T839" s="12">
        <v>0</v>
      </c>
      <c r="U839" s="12">
        <v>0</v>
      </c>
      <c r="V839" s="12">
        <v>0</v>
      </c>
      <c r="W839" s="12">
        <v>0</v>
      </c>
      <c r="X839" s="12">
        <v>0</v>
      </c>
      <c r="Y839" s="12">
        <v>0</v>
      </c>
      <c r="Z839" s="12">
        <v>0</v>
      </c>
      <c r="AA839" s="12">
        <v>0</v>
      </c>
      <c r="AB839" s="12">
        <v>0</v>
      </c>
      <c r="AC839" s="12">
        <v>0</v>
      </c>
      <c r="AD839" s="12">
        <v>0</v>
      </c>
      <c r="AE839" s="12">
        <v>0</v>
      </c>
      <c r="AF839" s="12">
        <v>0</v>
      </c>
      <c r="AG839" s="12"/>
      <c r="AH839" s="11"/>
      <c r="AI839" s="4">
        <f t="shared" ref="AI839:AI845" si="66">SUM(M839:AG839)</f>
        <v>15</v>
      </c>
      <c r="AJ839" s="8">
        <f t="shared" ref="AJ839:AJ845" si="67">L839*AI839</f>
        <v>105000000</v>
      </c>
      <c r="AK839" s="50">
        <f t="shared" si="65"/>
        <v>7000000</v>
      </c>
      <c r="AL839" s="14" t="e">
        <f>AK839*#REF!</f>
        <v>#REF!</v>
      </c>
    </row>
    <row r="840" spans="1:38" ht="57" customHeight="1">
      <c r="A840" s="9"/>
      <c r="B840" s="5">
        <f>IF(H840=0,"",SUBTOTAL(3,$H$6:H840))</f>
        <v>788</v>
      </c>
      <c r="C840" s="5" t="s">
        <v>865</v>
      </c>
      <c r="D840" s="5" t="s">
        <v>3072</v>
      </c>
      <c r="E840" s="147" t="s">
        <v>3821</v>
      </c>
      <c r="F840" s="40" t="s">
        <v>677</v>
      </c>
      <c r="G840" s="7" t="s">
        <v>2135</v>
      </c>
      <c r="H840" s="6" t="s">
        <v>6</v>
      </c>
      <c r="I840" s="77" t="s">
        <v>683</v>
      </c>
      <c r="J840" s="8">
        <v>6800000</v>
      </c>
      <c r="K840" s="8"/>
      <c r="L840" s="4">
        <v>7000000</v>
      </c>
      <c r="M840" s="12">
        <v>0</v>
      </c>
      <c r="N840" s="12">
        <v>0</v>
      </c>
      <c r="O840" s="12">
        <v>0</v>
      </c>
      <c r="P840" s="12">
        <v>10</v>
      </c>
      <c r="Q840" s="12">
        <v>0</v>
      </c>
      <c r="R840" s="12">
        <v>0</v>
      </c>
      <c r="S840" s="12">
        <v>0</v>
      </c>
      <c r="T840" s="12">
        <v>0</v>
      </c>
      <c r="U840" s="12">
        <v>0</v>
      </c>
      <c r="V840" s="12">
        <v>0</v>
      </c>
      <c r="W840" s="12">
        <v>0</v>
      </c>
      <c r="X840" s="12">
        <v>0</v>
      </c>
      <c r="Y840" s="12">
        <v>0</v>
      </c>
      <c r="Z840" s="12">
        <v>0</v>
      </c>
      <c r="AA840" s="12">
        <v>0</v>
      </c>
      <c r="AB840" s="12">
        <v>0</v>
      </c>
      <c r="AC840" s="12">
        <v>0</v>
      </c>
      <c r="AD840" s="12">
        <v>0</v>
      </c>
      <c r="AE840" s="12">
        <v>0</v>
      </c>
      <c r="AF840" s="12">
        <v>0</v>
      </c>
      <c r="AG840" s="12"/>
      <c r="AH840" s="11"/>
      <c r="AI840" s="4">
        <f t="shared" si="66"/>
        <v>10</v>
      </c>
      <c r="AJ840" s="8">
        <f t="shared" si="67"/>
        <v>70000000</v>
      </c>
      <c r="AK840" s="50">
        <f t="shared" si="65"/>
        <v>7000000</v>
      </c>
      <c r="AL840" s="14" t="e">
        <f>AK840*#REF!</f>
        <v>#REF!</v>
      </c>
    </row>
    <row r="841" spans="1:38" ht="66" customHeight="1">
      <c r="A841" s="9"/>
      <c r="B841" s="5">
        <f>IF(H841=0,"",SUBTOTAL(3,$H$6:H841))</f>
        <v>789</v>
      </c>
      <c r="C841" s="5" t="s">
        <v>866</v>
      </c>
      <c r="D841" s="5" t="s">
        <v>3073</v>
      </c>
      <c r="E841" s="147" t="s">
        <v>3821</v>
      </c>
      <c r="F841" s="40" t="s">
        <v>678</v>
      </c>
      <c r="G841" s="7" t="s">
        <v>708</v>
      </c>
      <c r="H841" s="6" t="s">
        <v>6</v>
      </c>
      <c r="I841" s="77" t="s">
        <v>683</v>
      </c>
      <c r="J841" s="8">
        <v>390000</v>
      </c>
      <c r="K841" s="8"/>
      <c r="L841" s="4">
        <v>400000</v>
      </c>
      <c r="M841" s="12">
        <v>0</v>
      </c>
      <c r="N841" s="12">
        <v>0</v>
      </c>
      <c r="O841" s="12">
        <v>0</v>
      </c>
      <c r="P841" s="12">
        <v>30</v>
      </c>
      <c r="Q841" s="12">
        <v>0</v>
      </c>
      <c r="R841" s="12">
        <v>0</v>
      </c>
      <c r="S841" s="12">
        <v>0</v>
      </c>
      <c r="T841" s="12">
        <v>0</v>
      </c>
      <c r="U841" s="12">
        <v>0</v>
      </c>
      <c r="V841" s="12">
        <v>0</v>
      </c>
      <c r="W841" s="12">
        <v>0</v>
      </c>
      <c r="X841" s="12">
        <v>0</v>
      </c>
      <c r="Y841" s="12">
        <v>0</v>
      </c>
      <c r="Z841" s="12">
        <v>0</v>
      </c>
      <c r="AA841" s="12">
        <v>0</v>
      </c>
      <c r="AB841" s="12">
        <v>0</v>
      </c>
      <c r="AC841" s="12">
        <v>0</v>
      </c>
      <c r="AD841" s="12">
        <v>0</v>
      </c>
      <c r="AE841" s="12">
        <v>0</v>
      </c>
      <c r="AF841" s="12">
        <v>0</v>
      </c>
      <c r="AG841" s="12"/>
      <c r="AH841" s="11"/>
      <c r="AI841" s="4">
        <f t="shared" si="66"/>
        <v>30</v>
      </c>
      <c r="AJ841" s="8">
        <f t="shared" si="67"/>
        <v>12000000</v>
      </c>
      <c r="AK841" s="50">
        <f t="shared" si="65"/>
        <v>400000</v>
      </c>
      <c r="AL841" s="14" t="e">
        <f>AK841*#REF!</f>
        <v>#REF!</v>
      </c>
    </row>
    <row r="842" spans="1:38" ht="66.75" customHeight="1">
      <c r="A842" s="9"/>
      <c r="B842" s="5">
        <f>IF(H842=0,"",SUBTOTAL(3,$H$6:H842))</f>
        <v>790</v>
      </c>
      <c r="C842" s="5" t="s">
        <v>867</v>
      </c>
      <c r="D842" s="5" t="s">
        <v>3074</v>
      </c>
      <c r="E842" s="147" t="s">
        <v>3821</v>
      </c>
      <c r="F842" s="40" t="s">
        <v>678</v>
      </c>
      <c r="G842" s="7" t="s">
        <v>709</v>
      </c>
      <c r="H842" s="6" t="s">
        <v>6</v>
      </c>
      <c r="I842" s="77" t="s">
        <v>683</v>
      </c>
      <c r="J842" s="8">
        <v>361000</v>
      </c>
      <c r="K842" s="8"/>
      <c r="L842" s="4">
        <v>400000</v>
      </c>
      <c r="M842" s="12">
        <v>0</v>
      </c>
      <c r="N842" s="12">
        <v>0</v>
      </c>
      <c r="O842" s="12">
        <v>0</v>
      </c>
      <c r="P842" s="12">
        <v>150</v>
      </c>
      <c r="Q842" s="12">
        <v>0</v>
      </c>
      <c r="R842" s="12">
        <v>0</v>
      </c>
      <c r="S842" s="12">
        <v>0</v>
      </c>
      <c r="T842" s="12">
        <v>0</v>
      </c>
      <c r="U842" s="12">
        <v>0</v>
      </c>
      <c r="V842" s="12">
        <v>0</v>
      </c>
      <c r="W842" s="12">
        <v>0</v>
      </c>
      <c r="X842" s="12">
        <v>0</v>
      </c>
      <c r="Y842" s="12">
        <v>0</v>
      </c>
      <c r="Z842" s="12">
        <v>0</v>
      </c>
      <c r="AA842" s="12">
        <v>0</v>
      </c>
      <c r="AB842" s="12">
        <v>0</v>
      </c>
      <c r="AC842" s="12">
        <v>0</v>
      </c>
      <c r="AD842" s="12">
        <v>0</v>
      </c>
      <c r="AE842" s="12">
        <v>0</v>
      </c>
      <c r="AF842" s="12">
        <v>0</v>
      </c>
      <c r="AG842" s="12"/>
      <c r="AH842" s="11"/>
      <c r="AI842" s="4">
        <f t="shared" si="66"/>
        <v>150</v>
      </c>
      <c r="AJ842" s="8">
        <f t="shared" si="67"/>
        <v>60000000</v>
      </c>
      <c r="AK842" s="50">
        <f t="shared" si="65"/>
        <v>400000</v>
      </c>
      <c r="AL842" s="14" t="e">
        <f>AK842*#REF!</f>
        <v>#REF!</v>
      </c>
    </row>
    <row r="843" spans="1:38" ht="59.25" customHeight="1">
      <c r="A843" s="9"/>
      <c r="B843" s="5">
        <f>IF(H843=0,"",SUBTOTAL(3,$H$6:H843))</f>
        <v>791</v>
      </c>
      <c r="C843" s="5" t="s">
        <v>868</v>
      </c>
      <c r="D843" s="5" t="s">
        <v>3075</v>
      </c>
      <c r="E843" s="147" t="s">
        <v>3821</v>
      </c>
      <c r="F843" s="40" t="s">
        <v>678</v>
      </c>
      <c r="G843" s="7" t="s">
        <v>710</v>
      </c>
      <c r="H843" s="6" t="s">
        <v>6</v>
      </c>
      <c r="I843" s="77" t="s">
        <v>683</v>
      </c>
      <c r="J843" s="8">
        <v>490000</v>
      </c>
      <c r="K843" s="8"/>
      <c r="L843" s="4">
        <v>490000</v>
      </c>
      <c r="M843" s="12">
        <v>0</v>
      </c>
      <c r="N843" s="12">
        <v>0</v>
      </c>
      <c r="O843" s="12">
        <v>0</v>
      </c>
      <c r="P843" s="12">
        <v>400</v>
      </c>
      <c r="Q843" s="12">
        <v>0</v>
      </c>
      <c r="R843" s="12">
        <v>0</v>
      </c>
      <c r="S843" s="12">
        <v>0</v>
      </c>
      <c r="T843" s="12">
        <v>0</v>
      </c>
      <c r="U843" s="12">
        <v>0</v>
      </c>
      <c r="V843" s="12">
        <v>0</v>
      </c>
      <c r="W843" s="12">
        <v>0</v>
      </c>
      <c r="X843" s="12">
        <v>0</v>
      </c>
      <c r="Y843" s="12">
        <v>0</v>
      </c>
      <c r="Z843" s="12">
        <v>0</v>
      </c>
      <c r="AA843" s="12">
        <v>0</v>
      </c>
      <c r="AB843" s="12">
        <v>0</v>
      </c>
      <c r="AC843" s="12">
        <v>0</v>
      </c>
      <c r="AD843" s="12">
        <v>0</v>
      </c>
      <c r="AE843" s="12">
        <v>0</v>
      </c>
      <c r="AF843" s="12">
        <v>0</v>
      </c>
      <c r="AG843" s="12"/>
      <c r="AH843" s="11"/>
      <c r="AI843" s="4">
        <f t="shared" si="66"/>
        <v>400</v>
      </c>
      <c r="AJ843" s="8">
        <f t="shared" si="67"/>
        <v>196000000</v>
      </c>
      <c r="AK843" s="50">
        <f t="shared" si="65"/>
        <v>490000</v>
      </c>
      <c r="AL843" s="14" t="e">
        <f>AK843*#REF!</f>
        <v>#REF!</v>
      </c>
    </row>
    <row r="844" spans="1:38" ht="64.5" customHeight="1">
      <c r="A844" s="9"/>
      <c r="B844" s="5">
        <f>IF(H844=0,"",SUBTOTAL(3,$H$6:H844))</f>
        <v>792</v>
      </c>
      <c r="C844" s="5" t="s">
        <v>869</v>
      </c>
      <c r="D844" s="5" t="s">
        <v>3076</v>
      </c>
      <c r="E844" s="147" t="s">
        <v>3821</v>
      </c>
      <c r="F844" s="40" t="s">
        <v>679</v>
      </c>
      <c r="G844" s="7" t="s">
        <v>711</v>
      </c>
      <c r="H844" s="6" t="s">
        <v>6</v>
      </c>
      <c r="I844" s="77" t="s">
        <v>683</v>
      </c>
      <c r="J844" s="8">
        <v>590000</v>
      </c>
      <c r="K844" s="8"/>
      <c r="L844" s="4">
        <v>600000</v>
      </c>
      <c r="M844" s="12">
        <v>0</v>
      </c>
      <c r="N844" s="12">
        <v>0</v>
      </c>
      <c r="O844" s="12">
        <v>0</v>
      </c>
      <c r="P844" s="12">
        <v>15</v>
      </c>
      <c r="Q844" s="12">
        <v>0</v>
      </c>
      <c r="R844" s="12">
        <v>0</v>
      </c>
      <c r="S844" s="12">
        <v>0</v>
      </c>
      <c r="T844" s="12">
        <v>0</v>
      </c>
      <c r="U844" s="12">
        <v>0</v>
      </c>
      <c r="V844" s="12">
        <v>0</v>
      </c>
      <c r="W844" s="12">
        <v>0</v>
      </c>
      <c r="X844" s="12">
        <v>0</v>
      </c>
      <c r="Y844" s="12">
        <v>0</v>
      </c>
      <c r="Z844" s="12">
        <v>0</v>
      </c>
      <c r="AA844" s="12">
        <v>0</v>
      </c>
      <c r="AB844" s="12">
        <v>0</v>
      </c>
      <c r="AC844" s="12">
        <v>0</v>
      </c>
      <c r="AD844" s="12">
        <v>0</v>
      </c>
      <c r="AE844" s="12">
        <v>0</v>
      </c>
      <c r="AF844" s="12">
        <v>0</v>
      </c>
      <c r="AG844" s="12"/>
      <c r="AH844" s="11"/>
      <c r="AI844" s="4">
        <f t="shared" si="66"/>
        <v>15</v>
      </c>
      <c r="AJ844" s="8">
        <f t="shared" si="67"/>
        <v>9000000</v>
      </c>
      <c r="AK844" s="50">
        <f t="shared" si="65"/>
        <v>600000</v>
      </c>
      <c r="AL844" s="14" t="e">
        <f>AK844*#REF!</f>
        <v>#REF!</v>
      </c>
    </row>
    <row r="845" spans="1:38" ht="83.25" customHeight="1">
      <c r="A845" s="9"/>
      <c r="B845" s="5">
        <f>IF(H845=0,"",SUBTOTAL(3,$H$6:H845))</f>
        <v>793</v>
      </c>
      <c r="C845" s="5" t="s">
        <v>870</v>
      </c>
      <c r="D845" s="5" t="s">
        <v>3077</v>
      </c>
      <c r="E845" s="147" t="s">
        <v>3821</v>
      </c>
      <c r="F845" s="40" t="s">
        <v>678</v>
      </c>
      <c r="G845" s="5" t="s">
        <v>712</v>
      </c>
      <c r="H845" s="6" t="s">
        <v>6</v>
      </c>
      <c r="I845" s="77" t="s">
        <v>683</v>
      </c>
      <c r="J845" s="8">
        <v>700000</v>
      </c>
      <c r="K845" s="8"/>
      <c r="L845" s="4">
        <v>750000</v>
      </c>
      <c r="M845" s="12">
        <v>0</v>
      </c>
      <c r="N845" s="12">
        <v>0</v>
      </c>
      <c r="O845" s="12">
        <v>0</v>
      </c>
      <c r="P845" s="12">
        <v>30</v>
      </c>
      <c r="Q845" s="12">
        <v>0</v>
      </c>
      <c r="R845" s="12">
        <v>0</v>
      </c>
      <c r="S845" s="12">
        <v>0</v>
      </c>
      <c r="T845" s="12">
        <v>0</v>
      </c>
      <c r="U845" s="12">
        <v>0</v>
      </c>
      <c r="V845" s="12">
        <v>0</v>
      </c>
      <c r="W845" s="12">
        <v>0</v>
      </c>
      <c r="X845" s="12">
        <v>0</v>
      </c>
      <c r="Y845" s="12">
        <v>0</v>
      </c>
      <c r="Z845" s="12">
        <v>0</v>
      </c>
      <c r="AA845" s="12">
        <v>0</v>
      </c>
      <c r="AB845" s="12">
        <v>0</v>
      </c>
      <c r="AC845" s="12">
        <v>0</v>
      </c>
      <c r="AD845" s="12">
        <v>0</v>
      </c>
      <c r="AE845" s="12">
        <v>0</v>
      </c>
      <c r="AF845" s="12">
        <v>0</v>
      </c>
      <c r="AG845" s="12"/>
      <c r="AH845" s="11"/>
      <c r="AI845" s="4">
        <f t="shared" si="66"/>
        <v>30</v>
      </c>
      <c r="AJ845" s="8">
        <f t="shared" si="67"/>
        <v>22500000</v>
      </c>
      <c r="AK845" s="50">
        <f t="shared" si="65"/>
        <v>750000</v>
      </c>
      <c r="AL845" s="14" t="e">
        <f>AK845*#REF!</f>
        <v>#REF!</v>
      </c>
    </row>
    <row r="846" spans="1:38" ht="21.6" customHeight="1">
      <c r="A846" s="71"/>
      <c r="B846" s="5" t="str">
        <f>IF(H846=0,"",SUBTOTAL(3,$H$6:H846))</f>
        <v/>
      </c>
      <c r="C846" s="36"/>
      <c r="D846" s="36"/>
      <c r="E846" s="36"/>
      <c r="F846" s="36" t="s">
        <v>680</v>
      </c>
      <c r="G846" s="36">
        <f>B845</f>
        <v>793</v>
      </c>
      <c r="H846" s="36"/>
      <c r="I846" s="74"/>
      <c r="J846" s="85"/>
      <c r="K846" s="85"/>
      <c r="L846" s="143">
        <f>SUM(L6:L845)</f>
        <v>3501784695</v>
      </c>
      <c r="M846" s="144">
        <f t="shared" ref="M846:AF846" si="68">SUM(M7:M845)</f>
        <v>238775</v>
      </c>
      <c r="N846" s="144">
        <f t="shared" si="68"/>
        <v>1013445</v>
      </c>
      <c r="O846" s="144">
        <f t="shared" si="68"/>
        <v>453824</v>
      </c>
      <c r="P846" s="144">
        <f t="shared" si="68"/>
        <v>5123222</v>
      </c>
      <c r="Q846" s="144">
        <f t="shared" si="68"/>
        <v>279685</v>
      </c>
      <c r="R846" s="144">
        <f t="shared" si="68"/>
        <v>194810</v>
      </c>
      <c r="S846" s="144">
        <f t="shared" si="68"/>
        <v>1008632</v>
      </c>
      <c r="T846" s="144">
        <f t="shared" si="68"/>
        <v>194647</v>
      </c>
      <c r="U846" s="144">
        <f t="shared" si="68"/>
        <v>188084</v>
      </c>
      <c r="V846" s="144">
        <f t="shared" si="68"/>
        <v>665189</v>
      </c>
      <c r="W846" s="144">
        <f t="shared" si="68"/>
        <v>368553</v>
      </c>
      <c r="X846" s="144">
        <f t="shared" si="68"/>
        <v>192399</v>
      </c>
      <c r="Y846" s="144">
        <f t="shared" si="68"/>
        <v>4222415</v>
      </c>
      <c r="Z846" s="144">
        <f t="shared" si="68"/>
        <v>159468</v>
      </c>
      <c r="AA846" s="144">
        <f t="shared" si="68"/>
        <v>465163</v>
      </c>
      <c r="AB846" s="144">
        <f t="shared" si="68"/>
        <v>657861</v>
      </c>
      <c r="AC846" s="144">
        <f t="shared" si="68"/>
        <v>98951</v>
      </c>
      <c r="AD846" s="144">
        <f t="shared" si="68"/>
        <v>495295</v>
      </c>
      <c r="AE846" s="144">
        <f t="shared" si="68"/>
        <v>19771</v>
      </c>
      <c r="AF846" s="144">
        <f t="shared" si="68"/>
        <v>762663</v>
      </c>
      <c r="AG846" s="144"/>
      <c r="AH846" s="145"/>
      <c r="AI846" s="146">
        <f>SUM(AI6:AI845)</f>
        <v>18373257</v>
      </c>
      <c r="AJ846" s="86">
        <f>SUM(AJ6:AJ845)</f>
        <v>124886643526</v>
      </c>
      <c r="AK846" s="87">
        <f>SUM(AK7:AK845)</f>
        <v>3501608925</v>
      </c>
      <c r="AL846" s="86" t="e">
        <f>SUM(AL7:AL845)</f>
        <v>#REF!</v>
      </c>
    </row>
    <row r="847" spans="1:38">
      <c r="A847" s="47"/>
      <c r="B847" s="88"/>
      <c r="C847" s="88"/>
      <c r="D847" s="88"/>
      <c r="E847" s="88"/>
      <c r="F847" s="119"/>
      <c r="G847" s="79"/>
      <c r="H847" s="89"/>
      <c r="I847" s="47"/>
      <c r="J847" s="90"/>
      <c r="K847" s="90"/>
      <c r="L847" s="72"/>
      <c r="M847" s="91"/>
      <c r="N847" s="91"/>
      <c r="O847" s="91"/>
      <c r="P847" s="91"/>
      <c r="Q847" s="91"/>
      <c r="R847" s="91"/>
      <c r="S847" s="91"/>
      <c r="T847" s="91"/>
      <c r="U847" s="91"/>
      <c r="V847" s="91"/>
      <c r="W847" s="91"/>
      <c r="X847" s="91"/>
      <c r="Y847" s="91"/>
      <c r="Z847" s="91"/>
      <c r="AA847" s="91"/>
      <c r="AB847" s="91"/>
      <c r="AC847" s="91"/>
      <c r="AD847" s="91"/>
      <c r="AE847" s="91"/>
      <c r="AF847" s="91"/>
      <c r="AG847" s="91"/>
      <c r="AH847" s="73"/>
      <c r="AI847" s="95"/>
      <c r="AJ847" s="130">
        <v>68015731200</v>
      </c>
      <c r="AK847" s="92"/>
      <c r="AL847" s="23"/>
    </row>
    <row r="848" spans="1:38">
      <c r="A848" s="47"/>
      <c r="B848" s="88"/>
      <c r="C848" s="88"/>
      <c r="D848" s="88"/>
      <c r="E848" s="88"/>
      <c r="F848" s="119"/>
      <c r="G848" s="134">
        <v>827</v>
      </c>
      <c r="H848" s="135"/>
      <c r="I848" s="136"/>
      <c r="J848" s="132"/>
      <c r="K848" s="132"/>
      <c r="L848" s="133">
        <v>4169907451</v>
      </c>
      <c r="M848" s="137">
        <v>963</v>
      </c>
      <c r="N848" s="137">
        <v>25606</v>
      </c>
      <c r="O848" s="137">
        <v>3857</v>
      </c>
      <c r="P848" s="137">
        <v>147588</v>
      </c>
      <c r="Q848" s="137">
        <v>4242</v>
      </c>
      <c r="R848" s="137">
        <v>19272</v>
      </c>
      <c r="S848" s="137">
        <v>15705</v>
      </c>
      <c r="T848" s="137">
        <v>1248</v>
      </c>
      <c r="U848" s="137">
        <v>499</v>
      </c>
      <c r="V848" s="137">
        <v>14439</v>
      </c>
      <c r="W848" s="137">
        <v>7077</v>
      </c>
      <c r="X848" s="137">
        <v>4952</v>
      </c>
      <c r="Y848" s="137">
        <v>115074</v>
      </c>
      <c r="Z848" s="137">
        <v>7800</v>
      </c>
      <c r="AA848" s="137">
        <v>323</v>
      </c>
      <c r="AB848" s="137">
        <v>10731</v>
      </c>
      <c r="AC848" s="137">
        <v>1359</v>
      </c>
      <c r="AD848" s="137">
        <v>3140</v>
      </c>
      <c r="AE848" s="137">
        <v>196</v>
      </c>
      <c r="AF848" s="137">
        <v>11391</v>
      </c>
      <c r="AG848" s="137">
        <v>2668</v>
      </c>
      <c r="AH848" s="138">
        <v>833061</v>
      </c>
      <c r="AI848" s="133">
        <v>833061</v>
      </c>
      <c r="AJ848" s="130">
        <v>67929913575</v>
      </c>
      <c r="AK848" s="92"/>
      <c r="AL848" s="23"/>
    </row>
    <row r="849" spans="7:36">
      <c r="G849" s="139">
        <f>G846+G848</f>
        <v>1620</v>
      </c>
      <c r="H849" s="140"/>
      <c r="I849" s="141"/>
      <c r="J849" s="140"/>
      <c r="K849" s="140"/>
      <c r="L849" s="142">
        <f>L846+L848</f>
        <v>7671692146</v>
      </c>
      <c r="M849" s="140"/>
      <c r="N849" s="140"/>
      <c r="O849" s="140"/>
      <c r="P849" s="140"/>
      <c r="Q849" s="140"/>
      <c r="R849" s="140"/>
      <c r="S849" s="140"/>
      <c r="T849" s="140"/>
      <c r="U849" s="140"/>
      <c r="V849" s="140"/>
      <c r="W849" s="140"/>
      <c r="X849" s="140"/>
      <c r="Y849" s="140"/>
      <c r="Z849" s="140"/>
      <c r="AA849" s="140"/>
      <c r="AB849" s="140"/>
      <c r="AC849" s="140"/>
      <c r="AD849" s="140"/>
      <c r="AE849" s="140"/>
      <c r="AF849" s="140"/>
      <c r="AG849" s="140"/>
      <c r="AH849" s="140"/>
      <c r="AI849" s="142">
        <f>AI846+AI848</f>
        <v>19206318</v>
      </c>
      <c r="AJ849" s="142">
        <f>AJ846+AJ848</f>
        <v>192816557101</v>
      </c>
    </row>
  </sheetData>
  <autoFilter ref="A3:AM849"/>
  <dataValidations count="1">
    <dataValidation allowBlank="1" showInputMessage="1" showErrorMessage="1" promptTitle="ghi rõ" prompt="đặc điểm kỹ thuật của sp mời thầu" sqref="F682"/>
  </dataValidations>
  <pageMargins left="0.5" right="0.118110236220472" top="0.118110236220472" bottom="7.8740157480315001E-2" header="0.31496062992126" footer="0.31496062992126"/>
  <pageSetup paperSize="9" scale="63" fitToHeight="0" orientation="portrait" verticalDpi="200" r:id="rId1"/>
  <headerFooter>
    <oddFooter>&amp;C&amp;P</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1107"/>
  <sheetViews>
    <sheetView tabSelected="1" zoomScaleNormal="100" zoomScaleSheetLayoutView="90" workbookViewId="0">
      <selection activeCell="F8" sqref="F8"/>
    </sheetView>
  </sheetViews>
  <sheetFormatPr defaultColWidth="8.88671875" defaultRowHeight="18.75"/>
  <cols>
    <col min="1" max="1" width="4.33203125" style="162" customWidth="1"/>
    <col min="2" max="2" width="6.77734375" style="162" customWidth="1"/>
    <col min="3" max="3" width="18.44140625" style="162" customWidth="1"/>
    <col min="4" max="4" width="42" style="162" customWidth="1"/>
    <col min="5" max="5" width="6.77734375" style="162" customWidth="1"/>
    <col min="6" max="6" width="10.77734375" style="162" customWidth="1"/>
    <col min="7" max="28" width="8.88671875" style="162" customWidth="1"/>
    <col min="29" max="16384" width="8.88671875" style="162"/>
  </cols>
  <sheetData>
    <row r="1" spans="1:28" ht="27" customHeight="1">
      <c r="A1" s="277" t="s">
        <v>4882</v>
      </c>
      <c r="B1" s="277"/>
      <c r="C1" s="277"/>
      <c r="D1" s="277"/>
      <c r="E1" s="277"/>
      <c r="F1" s="277"/>
      <c r="G1" s="277"/>
      <c r="H1" s="277"/>
      <c r="I1" s="277"/>
      <c r="J1" s="277"/>
      <c r="K1" s="277"/>
      <c r="L1" s="277"/>
      <c r="M1" s="277"/>
      <c r="N1" s="277"/>
      <c r="O1" s="277"/>
      <c r="P1" s="277"/>
      <c r="Q1" s="277"/>
      <c r="R1" s="277"/>
      <c r="S1" s="277"/>
      <c r="T1" s="277"/>
      <c r="U1" s="277"/>
      <c r="V1" s="277"/>
      <c r="W1" s="277"/>
      <c r="X1" s="277"/>
      <c r="Y1" s="277"/>
      <c r="Z1" s="277"/>
      <c r="AA1" s="277"/>
      <c r="AB1" s="277"/>
    </row>
    <row r="2" spans="1:28" ht="22.5" customHeight="1">
      <c r="A2" s="278" t="s">
        <v>5173</v>
      </c>
      <c r="B2" s="278"/>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row>
    <row r="3" spans="1:28" ht="36" customHeight="1">
      <c r="A3" s="163" t="s">
        <v>4</v>
      </c>
      <c r="B3" s="163" t="s">
        <v>3961</v>
      </c>
      <c r="C3" s="163" t="s">
        <v>16</v>
      </c>
      <c r="D3" s="164" t="s">
        <v>2279</v>
      </c>
      <c r="E3" s="163" t="s">
        <v>15</v>
      </c>
      <c r="F3" s="165" t="s">
        <v>4905</v>
      </c>
      <c r="G3" s="165" t="s">
        <v>4883</v>
      </c>
      <c r="H3" s="165" t="s">
        <v>4884</v>
      </c>
      <c r="I3" s="165" t="s">
        <v>4885</v>
      </c>
      <c r="J3" s="165" t="s">
        <v>4886</v>
      </c>
      <c r="K3" s="165" t="s">
        <v>4887</v>
      </c>
      <c r="L3" s="165" t="s">
        <v>4888</v>
      </c>
      <c r="M3" s="165" t="s">
        <v>4889</v>
      </c>
      <c r="N3" s="165" t="s">
        <v>4890</v>
      </c>
      <c r="O3" s="165" t="s">
        <v>4891</v>
      </c>
      <c r="P3" s="165" t="s">
        <v>4892</v>
      </c>
      <c r="Q3" s="165" t="s">
        <v>4893</v>
      </c>
      <c r="R3" s="165" t="s">
        <v>4894</v>
      </c>
      <c r="S3" s="165" t="s">
        <v>4895</v>
      </c>
      <c r="T3" s="165" t="s">
        <v>4896</v>
      </c>
      <c r="U3" s="165" t="s">
        <v>4897</v>
      </c>
      <c r="V3" s="165" t="s">
        <v>4898</v>
      </c>
      <c r="W3" s="165" t="s">
        <v>4899</v>
      </c>
      <c r="X3" s="165" t="s">
        <v>4900</v>
      </c>
      <c r="Y3" s="165" t="s">
        <v>4901</v>
      </c>
      <c r="Z3" s="165" t="s">
        <v>4902</v>
      </c>
      <c r="AA3" s="165" t="s">
        <v>4903</v>
      </c>
      <c r="AB3" s="165" t="s">
        <v>4904</v>
      </c>
    </row>
    <row r="4" spans="1:28">
      <c r="A4" s="166"/>
      <c r="B4" s="166"/>
      <c r="C4" s="167" t="s">
        <v>882</v>
      </c>
      <c r="D4" s="153"/>
      <c r="E4" s="168"/>
      <c r="F4" s="169"/>
      <c r="G4" s="170"/>
      <c r="H4" s="169"/>
      <c r="I4" s="169"/>
      <c r="J4" s="170"/>
      <c r="K4" s="169"/>
      <c r="L4" s="169"/>
      <c r="M4" s="169"/>
      <c r="N4" s="169"/>
      <c r="O4" s="170"/>
      <c r="P4" s="169"/>
      <c r="Q4" s="169"/>
      <c r="R4" s="169"/>
      <c r="S4" s="171"/>
      <c r="T4" s="170"/>
      <c r="U4" s="169"/>
      <c r="V4" s="169"/>
      <c r="W4" s="169"/>
      <c r="X4" s="169"/>
      <c r="Y4" s="170"/>
      <c r="Z4" s="170"/>
      <c r="AA4" s="169"/>
      <c r="AB4" s="172"/>
    </row>
    <row r="5" spans="1:28">
      <c r="A5" s="166"/>
      <c r="B5" s="166"/>
      <c r="C5" s="167" t="s">
        <v>837</v>
      </c>
      <c r="D5" s="152"/>
      <c r="E5" s="168"/>
      <c r="F5" s="169"/>
      <c r="G5" s="170"/>
      <c r="H5" s="169"/>
      <c r="I5" s="169"/>
      <c r="J5" s="170"/>
      <c r="K5" s="169"/>
      <c r="L5" s="169"/>
      <c r="M5" s="169"/>
      <c r="N5" s="169"/>
      <c r="O5" s="170"/>
      <c r="P5" s="169"/>
      <c r="Q5" s="169"/>
      <c r="R5" s="169"/>
      <c r="S5" s="171"/>
      <c r="T5" s="170"/>
      <c r="U5" s="169"/>
      <c r="V5" s="169"/>
      <c r="W5" s="169"/>
      <c r="X5" s="169"/>
      <c r="Y5" s="170"/>
      <c r="Z5" s="170"/>
      <c r="AA5" s="169"/>
      <c r="AB5" s="172"/>
    </row>
    <row r="6" spans="1:28" ht="38.25" customHeight="1">
      <c r="A6" s="173">
        <f>IF(D6=0,"",SUBTOTAL(3,$D$6:D6))</f>
        <v>1</v>
      </c>
      <c r="B6" s="188" t="s">
        <v>2285</v>
      </c>
      <c r="C6" s="151" t="s">
        <v>17</v>
      </c>
      <c r="D6" s="149" t="s">
        <v>18</v>
      </c>
      <c r="E6" s="150" t="s">
        <v>19</v>
      </c>
      <c r="F6" s="187">
        <f t="shared" ref="F6:F69" si="0">SUM(G6:AB6)</f>
        <v>443</v>
      </c>
      <c r="G6" s="174">
        <v>25</v>
      </c>
      <c r="H6" s="169"/>
      <c r="I6" s="169"/>
      <c r="J6" s="175">
        <v>240</v>
      </c>
      <c r="K6" s="169">
        <v>0</v>
      </c>
      <c r="L6" s="169"/>
      <c r="M6" s="169">
        <v>97</v>
      </c>
      <c r="N6" s="169"/>
      <c r="O6" s="170"/>
      <c r="P6" s="169">
        <v>0</v>
      </c>
      <c r="Q6" s="169">
        <v>30</v>
      </c>
      <c r="R6" s="169"/>
      <c r="S6" s="171"/>
      <c r="T6" s="169">
        <v>10</v>
      </c>
      <c r="U6" s="169">
        <v>20</v>
      </c>
      <c r="V6" s="169"/>
      <c r="W6" s="169"/>
      <c r="X6" s="169">
        <v>10</v>
      </c>
      <c r="Y6" s="170"/>
      <c r="Z6" s="172">
        <v>10</v>
      </c>
      <c r="AA6" s="169"/>
      <c r="AB6" s="172">
        <v>1</v>
      </c>
    </row>
    <row r="7" spans="1:28" ht="47.25" customHeight="1">
      <c r="A7" s="173">
        <f>IF(D7=0,"",SUBTOTAL(3,$D$6:D7))</f>
        <v>2</v>
      </c>
      <c r="B7" s="188" t="s">
        <v>2286</v>
      </c>
      <c r="C7" s="189" t="s">
        <v>20</v>
      </c>
      <c r="D7" s="188" t="s">
        <v>21</v>
      </c>
      <c r="E7" s="190" t="s">
        <v>2</v>
      </c>
      <c r="F7" s="187">
        <f t="shared" si="0"/>
        <v>1267</v>
      </c>
      <c r="G7" s="172"/>
      <c r="H7" s="169">
        <v>145</v>
      </c>
      <c r="I7" s="169"/>
      <c r="J7" s="175"/>
      <c r="K7" s="169"/>
      <c r="L7" s="169"/>
      <c r="M7" s="169">
        <v>1102</v>
      </c>
      <c r="N7" s="169"/>
      <c r="O7" s="170"/>
      <c r="P7" s="169">
        <v>0</v>
      </c>
      <c r="Q7" s="169"/>
      <c r="R7" s="169"/>
      <c r="S7" s="171"/>
      <c r="T7" s="169">
        <v>0</v>
      </c>
      <c r="U7" s="169">
        <v>0</v>
      </c>
      <c r="V7" s="169"/>
      <c r="W7" s="169"/>
      <c r="X7" s="169"/>
      <c r="Y7" s="170"/>
      <c r="Z7" s="172"/>
      <c r="AA7" s="169"/>
      <c r="AB7" s="172">
        <v>20</v>
      </c>
    </row>
    <row r="8" spans="1:28" ht="48.75" customHeight="1">
      <c r="A8" s="173">
        <f>IF(D8=0,"",SUBTOTAL(3,$D$6:D8))</f>
        <v>3</v>
      </c>
      <c r="B8" s="188" t="s">
        <v>2287</v>
      </c>
      <c r="C8" s="151" t="s">
        <v>22</v>
      </c>
      <c r="D8" s="149" t="s">
        <v>23</v>
      </c>
      <c r="E8" s="150" t="s">
        <v>19</v>
      </c>
      <c r="F8" s="187">
        <f t="shared" si="0"/>
        <v>73</v>
      </c>
      <c r="G8" s="172"/>
      <c r="H8" s="169"/>
      <c r="I8" s="169"/>
      <c r="J8" s="175">
        <v>63</v>
      </c>
      <c r="K8" s="169"/>
      <c r="L8" s="169"/>
      <c r="M8" s="169">
        <v>0</v>
      </c>
      <c r="N8" s="169"/>
      <c r="O8" s="170"/>
      <c r="P8" s="169">
        <v>0</v>
      </c>
      <c r="Q8" s="169"/>
      <c r="R8" s="169"/>
      <c r="S8" s="171"/>
      <c r="T8" s="169">
        <v>0</v>
      </c>
      <c r="U8" s="169">
        <v>0</v>
      </c>
      <c r="V8" s="169"/>
      <c r="W8" s="169"/>
      <c r="X8" s="169"/>
      <c r="Y8" s="170"/>
      <c r="Z8" s="172"/>
      <c r="AA8" s="169"/>
      <c r="AB8" s="172">
        <v>10</v>
      </c>
    </row>
    <row r="9" spans="1:28" ht="52.5" customHeight="1">
      <c r="A9" s="173">
        <f>IF(D9=0,"",SUBTOTAL(3,$D$6:D9))</f>
        <v>4</v>
      </c>
      <c r="B9" s="188" t="s">
        <v>2288</v>
      </c>
      <c r="C9" s="189" t="s">
        <v>24</v>
      </c>
      <c r="D9" s="188" t="s">
        <v>4337</v>
      </c>
      <c r="E9" s="190" t="s">
        <v>19</v>
      </c>
      <c r="F9" s="187">
        <f t="shared" si="0"/>
        <v>2820</v>
      </c>
      <c r="G9" s="172"/>
      <c r="H9" s="169"/>
      <c r="I9" s="169"/>
      <c r="J9" s="175"/>
      <c r="K9" s="169"/>
      <c r="L9" s="169"/>
      <c r="M9" s="169">
        <v>2000</v>
      </c>
      <c r="N9" s="169"/>
      <c r="O9" s="170"/>
      <c r="P9" s="169">
        <v>0</v>
      </c>
      <c r="Q9" s="169"/>
      <c r="R9" s="169"/>
      <c r="S9" s="171"/>
      <c r="T9" s="169">
        <v>300</v>
      </c>
      <c r="U9" s="169">
        <v>200</v>
      </c>
      <c r="V9" s="169"/>
      <c r="W9" s="169"/>
      <c r="X9" s="169">
        <v>300</v>
      </c>
      <c r="Y9" s="170"/>
      <c r="Z9" s="172"/>
      <c r="AA9" s="169"/>
      <c r="AB9" s="172">
        <v>20</v>
      </c>
    </row>
    <row r="10" spans="1:28" ht="39.75" customHeight="1">
      <c r="A10" s="173">
        <f>IF(D10=0,"",SUBTOTAL(3,$D$6:D10))</f>
        <v>5</v>
      </c>
      <c r="B10" s="188" t="s">
        <v>2289</v>
      </c>
      <c r="C10" s="151" t="s">
        <v>25</v>
      </c>
      <c r="D10" s="149" t="s">
        <v>26</v>
      </c>
      <c r="E10" s="150" t="s">
        <v>19</v>
      </c>
      <c r="F10" s="187">
        <f t="shared" si="0"/>
        <v>13723</v>
      </c>
      <c r="G10" s="174">
        <v>300</v>
      </c>
      <c r="H10" s="169">
        <v>250</v>
      </c>
      <c r="I10" s="169"/>
      <c r="J10" s="175"/>
      <c r="K10" s="169"/>
      <c r="L10" s="169"/>
      <c r="M10" s="169">
        <v>4823</v>
      </c>
      <c r="N10" s="169">
        <v>400</v>
      </c>
      <c r="O10" s="169">
        <v>350</v>
      </c>
      <c r="P10" s="169">
        <v>2000</v>
      </c>
      <c r="Q10" s="169">
        <v>600</v>
      </c>
      <c r="R10" s="169"/>
      <c r="S10" s="171"/>
      <c r="T10" s="169">
        <v>300</v>
      </c>
      <c r="U10" s="169">
        <v>470</v>
      </c>
      <c r="V10" s="169">
        <v>1200</v>
      </c>
      <c r="W10" s="169">
        <v>100</v>
      </c>
      <c r="X10" s="169">
        <v>800</v>
      </c>
      <c r="Y10" s="169">
        <v>70</v>
      </c>
      <c r="Z10" s="172">
        <v>2000</v>
      </c>
      <c r="AA10" s="169">
        <v>50</v>
      </c>
      <c r="AB10" s="172">
        <v>10</v>
      </c>
    </row>
    <row r="11" spans="1:28" ht="38.25" customHeight="1">
      <c r="A11" s="173">
        <f>IF(D11=0,"",SUBTOTAL(3,$D$6:D11))</f>
        <v>6</v>
      </c>
      <c r="B11" s="188" t="s">
        <v>2290</v>
      </c>
      <c r="C11" s="151" t="s">
        <v>1554</v>
      </c>
      <c r="D11" s="191" t="s">
        <v>1973</v>
      </c>
      <c r="E11" s="150" t="s">
        <v>2</v>
      </c>
      <c r="F11" s="187">
        <f t="shared" si="0"/>
        <v>500</v>
      </c>
      <c r="G11" s="172"/>
      <c r="H11" s="169"/>
      <c r="I11" s="169"/>
      <c r="J11" s="175"/>
      <c r="K11" s="169"/>
      <c r="L11" s="169"/>
      <c r="M11" s="169">
        <v>0</v>
      </c>
      <c r="N11" s="169"/>
      <c r="O11" s="170"/>
      <c r="P11" s="169">
        <v>0</v>
      </c>
      <c r="Q11" s="169"/>
      <c r="R11" s="169"/>
      <c r="S11" s="171">
        <v>500</v>
      </c>
      <c r="T11" s="169">
        <v>0</v>
      </c>
      <c r="U11" s="169">
        <v>0</v>
      </c>
      <c r="V11" s="169"/>
      <c r="W11" s="169"/>
      <c r="X11" s="169"/>
      <c r="Y11" s="170"/>
      <c r="Z11" s="172"/>
      <c r="AA11" s="169">
        <v>0</v>
      </c>
      <c r="AB11" s="172"/>
    </row>
    <row r="12" spans="1:28" ht="33" customHeight="1">
      <c r="A12" s="173">
        <f>IF(D12=0,"",SUBTOTAL(3,$D$6:D12))</f>
        <v>7</v>
      </c>
      <c r="B12" s="188" t="s">
        <v>2291</v>
      </c>
      <c r="C12" s="151" t="s">
        <v>27</v>
      </c>
      <c r="D12" s="149" t="s">
        <v>18</v>
      </c>
      <c r="E12" s="150" t="s">
        <v>19</v>
      </c>
      <c r="F12" s="187">
        <f t="shared" si="0"/>
        <v>600</v>
      </c>
      <c r="G12" s="172"/>
      <c r="H12" s="169">
        <v>130</v>
      </c>
      <c r="I12" s="169"/>
      <c r="J12" s="175"/>
      <c r="K12" s="169"/>
      <c r="L12" s="169"/>
      <c r="M12" s="169">
        <v>90</v>
      </c>
      <c r="N12" s="169">
        <v>300</v>
      </c>
      <c r="O12" s="170"/>
      <c r="P12" s="169">
        <v>0</v>
      </c>
      <c r="Q12" s="169"/>
      <c r="R12" s="169"/>
      <c r="S12" s="171"/>
      <c r="T12" s="169">
        <v>20</v>
      </c>
      <c r="U12" s="169">
        <v>50</v>
      </c>
      <c r="V12" s="169"/>
      <c r="W12" s="169"/>
      <c r="X12" s="169"/>
      <c r="Y12" s="170"/>
      <c r="Z12" s="172"/>
      <c r="AA12" s="169">
        <v>0</v>
      </c>
      <c r="AB12" s="172">
        <v>10</v>
      </c>
    </row>
    <row r="13" spans="1:28" ht="25.5" customHeight="1">
      <c r="A13" s="173">
        <f>IF(D13=0,"",SUBTOTAL(3,$D$6:D13))</f>
        <v>8</v>
      </c>
      <c r="B13" s="188" t="s">
        <v>2292</v>
      </c>
      <c r="C13" s="151" t="s">
        <v>28</v>
      </c>
      <c r="D13" s="149" t="s">
        <v>1975</v>
      </c>
      <c r="E13" s="150" t="s">
        <v>19</v>
      </c>
      <c r="F13" s="187">
        <f t="shared" si="0"/>
        <v>25260</v>
      </c>
      <c r="G13" s="174">
        <v>150</v>
      </c>
      <c r="H13" s="169">
        <v>835</v>
      </c>
      <c r="I13" s="169"/>
      <c r="J13" s="175">
        <v>19600</v>
      </c>
      <c r="K13" s="169"/>
      <c r="L13" s="169"/>
      <c r="M13" s="169">
        <v>0</v>
      </c>
      <c r="N13" s="169">
        <v>200</v>
      </c>
      <c r="O13" s="169">
        <v>350</v>
      </c>
      <c r="P13" s="169">
        <v>0</v>
      </c>
      <c r="Q13" s="169"/>
      <c r="R13" s="169"/>
      <c r="S13" s="171"/>
      <c r="T13" s="169">
        <v>300</v>
      </c>
      <c r="U13" s="169">
        <v>200</v>
      </c>
      <c r="V13" s="169">
        <v>800</v>
      </c>
      <c r="W13" s="169"/>
      <c r="X13" s="169">
        <v>800</v>
      </c>
      <c r="Y13" s="169">
        <v>15</v>
      </c>
      <c r="Z13" s="172">
        <v>2000</v>
      </c>
      <c r="AA13" s="169">
        <v>0</v>
      </c>
      <c r="AB13" s="172">
        <v>10</v>
      </c>
    </row>
    <row r="14" spans="1:28" ht="28.5" customHeight="1">
      <c r="A14" s="173">
        <f>IF(D14=0,"",SUBTOTAL(3,$D$6:D14))</f>
        <v>9</v>
      </c>
      <c r="B14" s="188" t="s">
        <v>2293</v>
      </c>
      <c r="C14" s="151" t="s">
        <v>29</v>
      </c>
      <c r="D14" s="149" t="s">
        <v>1572</v>
      </c>
      <c r="E14" s="149" t="s">
        <v>2</v>
      </c>
      <c r="F14" s="187">
        <f t="shared" si="0"/>
        <v>211050</v>
      </c>
      <c r="G14" s="174">
        <v>1500</v>
      </c>
      <c r="H14" s="169">
        <v>62500</v>
      </c>
      <c r="I14" s="169"/>
      <c r="J14" s="175">
        <v>28100</v>
      </c>
      <c r="K14" s="169"/>
      <c r="L14" s="169">
        <v>27500</v>
      </c>
      <c r="M14" s="169">
        <v>0</v>
      </c>
      <c r="N14" s="169">
        <v>3000</v>
      </c>
      <c r="O14" s="169">
        <v>1000</v>
      </c>
      <c r="P14" s="169">
        <v>0</v>
      </c>
      <c r="Q14" s="169"/>
      <c r="R14" s="169">
        <v>1000</v>
      </c>
      <c r="S14" s="171">
        <v>80000</v>
      </c>
      <c r="T14" s="169">
        <v>2000</v>
      </c>
      <c r="U14" s="169">
        <v>400</v>
      </c>
      <c r="V14" s="169"/>
      <c r="W14" s="169"/>
      <c r="X14" s="169"/>
      <c r="Y14" s="169">
        <v>850</v>
      </c>
      <c r="Z14" s="172">
        <v>3000</v>
      </c>
      <c r="AA14" s="169">
        <v>0</v>
      </c>
      <c r="AB14" s="172">
        <v>200</v>
      </c>
    </row>
    <row r="15" spans="1:28" ht="35.25" customHeight="1">
      <c r="A15" s="173">
        <f>IF(D15=0,"",SUBTOTAL(3,$D$6:D15))</f>
        <v>10</v>
      </c>
      <c r="B15" s="190" t="s">
        <v>2294</v>
      </c>
      <c r="C15" s="192" t="s">
        <v>29</v>
      </c>
      <c r="D15" s="158" t="s">
        <v>4333</v>
      </c>
      <c r="E15" s="193" t="s">
        <v>2</v>
      </c>
      <c r="F15" s="187">
        <f t="shared" si="0"/>
        <v>47398</v>
      </c>
      <c r="G15" s="169"/>
      <c r="H15" s="169"/>
      <c r="I15" s="169"/>
      <c r="J15" s="175">
        <v>27398</v>
      </c>
      <c r="K15" s="169"/>
      <c r="L15" s="169"/>
      <c r="M15" s="169"/>
      <c r="N15" s="169"/>
      <c r="O15" s="169"/>
      <c r="P15" s="169"/>
      <c r="Q15" s="169"/>
      <c r="R15" s="169"/>
      <c r="S15" s="176">
        <v>20000</v>
      </c>
      <c r="T15" s="169"/>
      <c r="U15" s="169"/>
      <c r="V15" s="169"/>
      <c r="W15" s="169"/>
      <c r="X15" s="169"/>
      <c r="Y15" s="169"/>
      <c r="Z15" s="169"/>
      <c r="AA15" s="169"/>
      <c r="AB15" s="169"/>
    </row>
    <row r="16" spans="1:28" ht="45" customHeight="1">
      <c r="A16" s="173">
        <f>IF(D16=0,"",SUBTOTAL(3,$D$6:D16))</f>
        <v>11</v>
      </c>
      <c r="B16" s="188" t="s">
        <v>2295</v>
      </c>
      <c r="C16" s="151" t="s">
        <v>30</v>
      </c>
      <c r="D16" s="194" t="s">
        <v>4332</v>
      </c>
      <c r="E16" s="150" t="s">
        <v>19</v>
      </c>
      <c r="F16" s="187">
        <f t="shared" si="0"/>
        <v>56120</v>
      </c>
      <c r="G16" s="172"/>
      <c r="H16" s="169">
        <v>400</v>
      </c>
      <c r="I16" s="169"/>
      <c r="J16" s="175">
        <v>15480</v>
      </c>
      <c r="K16" s="169">
        <v>1440</v>
      </c>
      <c r="L16" s="169"/>
      <c r="M16" s="169">
        <v>1200</v>
      </c>
      <c r="N16" s="169">
        <v>400</v>
      </c>
      <c r="O16" s="169">
        <v>300</v>
      </c>
      <c r="P16" s="169">
        <v>2000</v>
      </c>
      <c r="Q16" s="169">
        <v>300</v>
      </c>
      <c r="R16" s="169">
        <v>100</v>
      </c>
      <c r="S16" s="171">
        <v>30000</v>
      </c>
      <c r="T16" s="169">
        <v>600</v>
      </c>
      <c r="U16" s="169">
        <v>500</v>
      </c>
      <c r="V16" s="169">
        <v>1000</v>
      </c>
      <c r="W16" s="169"/>
      <c r="X16" s="169">
        <v>300</v>
      </c>
      <c r="Y16" s="170"/>
      <c r="Z16" s="172">
        <v>2000</v>
      </c>
      <c r="AA16" s="169">
        <v>0</v>
      </c>
      <c r="AB16" s="172">
        <v>100</v>
      </c>
    </row>
    <row r="17" spans="1:28">
      <c r="A17" s="173" t="str">
        <f>IF(D17=0,"",SUBTOTAL(3,$D$6:D17))</f>
        <v/>
      </c>
      <c r="B17" s="188" t="s">
        <v>1912</v>
      </c>
      <c r="C17" s="186" t="s">
        <v>31</v>
      </c>
      <c r="D17" s="149"/>
      <c r="E17" s="150"/>
      <c r="F17" s="187">
        <f t="shared" si="0"/>
        <v>0</v>
      </c>
      <c r="G17" s="174"/>
      <c r="H17" s="169"/>
      <c r="I17" s="169"/>
      <c r="J17" s="175"/>
      <c r="K17" s="169"/>
      <c r="L17" s="169"/>
      <c r="M17" s="169">
        <v>0</v>
      </c>
      <c r="N17" s="169"/>
      <c r="O17" s="170"/>
      <c r="P17" s="169">
        <v>0</v>
      </c>
      <c r="Q17" s="169"/>
      <c r="R17" s="169"/>
      <c r="S17" s="171"/>
      <c r="T17" s="172">
        <v>0</v>
      </c>
      <c r="U17" s="169">
        <v>0</v>
      </c>
      <c r="V17" s="169"/>
      <c r="W17" s="169"/>
      <c r="X17" s="169"/>
      <c r="Y17" s="170"/>
      <c r="Z17" s="172"/>
      <c r="AA17" s="169"/>
      <c r="AB17" s="172"/>
    </row>
    <row r="18" spans="1:28" ht="48.75" customHeight="1">
      <c r="A18" s="173">
        <f>IF(D18=0,"",SUBTOTAL(3,$D$6:D18))</f>
        <v>12</v>
      </c>
      <c r="B18" s="188" t="s">
        <v>2296</v>
      </c>
      <c r="C18" s="151" t="s">
        <v>32</v>
      </c>
      <c r="D18" s="149" t="s">
        <v>1573</v>
      </c>
      <c r="E18" s="150" t="s">
        <v>6</v>
      </c>
      <c r="F18" s="187">
        <f t="shared" si="0"/>
        <v>16935</v>
      </c>
      <c r="G18" s="172"/>
      <c r="H18" s="169">
        <v>550</v>
      </c>
      <c r="I18" s="169"/>
      <c r="J18" s="175">
        <v>15800</v>
      </c>
      <c r="K18" s="169"/>
      <c r="L18" s="169"/>
      <c r="M18" s="169">
        <v>0</v>
      </c>
      <c r="N18" s="169"/>
      <c r="O18" s="170"/>
      <c r="P18" s="169">
        <v>0</v>
      </c>
      <c r="Q18" s="169"/>
      <c r="R18" s="169">
        <v>100</v>
      </c>
      <c r="S18" s="171">
        <v>145</v>
      </c>
      <c r="T18" s="169">
        <v>50</v>
      </c>
      <c r="U18" s="169">
        <v>50</v>
      </c>
      <c r="V18" s="169"/>
      <c r="W18" s="169"/>
      <c r="X18" s="169">
        <v>100</v>
      </c>
      <c r="Y18" s="170"/>
      <c r="Z18" s="172">
        <v>100</v>
      </c>
      <c r="AA18" s="169">
        <v>40</v>
      </c>
      <c r="AB18" s="172"/>
    </row>
    <row r="19" spans="1:28" ht="45.75" customHeight="1">
      <c r="A19" s="173">
        <f>IF(D19=0,"",SUBTOTAL(3,$D$6:D19))</f>
        <v>13</v>
      </c>
      <c r="B19" s="188" t="s">
        <v>2297</v>
      </c>
      <c r="C19" s="195" t="s">
        <v>32</v>
      </c>
      <c r="D19" s="191" t="s">
        <v>33</v>
      </c>
      <c r="E19" s="150" t="s">
        <v>6</v>
      </c>
      <c r="F19" s="187">
        <f t="shared" si="0"/>
        <v>1146</v>
      </c>
      <c r="G19" s="172"/>
      <c r="H19" s="169">
        <v>200</v>
      </c>
      <c r="I19" s="169"/>
      <c r="J19" s="175"/>
      <c r="K19" s="169"/>
      <c r="L19" s="169"/>
      <c r="M19" s="169">
        <v>400</v>
      </c>
      <c r="N19" s="169"/>
      <c r="O19" s="170"/>
      <c r="P19" s="169">
        <v>36</v>
      </c>
      <c r="Q19" s="169">
        <v>100</v>
      </c>
      <c r="R19" s="169"/>
      <c r="S19" s="171"/>
      <c r="T19" s="169">
        <v>50</v>
      </c>
      <c r="U19" s="169">
        <v>50</v>
      </c>
      <c r="V19" s="169">
        <v>200</v>
      </c>
      <c r="W19" s="169"/>
      <c r="X19" s="169"/>
      <c r="Y19" s="170"/>
      <c r="Z19" s="172">
        <v>100</v>
      </c>
      <c r="AA19" s="169"/>
      <c r="AB19" s="172">
        <v>10</v>
      </c>
    </row>
    <row r="20" spans="1:28" ht="55.5" customHeight="1">
      <c r="A20" s="173">
        <f>IF(D20=0,"",SUBTOTAL(3,$D$6:D20))</f>
        <v>14</v>
      </c>
      <c r="B20" s="188" t="s">
        <v>2298</v>
      </c>
      <c r="C20" s="195" t="s">
        <v>34</v>
      </c>
      <c r="D20" s="191" t="s">
        <v>4334</v>
      </c>
      <c r="E20" s="150" t="s">
        <v>6</v>
      </c>
      <c r="F20" s="187">
        <f t="shared" si="0"/>
        <v>6350</v>
      </c>
      <c r="G20" s="172"/>
      <c r="H20" s="169"/>
      <c r="I20" s="169">
        <v>50</v>
      </c>
      <c r="J20" s="175"/>
      <c r="K20" s="169">
        <v>50</v>
      </c>
      <c r="L20" s="169"/>
      <c r="M20" s="169">
        <v>0</v>
      </c>
      <c r="N20" s="169">
        <v>50</v>
      </c>
      <c r="O20" s="170"/>
      <c r="P20" s="169">
        <v>200</v>
      </c>
      <c r="Q20" s="169"/>
      <c r="R20" s="169"/>
      <c r="S20" s="171">
        <v>5700</v>
      </c>
      <c r="T20" s="169">
        <v>100</v>
      </c>
      <c r="U20" s="169">
        <v>50</v>
      </c>
      <c r="V20" s="169"/>
      <c r="W20" s="169"/>
      <c r="X20" s="169">
        <v>50</v>
      </c>
      <c r="Y20" s="170"/>
      <c r="Z20" s="172">
        <v>100</v>
      </c>
      <c r="AA20" s="169"/>
      <c r="AB20" s="172"/>
    </row>
    <row r="21" spans="1:28" ht="29.25" customHeight="1">
      <c r="A21" s="173">
        <f>IF(D21=0,"",SUBTOTAL(3,$D$6:D21))</f>
        <v>15</v>
      </c>
      <c r="B21" s="188" t="s">
        <v>2299</v>
      </c>
      <c r="C21" s="195" t="s">
        <v>35</v>
      </c>
      <c r="D21" s="191" t="s">
        <v>36</v>
      </c>
      <c r="E21" s="150" t="s">
        <v>6</v>
      </c>
      <c r="F21" s="187">
        <f t="shared" si="0"/>
        <v>1740</v>
      </c>
      <c r="G21" s="174">
        <v>5</v>
      </c>
      <c r="H21" s="169">
        <v>100</v>
      </c>
      <c r="I21" s="169"/>
      <c r="J21" s="175">
        <v>800</v>
      </c>
      <c r="K21" s="169"/>
      <c r="L21" s="169"/>
      <c r="M21" s="169">
        <v>397</v>
      </c>
      <c r="N21" s="169">
        <v>50</v>
      </c>
      <c r="O21" s="169">
        <v>60</v>
      </c>
      <c r="P21" s="169">
        <v>28</v>
      </c>
      <c r="Q21" s="169">
        <v>0</v>
      </c>
      <c r="R21" s="169"/>
      <c r="S21" s="171"/>
      <c r="T21" s="169">
        <v>0</v>
      </c>
      <c r="U21" s="169">
        <v>0</v>
      </c>
      <c r="V21" s="169">
        <v>100</v>
      </c>
      <c r="W21" s="169">
        <v>50</v>
      </c>
      <c r="X21" s="169">
        <v>50</v>
      </c>
      <c r="Y21" s="170"/>
      <c r="Z21" s="172">
        <v>100</v>
      </c>
      <c r="AA21" s="169"/>
      <c r="AB21" s="172"/>
    </row>
    <row r="22" spans="1:28">
      <c r="A22" s="173">
        <f>IF(D22=0,"",SUBTOTAL(3,$D$6:D22))</f>
        <v>16</v>
      </c>
      <c r="B22" s="188" t="s">
        <v>2300</v>
      </c>
      <c r="C22" s="195" t="s">
        <v>37</v>
      </c>
      <c r="D22" s="191" t="s">
        <v>1976</v>
      </c>
      <c r="E22" s="150" t="s">
        <v>38</v>
      </c>
      <c r="F22" s="187">
        <f t="shared" si="0"/>
        <v>19700</v>
      </c>
      <c r="G22" s="172"/>
      <c r="H22" s="169"/>
      <c r="I22" s="169"/>
      <c r="J22" s="175"/>
      <c r="K22" s="169"/>
      <c r="L22" s="169"/>
      <c r="M22" s="169">
        <v>0</v>
      </c>
      <c r="N22" s="169"/>
      <c r="O22" s="170"/>
      <c r="P22" s="169">
        <v>0</v>
      </c>
      <c r="Q22" s="169"/>
      <c r="R22" s="169">
        <v>8000</v>
      </c>
      <c r="S22" s="171">
        <v>11700</v>
      </c>
      <c r="T22" s="169">
        <v>0</v>
      </c>
      <c r="U22" s="169">
        <v>0</v>
      </c>
      <c r="V22" s="169"/>
      <c r="W22" s="169"/>
      <c r="X22" s="169"/>
      <c r="Y22" s="170"/>
      <c r="Z22" s="172"/>
      <c r="AA22" s="169"/>
      <c r="AB22" s="172"/>
    </row>
    <row r="23" spans="1:28" ht="43.5" customHeight="1">
      <c r="A23" s="173">
        <f>IF(D23=0,"",SUBTOTAL(3,$D$6:D23))</f>
        <v>17</v>
      </c>
      <c r="B23" s="188" t="s">
        <v>2301</v>
      </c>
      <c r="C23" s="195" t="s">
        <v>39</v>
      </c>
      <c r="D23" s="191" t="s">
        <v>4705</v>
      </c>
      <c r="E23" s="150" t="s">
        <v>38</v>
      </c>
      <c r="F23" s="187">
        <f t="shared" si="0"/>
        <v>14240</v>
      </c>
      <c r="G23" s="172"/>
      <c r="H23" s="169"/>
      <c r="I23" s="169"/>
      <c r="J23" s="175">
        <v>12000</v>
      </c>
      <c r="K23" s="169">
        <v>240</v>
      </c>
      <c r="L23" s="169"/>
      <c r="M23" s="169">
        <v>0</v>
      </c>
      <c r="N23" s="169"/>
      <c r="O23" s="170"/>
      <c r="P23" s="169">
        <v>0</v>
      </c>
      <c r="Q23" s="169"/>
      <c r="R23" s="169"/>
      <c r="S23" s="171"/>
      <c r="T23" s="169">
        <v>0</v>
      </c>
      <c r="U23" s="169">
        <v>0</v>
      </c>
      <c r="V23" s="169"/>
      <c r="W23" s="169"/>
      <c r="X23" s="169"/>
      <c r="Y23" s="170"/>
      <c r="Z23" s="172">
        <v>2000</v>
      </c>
      <c r="AA23" s="169"/>
      <c r="AB23" s="172"/>
    </row>
    <row r="24" spans="1:28" ht="24.75" customHeight="1">
      <c r="A24" s="173">
        <f>IF(D24=0,"",SUBTOTAL(3,$D$6:D24))</f>
        <v>18</v>
      </c>
      <c r="B24" s="188" t="s">
        <v>2302</v>
      </c>
      <c r="C24" s="151" t="s">
        <v>39</v>
      </c>
      <c r="D24" s="149" t="s">
        <v>40</v>
      </c>
      <c r="E24" s="150" t="s">
        <v>6</v>
      </c>
      <c r="F24" s="187">
        <f t="shared" si="0"/>
        <v>2052</v>
      </c>
      <c r="G24" s="172"/>
      <c r="H24" s="169"/>
      <c r="I24" s="169"/>
      <c r="J24" s="175"/>
      <c r="K24" s="169"/>
      <c r="L24" s="169"/>
      <c r="M24" s="169">
        <v>0</v>
      </c>
      <c r="N24" s="169"/>
      <c r="O24" s="170"/>
      <c r="P24" s="169">
        <v>52</v>
      </c>
      <c r="Q24" s="169"/>
      <c r="R24" s="169"/>
      <c r="S24" s="171"/>
      <c r="T24" s="169">
        <v>0</v>
      </c>
      <c r="U24" s="169">
        <v>0</v>
      </c>
      <c r="V24" s="169"/>
      <c r="W24" s="169"/>
      <c r="X24" s="169"/>
      <c r="Y24" s="170"/>
      <c r="Z24" s="172">
        <v>2000</v>
      </c>
      <c r="AA24" s="169"/>
      <c r="AB24" s="172"/>
    </row>
    <row r="25" spans="1:28" ht="27" customHeight="1">
      <c r="A25" s="173">
        <f>IF(D25=0,"",SUBTOTAL(3,$D$6:D25))</f>
        <v>19</v>
      </c>
      <c r="B25" s="188" t="s">
        <v>2303</v>
      </c>
      <c r="C25" s="151" t="s">
        <v>39</v>
      </c>
      <c r="D25" s="149" t="s">
        <v>41</v>
      </c>
      <c r="E25" s="150" t="s">
        <v>6</v>
      </c>
      <c r="F25" s="187">
        <f t="shared" si="0"/>
        <v>2500</v>
      </c>
      <c r="G25" s="172"/>
      <c r="H25" s="169"/>
      <c r="I25" s="169"/>
      <c r="J25" s="175"/>
      <c r="K25" s="169"/>
      <c r="L25" s="169"/>
      <c r="M25" s="169">
        <v>500</v>
      </c>
      <c r="N25" s="169"/>
      <c r="O25" s="170"/>
      <c r="P25" s="169">
        <v>0</v>
      </c>
      <c r="Q25" s="169"/>
      <c r="R25" s="169"/>
      <c r="S25" s="171"/>
      <c r="T25" s="169">
        <v>0</v>
      </c>
      <c r="U25" s="169">
        <v>0</v>
      </c>
      <c r="V25" s="169"/>
      <c r="W25" s="169"/>
      <c r="X25" s="169"/>
      <c r="Y25" s="170"/>
      <c r="Z25" s="172">
        <v>2000</v>
      </c>
      <c r="AA25" s="169"/>
      <c r="AB25" s="172"/>
    </row>
    <row r="26" spans="1:28" ht="83.25" customHeight="1">
      <c r="A26" s="173">
        <f>IF(D26=0,"",SUBTOTAL(3,$D$6:D26))</f>
        <v>20</v>
      </c>
      <c r="B26" s="188" t="s">
        <v>2304</v>
      </c>
      <c r="C26" s="196" t="s">
        <v>789</v>
      </c>
      <c r="D26" s="197" t="s">
        <v>2062</v>
      </c>
      <c r="E26" s="150" t="s">
        <v>6</v>
      </c>
      <c r="F26" s="187">
        <f t="shared" si="0"/>
        <v>5240</v>
      </c>
      <c r="G26" s="172"/>
      <c r="H26" s="169"/>
      <c r="I26" s="169"/>
      <c r="J26" s="175"/>
      <c r="K26" s="169">
        <v>240</v>
      </c>
      <c r="L26" s="169"/>
      <c r="M26" s="169">
        <v>0</v>
      </c>
      <c r="N26" s="169"/>
      <c r="O26" s="170"/>
      <c r="P26" s="169">
        <v>0</v>
      </c>
      <c r="Q26" s="169"/>
      <c r="R26" s="169">
        <v>5000</v>
      </c>
      <c r="S26" s="171"/>
      <c r="T26" s="169">
        <v>0</v>
      </c>
      <c r="U26" s="169">
        <v>0</v>
      </c>
      <c r="V26" s="169"/>
      <c r="W26" s="169"/>
      <c r="X26" s="169"/>
      <c r="Y26" s="170"/>
      <c r="Z26" s="172"/>
      <c r="AA26" s="169"/>
      <c r="AB26" s="172"/>
    </row>
    <row r="27" spans="1:28" ht="74.25" customHeight="1">
      <c r="A27" s="173">
        <f>IF(D27=0,"",SUBTOTAL(3,$D$6:D27))</f>
        <v>21</v>
      </c>
      <c r="B27" s="190" t="s">
        <v>2305</v>
      </c>
      <c r="C27" s="196" t="s">
        <v>789</v>
      </c>
      <c r="D27" s="198" t="s">
        <v>4567</v>
      </c>
      <c r="E27" s="150" t="s">
        <v>6</v>
      </c>
      <c r="F27" s="187">
        <f t="shared" si="0"/>
        <v>4800</v>
      </c>
      <c r="G27" s="172"/>
      <c r="H27" s="169"/>
      <c r="I27" s="169"/>
      <c r="J27" s="175">
        <v>4800</v>
      </c>
      <c r="K27" s="169"/>
      <c r="L27" s="169"/>
      <c r="M27" s="169"/>
      <c r="N27" s="169"/>
      <c r="O27" s="170"/>
      <c r="P27" s="169"/>
      <c r="Q27" s="169"/>
      <c r="R27" s="169"/>
      <c r="S27" s="171"/>
      <c r="T27" s="169"/>
      <c r="U27" s="169"/>
      <c r="V27" s="169"/>
      <c r="W27" s="169"/>
      <c r="X27" s="169"/>
      <c r="Y27" s="170"/>
      <c r="Z27" s="172"/>
      <c r="AA27" s="169"/>
      <c r="AB27" s="172"/>
    </row>
    <row r="28" spans="1:28" ht="42.75" customHeight="1">
      <c r="A28" s="173">
        <f>IF(D28=0,"",SUBTOTAL(3,$D$6:D28))</f>
        <v>22</v>
      </c>
      <c r="B28" s="188" t="s">
        <v>2306</v>
      </c>
      <c r="C28" s="196" t="s">
        <v>881</v>
      </c>
      <c r="D28" s="149" t="s">
        <v>812</v>
      </c>
      <c r="E28" s="150" t="s">
        <v>6</v>
      </c>
      <c r="F28" s="187">
        <f t="shared" si="0"/>
        <v>37950</v>
      </c>
      <c r="G28" s="172"/>
      <c r="H28" s="169">
        <v>50</v>
      </c>
      <c r="I28" s="169"/>
      <c r="J28" s="175">
        <v>13000</v>
      </c>
      <c r="K28" s="169"/>
      <c r="L28" s="169"/>
      <c r="M28" s="169">
        <v>0</v>
      </c>
      <c r="N28" s="169"/>
      <c r="O28" s="170"/>
      <c r="P28" s="169">
        <v>0</v>
      </c>
      <c r="Q28" s="169"/>
      <c r="R28" s="169"/>
      <c r="S28" s="176">
        <v>24700</v>
      </c>
      <c r="T28" s="169">
        <v>100</v>
      </c>
      <c r="U28" s="169">
        <v>0</v>
      </c>
      <c r="V28" s="169">
        <v>100</v>
      </c>
      <c r="W28" s="169"/>
      <c r="X28" s="169"/>
      <c r="Y28" s="170"/>
      <c r="Z28" s="172"/>
      <c r="AA28" s="169"/>
      <c r="AB28" s="172"/>
    </row>
    <row r="29" spans="1:28" ht="60.75" customHeight="1">
      <c r="A29" s="173">
        <f>IF(D29=0,"",SUBTOTAL(3,$D$6:D29))</f>
        <v>23</v>
      </c>
      <c r="B29" s="188" t="s">
        <v>2307</v>
      </c>
      <c r="C29" s="151" t="s">
        <v>42</v>
      </c>
      <c r="D29" s="149" t="s">
        <v>4335</v>
      </c>
      <c r="E29" s="150" t="s">
        <v>6</v>
      </c>
      <c r="F29" s="187">
        <f t="shared" si="0"/>
        <v>67650</v>
      </c>
      <c r="G29" s="172"/>
      <c r="H29" s="169">
        <v>49000</v>
      </c>
      <c r="I29" s="169"/>
      <c r="J29" s="175">
        <v>16400</v>
      </c>
      <c r="K29" s="169"/>
      <c r="L29" s="169"/>
      <c r="M29" s="169">
        <v>0</v>
      </c>
      <c r="N29" s="169"/>
      <c r="O29" s="170"/>
      <c r="P29" s="169">
        <v>0</v>
      </c>
      <c r="Q29" s="169"/>
      <c r="R29" s="169">
        <v>1000</v>
      </c>
      <c r="S29" s="171"/>
      <c r="T29" s="169">
        <v>300</v>
      </c>
      <c r="U29" s="169">
        <v>200</v>
      </c>
      <c r="V29" s="169">
        <v>100</v>
      </c>
      <c r="W29" s="169">
        <v>100</v>
      </c>
      <c r="X29" s="169">
        <v>300</v>
      </c>
      <c r="Y29" s="170"/>
      <c r="Z29" s="172">
        <v>200</v>
      </c>
      <c r="AA29" s="169"/>
      <c r="AB29" s="172">
        <v>50</v>
      </c>
    </row>
    <row r="30" spans="1:28" ht="44.25" customHeight="1">
      <c r="A30" s="173">
        <f>IF(D30=0,"",SUBTOTAL(3,$D$6:D30))</f>
        <v>24</v>
      </c>
      <c r="B30" s="188" t="s">
        <v>2308</v>
      </c>
      <c r="C30" s="151" t="s">
        <v>42</v>
      </c>
      <c r="D30" s="149" t="s">
        <v>4336</v>
      </c>
      <c r="E30" s="150" t="s">
        <v>6</v>
      </c>
      <c r="F30" s="187">
        <f t="shared" si="0"/>
        <v>55650</v>
      </c>
      <c r="G30" s="172"/>
      <c r="H30" s="169"/>
      <c r="I30" s="169"/>
      <c r="J30" s="175">
        <v>4000</v>
      </c>
      <c r="K30" s="169"/>
      <c r="L30" s="169"/>
      <c r="M30" s="169">
        <v>0</v>
      </c>
      <c r="N30" s="169"/>
      <c r="O30" s="169">
        <v>50</v>
      </c>
      <c r="P30" s="169">
        <v>6000</v>
      </c>
      <c r="Q30" s="169"/>
      <c r="R30" s="169"/>
      <c r="S30" s="171">
        <v>44000</v>
      </c>
      <c r="T30" s="169">
        <v>300</v>
      </c>
      <c r="U30" s="169">
        <v>200</v>
      </c>
      <c r="V30" s="169"/>
      <c r="W30" s="169"/>
      <c r="X30" s="169">
        <v>300</v>
      </c>
      <c r="Y30" s="169">
        <v>800</v>
      </c>
      <c r="Z30" s="172"/>
      <c r="AA30" s="169"/>
      <c r="AB30" s="172"/>
    </row>
    <row r="31" spans="1:28" ht="28.5" customHeight="1">
      <c r="A31" s="173">
        <f>IF(D31=0,"",SUBTOTAL(3,$D$6:D31))</f>
        <v>25</v>
      </c>
      <c r="B31" s="188" t="s">
        <v>2309</v>
      </c>
      <c r="C31" s="151" t="s">
        <v>43</v>
      </c>
      <c r="D31" s="149" t="s">
        <v>44</v>
      </c>
      <c r="E31" s="150" t="s">
        <v>6</v>
      </c>
      <c r="F31" s="187">
        <f t="shared" si="0"/>
        <v>98457</v>
      </c>
      <c r="G31" s="172">
        <v>150</v>
      </c>
      <c r="H31" s="169">
        <v>36000</v>
      </c>
      <c r="I31" s="169"/>
      <c r="J31" s="175"/>
      <c r="K31" s="169">
        <v>1000</v>
      </c>
      <c r="L31" s="169">
        <v>38000</v>
      </c>
      <c r="M31" s="169">
        <v>19307</v>
      </c>
      <c r="N31" s="169"/>
      <c r="O31" s="170"/>
      <c r="P31" s="169">
        <v>2500</v>
      </c>
      <c r="Q31" s="169">
        <v>1200</v>
      </c>
      <c r="R31" s="169"/>
      <c r="S31" s="171"/>
      <c r="T31" s="169">
        <v>0</v>
      </c>
      <c r="U31" s="169">
        <v>200</v>
      </c>
      <c r="V31" s="169"/>
      <c r="W31" s="169"/>
      <c r="X31" s="169"/>
      <c r="Y31" s="170"/>
      <c r="Z31" s="172"/>
      <c r="AA31" s="169">
        <v>100</v>
      </c>
      <c r="AB31" s="172"/>
    </row>
    <row r="32" spans="1:28" ht="61.5" customHeight="1">
      <c r="A32" s="173">
        <f>IF(D32=0,"",SUBTOTAL(3,$D$6:D32))</f>
        <v>26</v>
      </c>
      <c r="B32" s="188" t="s">
        <v>2310</v>
      </c>
      <c r="C32" s="151" t="s">
        <v>45</v>
      </c>
      <c r="D32" s="149" t="s">
        <v>1978</v>
      </c>
      <c r="E32" s="150" t="s">
        <v>6</v>
      </c>
      <c r="F32" s="187">
        <f t="shared" si="0"/>
        <v>85706</v>
      </c>
      <c r="G32" s="172"/>
      <c r="H32" s="169"/>
      <c r="I32" s="169"/>
      <c r="J32" s="175"/>
      <c r="K32" s="169"/>
      <c r="L32" s="169"/>
      <c r="M32" s="169">
        <v>0</v>
      </c>
      <c r="N32" s="169"/>
      <c r="O32" s="169">
        <v>17000</v>
      </c>
      <c r="P32" s="169">
        <v>0</v>
      </c>
      <c r="Q32" s="169"/>
      <c r="R32" s="169"/>
      <c r="S32" s="171">
        <v>18500</v>
      </c>
      <c r="T32" s="169">
        <v>0</v>
      </c>
      <c r="U32" s="169">
        <v>24196</v>
      </c>
      <c r="V32" s="169"/>
      <c r="W32" s="169"/>
      <c r="X32" s="169">
        <v>6000</v>
      </c>
      <c r="Y32" s="170"/>
      <c r="Z32" s="172">
        <v>20000</v>
      </c>
      <c r="AA32" s="169"/>
      <c r="AB32" s="172">
        <v>10</v>
      </c>
    </row>
    <row r="33" spans="1:28" ht="34.5" customHeight="1">
      <c r="A33" s="173">
        <f>IF(D33=0,"",SUBTOTAL(3,$D$6:D33))</f>
        <v>27</v>
      </c>
      <c r="B33" s="188" t="s">
        <v>2311</v>
      </c>
      <c r="C33" s="151" t="s">
        <v>46</v>
      </c>
      <c r="D33" s="149" t="s">
        <v>47</v>
      </c>
      <c r="E33" s="150" t="s">
        <v>6</v>
      </c>
      <c r="F33" s="187">
        <f t="shared" si="0"/>
        <v>93632</v>
      </c>
      <c r="G33" s="172"/>
      <c r="H33" s="169"/>
      <c r="I33" s="169"/>
      <c r="J33" s="175"/>
      <c r="K33" s="169"/>
      <c r="L33" s="169">
        <v>6500</v>
      </c>
      <c r="M33" s="169">
        <v>13808</v>
      </c>
      <c r="N33" s="169"/>
      <c r="O33" s="169">
        <v>17000</v>
      </c>
      <c r="P33" s="169">
        <v>84</v>
      </c>
      <c r="Q33" s="169">
        <v>3000</v>
      </c>
      <c r="R33" s="169">
        <v>2000</v>
      </c>
      <c r="S33" s="171"/>
      <c r="T33" s="169">
        <v>0</v>
      </c>
      <c r="U33" s="169">
        <v>240</v>
      </c>
      <c r="V33" s="169">
        <v>5000</v>
      </c>
      <c r="W33" s="169"/>
      <c r="X33" s="169">
        <v>6000</v>
      </c>
      <c r="Y33" s="170"/>
      <c r="Z33" s="172">
        <v>40000</v>
      </c>
      <c r="AA33" s="169"/>
      <c r="AB33" s="172"/>
    </row>
    <row r="34" spans="1:28" ht="56.25" customHeight="1">
      <c r="A34" s="173">
        <f>IF(D34=0,"",SUBTOTAL(3,$D$6:D34))</f>
        <v>28</v>
      </c>
      <c r="B34" s="188" t="s">
        <v>2312</v>
      </c>
      <c r="C34" s="151" t="s">
        <v>48</v>
      </c>
      <c r="D34" s="149" t="s">
        <v>4338</v>
      </c>
      <c r="E34" s="150" t="s">
        <v>6</v>
      </c>
      <c r="F34" s="187">
        <f t="shared" si="0"/>
        <v>1806777</v>
      </c>
      <c r="G34" s="174">
        <v>7000</v>
      </c>
      <c r="H34" s="169">
        <v>160000</v>
      </c>
      <c r="I34" s="169">
        <v>25000</v>
      </c>
      <c r="J34" s="175">
        <v>733100</v>
      </c>
      <c r="K34" s="169"/>
      <c r="L34" s="169"/>
      <c r="M34" s="169">
        <v>0</v>
      </c>
      <c r="N34" s="169">
        <v>40000</v>
      </c>
      <c r="O34" s="169">
        <v>30000</v>
      </c>
      <c r="P34" s="169">
        <v>89982</v>
      </c>
      <c r="Q34" s="169">
        <v>30000</v>
      </c>
      <c r="R34" s="169">
        <v>80000</v>
      </c>
      <c r="S34" s="171">
        <v>220000</v>
      </c>
      <c r="T34" s="169">
        <v>50000</v>
      </c>
      <c r="U34" s="169">
        <v>48395</v>
      </c>
      <c r="V34" s="169">
        <v>72000</v>
      </c>
      <c r="W34" s="169">
        <v>25000</v>
      </c>
      <c r="X34" s="169">
        <v>50000</v>
      </c>
      <c r="Y34" s="170"/>
      <c r="Z34" s="172">
        <v>70000</v>
      </c>
      <c r="AA34" s="169">
        <v>76000</v>
      </c>
      <c r="AB34" s="172">
        <v>300</v>
      </c>
    </row>
    <row r="35" spans="1:28" ht="35.25" customHeight="1">
      <c r="A35" s="173">
        <f>IF(D35=0,"",SUBTOTAL(3,$D$6:D35))</f>
        <v>29</v>
      </c>
      <c r="B35" s="188" t="s">
        <v>2313</v>
      </c>
      <c r="C35" s="151" t="s">
        <v>49</v>
      </c>
      <c r="D35" s="149" t="s">
        <v>50</v>
      </c>
      <c r="E35" s="150" t="s">
        <v>6</v>
      </c>
      <c r="F35" s="187">
        <f t="shared" si="0"/>
        <v>769481</v>
      </c>
      <c r="G35" s="174">
        <v>15000</v>
      </c>
      <c r="H35" s="169">
        <v>68000</v>
      </c>
      <c r="I35" s="169">
        <v>25000</v>
      </c>
      <c r="J35" s="175"/>
      <c r="K35" s="169">
        <v>96700</v>
      </c>
      <c r="L35" s="169">
        <v>11000</v>
      </c>
      <c r="M35" s="169">
        <v>202181</v>
      </c>
      <c r="N35" s="169">
        <v>40000</v>
      </c>
      <c r="O35" s="170"/>
      <c r="P35" s="169">
        <v>10000</v>
      </c>
      <c r="Q35" s="169">
        <v>30000</v>
      </c>
      <c r="R35" s="169"/>
      <c r="S35" s="171"/>
      <c r="T35" s="169">
        <v>30000</v>
      </c>
      <c r="U35" s="169">
        <v>35000</v>
      </c>
      <c r="V35" s="169">
        <v>100000</v>
      </c>
      <c r="W35" s="169"/>
      <c r="X35" s="169">
        <v>30000</v>
      </c>
      <c r="Y35" s="169">
        <v>1600</v>
      </c>
      <c r="Z35" s="172">
        <v>35000</v>
      </c>
      <c r="AA35" s="169">
        <v>40000</v>
      </c>
      <c r="AB35" s="172"/>
    </row>
    <row r="36" spans="1:28" ht="57" customHeight="1">
      <c r="A36" s="173">
        <f>IF(D36=0,"",SUBTOTAL(3,$D$6:D36))</f>
        <v>30</v>
      </c>
      <c r="B36" s="188" t="s">
        <v>2314</v>
      </c>
      <c r="C36" s="151" t="s">
        <v>51</v>
      </c>
      <c r="D36" s="149" t="s">
        <v>4339</v>
      </c>
      <c r="E36" s="150" t="s">
        <v>6</v>
      </c>
      <c r="F36" s="187">
        <f t="shared" si="0"/>
        <v>964288</v>
      </c>
      <c r="G36" s="174">
        <v>4000</v>
      </c>
      <c r="H36" s="169">
        <v>2500</v>
      </c>
      <c r="I36" s="169">
        <v>35000</v>
      </c>
      <c r="J36" s="175">
        <v>531300</v>
      </c>
      <c r="K36" s="169"/>
      <c r="L36" s="169"/>
      <c r="M36" s="169">
        <v>0</v>
      </c>
      <c r="N36" s="169">
        <v>4000</v>
      </c>
      <c r="O36" s="169">
        <v>16000</v>
      </c>
      <c r="P36" s="169">
        <v>6428</v>
      </c>
      <c r="Q36" s="169">
        <v>5000</v>
      </c>
      <c r="R36" s="169">
        <v>4000</v>
      </c>
      <c r="S36" s="171">
        <v>290000</v>
      </c>
      <c r="T36" s="169">
        <v>400</v>
      </c>
      <c r="U36" s="169">
        <v>700</v>
      </c>
      <c r="V36" s="169">
        <v>10000</v>
      </c>
      <c r="W36" s="169">
        <v>50</v>
      </c>
      <c r="X36" s="169">
        <v>14000</v>
      </c>
      <c r="Y36" s="169">
        <v>800</v>
      </c>
      <c r="Z36" s="172">
        <v>40000</v>
      </c>
      <c r="AA36" s="169">
        <v>100</v>
      </c>
      <c r="AB36" s="172">
        <v>10</v>
      </c>
    </row>
    <row r="37" spans="1:28" ht="30.75" customHeight="1">
      <c r="A37" s="173">
        <f>IF(D37=0,"",SUBTOTAL(3,$D$6:D37))</f>
        <v>31</v>
      </c>
      <c r="B37" s="188" t="s">
        <v>2315</v>
      </c>
      <c r="C37" s="151" t="s">
        <v>52</v>
      </c>
      <c r="D37" s="149" t="s">
        <v>53</v>
      </c>
      <c r="E37" s="150" t="s">
        <v>6</v>
      </c>
      <c r="F37" s="187">
        <f t="shared" si="0"/>
        <v>153015</v>
      </c>
      <c r="G37" s="172"/>
      <c r="H37" s="169"/>
      <c r="I37" s="169">
        <v>35000</v>
      </c>
      <c r="J37" s="175"/>
      <c r="K37" s="169">
        <v>12200</v>
      </c>
      <c r="L37" s="169">
        <v>500</v>
      </c>
      <c r="M37" s="169">
        <v>62646</v>
      </c>
      <c r="N37" s="169">
        <v>4000</v>
      </c>
      <c r="O37" s="170"/>
      <c r="P37" s="169">
        <v>1369</v>
      </c>
      <c r="Q37" s="169">
        <v>5000</v>
      </c>
      <c r="R37" s="169"/>
      <c r="S37" s="171"/>
      <c r="T37" s="169">
        <v>0</v>
      </c>
      <c r="U37" s="169">
        <v>300</v>
      </c>
      <c r="V37" s="169">
        <v>6000</v>
      </c>
      <c r="W37" s="169"/>
      <c r="X37" s="169">
        <v>6000</v>
      </c>
      <c r="Y37" s="170"/>
      <c r="Z37" s="172">
        <v>20000</v>
      </c>
      <c r="AA37" s="169"/>
      <c r="AB37" s="172"/>
    </row>
    <row r="38" spans="1:28" ht="34.5" customHeight="1">
      <c r="A38" s="173">
        <f>IF(D38=0,"",SUBTOTAL(3,$D$6:D38))</f>
        <v>32</v>
      </c>
      <c r="B38" s="188" t="s">
        <v>2316</v>
      </c>
      <c r="C38" s="151" t="s">
        <v>54</v>
      </c>
      <c r="D38" s="149" t="s">
        <v>1577</v>
      </c>
      <c r="E38" s="150" t="s">
        <v>6</v>
      </c>
      <c r="F38" s="187">
        <f t="shared" si="0"/>
        <v>139654</v>
      </c>
      <c r="G38" s="172"/>
      <c r="H38" s="169">
        <v>50</v>
      </c>
      <c r="I38" s="169"/>
      <c r="J38" s="175">
        <v>85000</v>
      </c>
      <c r="K38" s="169">
        <v>1400</v>
      </c>
      <c r="L38" s="169"/>
      <c r="M38" s="169">
        <v>0</v>
      </c>
      <c r="N38" s="169"/>
      <c r="O38" s="169">
        <v>500</v>
      </c>
      <c r="P38" s="169">
        <v>3504</v>
      </c>
      <c r="Q38" s="169"/>
      <c r="R38" s="169"/>
      <c r="S38" s="171">
        <v>29000</v>
      </c>
      <c r="T38" s="169">
        <v>0</v>
      </c>
      <c r="U38" s="169">
        <v>0</v>
      </c>
      <c r="V38" s="169"/>
      <c r="W38" s="169"/>
      <c r="X38" s="169">
        <v>200</v>
      </c>
      <c r="Y38" s="170"/>
      <c r="Z38" s="172">
        <v>20000</v>
      </c>
      <c r="AA38" s="169">
        <v>0</v>
      </c>
      <c r="AB38" s="172"/>
    </row>
    <row r="39" spans="1:28" ht="27.75" customHeight="1">
      <c r="A39" s="173">
        <f>IF(D39=0,"",SUBTOTAL(3,$D$6:D39))</f>
        <v>33</v>
      </c>
      <c r="B39" s="188" t="s">
        <v>2317</v>
      </c>
      <c r="C39" s="151" t="s">
        <v>55</v>
      </c>
      <c r="D39" s="149" t="s">
        <v>56</v>
      </c>
      <c r="E39" s="150" t="s">
        <v>6</v>
      </c>
      <c r="F39" s="187">
        <f t="shared" si="0"/>
        <v>22956</v>
      </c>
      <c r="G39" s="172"/>
      <c r="H39" s="169"/>
      <c r="I39" s="169"/>
      <c r="J39" s="175"/>
      <c r="K39" s="169"/>
      <c r="L39" s="169"/>
      <c r="M39" s="169">
        <v>9206</v>
      </c>
      <c r="N39" s="169"/>
      <c r="O39" s="169">
        <v>500</v>
      </c>
      <c r="P39" s="169">
        <v>3000</v>
      </c>
      <c r="Q39" s="169">
        <v>50</v>
      </c>
      <c r="R39" s="169"/>
      <c r="S39" s="171"/>
      <c r="T39" s="169">
        <v>0</v>
      </c>
      <c r="U39" s="169">
        <v>0</v>
      </c>
      <c r="V39" s="169"/>
      <c r="W39" s="169"/>
      <c r="X39" s="169">
        <v>200</v>
      </c>
      <c r="Y39" s="170"/>
      <c r="Z39" s="172">
        <v>10000</v>
      </c>
      <c r="AA39" s="169">
        <v>0</v>
      </c>
      <c r="AB39" s="172"/>
    </row>
    <row r="40" spans="1:28" ht="22.5" customHeight="1">
      <c r="A40" s="173" t="str">
        <f>IF(D40=0,"",SUBTOTAL(3,$D$6:D40))</f>
        <v/>
      </c>
      <c r="B40" s="188" t="s">
        <v>1912</v>
      </c>
      <c r="C40" s="186" t="s">
        <v>57</v>
      </c>
      <c r="D40" s="149"/>
      <c r="E40" s="199"/>
      <c r="F40" s="187">
        <f t="shared" si="0"/>
        <v>0</v>
      </c>
      <c r="G40" s="172"/>
      <c r="H40" s="169"/>
      <c r="I40" s="169"/>
      <c r="J40" s="175"/>
      <c r="K40" s="169"/>
      <c r="L40" s="169"/>
      <c r="M40" s="169">
        <v>0</v>
      </c>
      <c r="N40" s="169"/>
      <c r="O40" s="170"/>
      <c r="P40" s="169">
        <v>0</v>
      </c>
      <c r="Q40" s="169"/>
      <c r="R40" s="169"/>
      <c r="S40" s="171"/>
      <c r="T40" s="169">
        <v>0</v>
      </c>
      <c r="U40" s="169">
        <v>0</v>
      </c>
      <c r="V40" s="169"/>
      <c r="W40" s="169"/>
      <c r="X40" s="169"/>
      <c r="Y40" s="170"/>
      <c r="Z40" s="172"/>
      <c r="AA40" s="169"/>
      <c r="AB40" s="172"/>
    </row>
    <row r="41" spans="1:28" ht="26.25" customHeight="1">
      <c r="A41" s="173">
        <f>IF(D41=0,"",SUBTOTAL(3,$D$6:D41))</f>
        <v>34</v>
      </c>
      <c r="B41" s="188" t="s">
        <v>2318</v>
      </c>
      <c r="C41" s="151" t="s">
        <v>58</v>
      </c>
      <c r="D41" s="149" t="s">
        <v>59</v>
      </c>
      <c r="E41" s="150" t="s">
        <v>6</v>
      </c>
      <c r="F41" s="187">
        <f t="shared" si="0"/>
        <v>830</v>
      </c>
      <c r="G41" s="172"/>
      <c r="H41" s="169"/>
      <c r="I41" s="169"/>
      <c r="J41" s="175">
        <v>150</v>
      </c>
      <c r="K41" s="169"/>
      <c r="L41" s="169"/>
      <c r="M41" s="169">
        <v>0</v>
      </c>
      <c r="N41" s="169">
        <v>20</v>
      </c>
      <c r="O41" s="170"/>
      <c r="P41" s="169">
        <v>0</v>
      </c>
      <c r="Q41" s="169">
        <v>10</v>
      </c>
      <c r="R41" s="169"/>
      <c r="S41" s="171">
        <v>300</v>
      </c>
      <c r="T41" s="169">
        <v>300</v>
      </c>
      <c r="U41" s="169">
        <v>50</v>
      </c>
      <c r="V41" s="169"/>
      <c r="W41" s="169"/>
      <c r="X41" s="169"/>
      <c r="Y41" s="170"/>
      <c r="Z41" s="172"/>
      <c r="AA41" s="169">
        <v>0</v>
      </c>
      <c r="AB41" s="172"/>
    </row>
    <row r="42" spans="1:28" ht="30.75" customHeight="1">
      <c r="A42" s="173">
        <f>IF(D42=0,"",SUBTOTAL(3,$D$6:D42))</f>
        <v>35</v>
      </c>
      <c r="B42" s="188" t="s">
        <v>2319</v>
      </c>
      <c r="C42" s="151" t="s">
        <v>60</v>
      </c>
      <c r="D42" s="149" t="s">
        <v>813</v>
      </c>
      <c r="E42" s="150" t="s">
        <v>19</v>
      </c>
      <c r="F42" s="187">
        <f t="shared" si="0"/>
        <v>2795</v>
      </c>
      <c r="G42" s="172"/>
      <c r="H42" s="169"/>
      <c r="I42" s="169"/>
      <c r="J42" s="175">
        <v>1000</v>
      </c>
      <c r="K42" s="169"/>
      <c r="L42" s="169"/>
      <c r="M42" s="169">
        <v>0</v>
      </c>
      <c r="N42" s="169">
        <v>300</v>
      </c>
      <c r="O42" s="169">
        <v>500</v>
      </c>
      <c r="P42" s="169">
        <v>240</v>
      </c>
      <c r="Q42" s="169"/>
      <c r="R42" s="169"/>
      <c r="S42" s="171"/>
      <c r="T42" s="169">
        <v>150</v>
      </c>
      <c r="U42" s="169">
        <v>0</v>
      </c>
      <c r="V42" s="169"/>
      <c r="W42" s="169"/>
      <c r="X42" s="169">
        <v>400</v>
      </c>
      <c r="Y42" s="170"/>
      <c r="Z42" s="172">
        <v>200</v>
      </c>
      <c r="AA42" s="169">
        <v>0</v>
      </c>
      <c r="AB42" s="172">
        <v>5</v>
      </c>
    </row>
    <row r="43" spans="1:28" ht="27" customHeight="1">
      <c r="A43" s="173">
        <f>IF(D43=0,"",SUBTOTAL(3,$D$6:D43))</f>
        <v>36</v>
      </c>
      <c r="B43" s="188" t="s">
        <v>2320</v>
      </c>
      <c r="C43" s="151" t="s">
        <v>60</v>
      </c>
      <c r="D43" s="149" t="s">
        <v>814</v>
      </c>
      <c r="E43" s="150" t="s">
        <v>19</v>
      </c>
      <c r="F43" s="187">
        <f t="shared" si="0"/>
        <v>8481</v>
      </c>
      <c r="G43" s="174">
        <v>50</v>
      </c>
      <c r="H43" s="169">
        <v>1760</v>
      </c>
      <c r="I43" s="169"/>
      <c r="J43" s="177"/>
      <c r="K43" s="169"/>
      <c r="L43" s="169"/>
      <c r="M43" s="169">
        <v>2282</v>
      </c>
      <c r="N43" s="169">
        <v>300</v>
      </c>
      <c r="O43" s="169">
        <v>500</v>
      </c>
      <c r="P43" s="169">
        <v>664</v>
      </c>
      <c r="Q43" s="169">
        <v>480</v>
      </c>
      <c r="R43" s="169"/>
      <c r="S43" s="171"/>
      <c r="T43" s="169">
        <v>500</v>
      </c>
      <c r="U43" s="169">
        <v>100</v>
      </c>
      <c r="V43" s="169">
        <v>840</v>
      </c>
      <c r="W43" s="169"/>
      <c r="X43" s="169">
        <v>600</v>
      </c>
      <c r="Y43" s="170"/>
      <c r="Z43" s="172">
        <v>400</v>
      </c>
      <c r="AA43" s="169">
        <v>0</v>
      </c>
      <c r="AB43" s="172">
        <v>5</v>
      </c>
    </row>
    <row r="44" spans="1:28" ht="27" customHeight="1">
      <c r="A44" s="173">
        <f>IF(D44=0,"",SUBTOTAL(3,$D$6:D44))</f>
        <v>37</v>
      </c>
      <c r="B44" s="190" t="s">
        <v>2321</v>
      </c>
      <c r="C44" s="151" t="s">
        <v>60</v>
      </c>
      <c r="D44" s="200" t="s">
        <v>4198</v>
      </c>
      <c r="E44" s="150" t="s">
        <v>19</v>
      </c>
      <c r="F44" s="187">
        <f t="shared" si="0"/>
        <v>9050</v>
      </c>
      <c r="G44" s="174"/>
      <c r="H44" s="169"/>
      <c r="I44" s="169"/>
      <c r="J44" s="175">
        <v>9050</v>
      </c>
      <c r="K44" s="169"/>
      <c r="L44" s="169"/>
      <c r="M44" s="169"/>
      <c r="N44" s="169"/>
      <c r="O44" s="169"/>
      <c r="P44" s="169"/>
      <c r="Q44" s="169"/>
      <c r="R44" s="169"/>
      <c r="S44" s="171"/>
      <c r="T44" s="169"/>
      <c r="U44" s="169"/>
      <c r="V44" s="169"/>
      <c r="W44" s="169"/>
      <c r="X44" s="169"/>
      <c r="Y44" s="170"/>
      <c r="Z44" s="172"/>
      <c r="AA44" s="169"/>
      <c r="AB44" s="172"/>
    </row>
    <row r="45" spans="1:28" ht="26.25" customHeight="1">
      <c r="A45" s="173">
        <f>IF(D45=0,"",SUBTOTAL(3,$D$6:D45))</f>
        <v>38</v>
      </c>
      <c r="B45" s="188" t="s">
        <v>2322</v>
      </c>
      <c r="C45" s="151" t="s">
        <v>60</v>
      </c>
      <c r="D45" s="149" t="s">
        <v>815</v>
      </c>
      <c r="E45" s="150" t="s">
        <v>19</v>
      </c>
      <c r="F45" s="187">
        <f t="shared" si="0"/>
        <v>8775</v>
      </c>
      <c r="G45" s="174">
        <v>150</v>
      </c>
      <c r="H45" s="169">
        <v>2480</v>
      </c>
      <c r="I45" s="169"/>
      <c r="J45" s="177"/>
      <c r="K45" s="169"/>
      <c r="L45" s="169"/>
      <c r="M45" s="169">
        <v>1540</v>
      </c>
      <c r="N45" s="169"/>
      <c r="O45" s="170"/>
      <c r="P45" s="169">
        <v>960</v>
      </c>
      <c r="Q45" s="169">
        <v>1200</v>
      </c>
      <c r="R45" s="169"/>
      <c r="S45" s="171"/>
      <c r="T45" s="169">
        <v>500</v>
      </c>
      <c r="U45" s="169">
        <v>100</v>
      </c>
      <c r="V45" s="169">
        <v>840</v>
      </c>
      <c r="W45" s="169"/>
      <c r="X45" s="169">
        <v>600</v>
      </c>
      <c r="Y45" s="170"/>
      <c r="Z45" s="172">
        <v>400</v>
      </c>
      <c r="AA45" s="169">
        <v>0</v>
      </c>
      <c r="AB45" s="172">
        <v>5</v>
      </c>
    </row>
    <row r="46" spans="1:28" ht="30" customHeight="1">
      <c r="A46" s="173">
        <f>IF(D46=0,"",SUBTOTAL(3,$D$6:D46))</f>
        <v>39</v>
      </c>
      <c r="B46" s="190" t="s">
        <v>2323</v>
      </c>
      <c r="C46" s="151" t="s">
        <v>60</v>
      </c>
      <c r="D46" s="200" t="s">
        <v>4199</v>
      </c>
      <c r="E46" s="150" t="s">
        <v>19</v>
      </c>
      <c r="F46" s="187">
        <f t="shared" si="0"/>
        <v>15200</v>
      </c>
      <c r="G46" s="174"/>
      <c r="H46" s="169"/>
      <c r="I46" s="169"/>
      <c r="J46" s="175">
        <v>15200</v>
      </c>
      <c r="K46" s="169"/>
      <c r="L46" s="169"/>
      <c r="M46" s="169"/>
      <c r="N46" s="169"/>
      <c r="O46" s="170"/>
      <c r="P46" s="169"/>
      <c r="Q46" s="169"/>
      <c r="R46" s="169"/>
      <c r="S46" s="171"/>
      <c r="T46" s="169"/>
      <c r="U46" s="169"/>
      <c r="V46" s="169"/>
      <c r="W46" s="169"/>
      <c r="X46" s="169"/>
      <c r="Y46" s="170"/>
      <c r="Z46" s="172"/>
      <c r="AA46" s="169"/>
      <c r="AB46" s="172"/>
    </row>
    <row r="47" spans="1:28" ht="21" customHeight="1">
      <c r="A47" s="173">
        <f>IF(D47=0,"",SUBTOTAL(3,$D$6:D47))</f>
        <v>40</v>
      </c>
      <c r="B47" s="188" t="s">
        <v>2324</v>
      </c>
      <c r="C47" s="151" t="s">
        <v>61</v>
      </c>
      <c r="D47" s="149" t="s">
        <v>62</v>
      </c>
      <c r="E47" s="150" t="s">
        <v>19</v>
      </c>
      <c r="F47" s="187">
        <f t="shared" si="0"/>
        <v>68359</v>
      </c>
      <c r="G47" s="174">
        <v>5300</v>
      </c>
      <c r="H47" s="169">
        <v>3000</v>
      </c>
      <c r="I47" s="169"/>
      <c r="J47" s="175">
        <v>29800</v>
      </c>
      <c r="K47" s="169">
        <v>2400</v>
      </c>
      <c r="L47" s="169"/>
      <c r="M47" s="169">
        <v>996</v>
      </c>
      <c r="N47" s="169">
        <v>3000</v>
      </c>
      <c r="O47" s="169">
        <v>1000</v>
      </c>
      <c r="P47" s="169">
        <v>3858</v>
      </c>
      <c r="Q47" s="169">
        <v>4000</v>
      </c>
      <c r="R47" s="169"/>
      <c r="S47" s="171"/>
      <c r="T47" s="169">
        <v>5000</v>
      </c>
      <c r="U47" s="169">
        <v>2500</v>
      </c>
      <c r="V47" s="169">
        <v>1400</v>
      </c>
      <c r="W47" s="169">
        <v>100</v>
      </c>
      <c r="X47" s="169">
        <v>6000</v>
      </c>
      <c r="Y47" s="170"/>
      <c r="Z47" s="172"/>
      <c r="AA47" s="169">
        <v>0</v>
      </c>
      <c r="AB47" s="172">
        <v>5</v>
      </c>
    </row>
    <row r="48" spans="1:28" ht="31.5" customHeight="1">
      <c r="A48" s="173">
        <f>IF(D48=0,"",SUBTOTAL(3,$D$6:D48))</f>
        <v>41</v>
      </c>
      <c r="B48" s="190" t="s">
        <v>2325</v>
      </c>
      <c r="C48" s="151" t="s">
        <v>61</v>
      </c>
      <c r="D48" s="149" t="s">
        <v>4706</v>
      </c>
      <c r="E48" s="150" t="s">
        <v>19</v>
      </c>
      <c r="F48" s="187">
        <f t="shared" si="0"/>
        <v>1100</v>
      </c>
      <c r="G48" s="169"/>
      <c r="H48" s="169"/>
      <c r="I48" s="169">
        <v>1100</v>
      </c>
      <c r="J48" s="169"/>
      <c r="K48" s="169"/>
      <c r="L48" s="169"/>
      <c r="M48" s="169"/>
      <c r="N48" s="169"/>
      <c r="O48" s="169"/>
      <c r="P48" s="169"/>
      <c r="Q48" s="169"/>
      <c r="R48" s="169"/>
      <c r="S48" s="169"/>
      <c r="T48" s="169"/>
      <c r="U48" s="169"/>
      <c r="V48" s="169"/>
      <c r="W48" s="169"/>
      <c r="X48" s="169"/>
      <c r="Y48" s="169"/>
      <c r="Z48" s="169"/>
      <c r="AA48" s="169"/>
      <c r="AB48" s="169"/>
    </row>
    <row r="49" spans="1:28" ht="31.5" customHeight="1">
      <c r="A49" s="173">
        <f>IF(D49=0,"",SUBTOTAL(3,$D$6:D49))</f>
        <v>42</v>
      </c>
      <c r="B49" s="188" t="s">
        <v>2326</v>
      </c>
      <c r="C49" s="151" t="s">
        <v>61</v>
      </c>
      <c r="D49" s="149" t="s">
        <v>790</v>
      </c>
      <c r="E49" s="150" t="s">
        <v>19</v>
      </c>
      <c r="F49" s="187">
        <f t="shared" si="0"/>
        <v>9500</v>
      </c>
      <c r="G49" s="172"/>
      <c r="H49" s="169"/>
      <c r="I49" s="169"/>
      <c r="J49" s="177"/>
      <c r="K49" s="169"/>
      <c r="L49" s="169"/>
      <c r="M49" s="169">
        <v>0</v>
      </c>
      <c r="N49" s="169">
        <v>3000</v>
      </c>
      <c r="O49" s="170"/>
      <c r="P49" s="169">
        <v>0</v>
      </c>
      <c r="Q49" s="169"/>
      <c r="R49" s="169">
        <v>50</v>
      </c>
      <c r="S49" s="171"/>
      <c r="T49" s="169">
        <v>5000</v>
      </c>
      <c r="U49" s="169">
        <v>1000</v>
      </c>
      <c r="V49" s="169"/>
      <c r="W49" s="169"/>
      <c r="X49" s="169"/>
      <c r="Y49" s="170"/>
      <c r="Z49" s="172">
        <v>450</v>
      </c>
      <c r="AA49" s="169">
        <v>0</v>
      </c>
      <c r="AB49" s="172"/>
    </row>
    <row r="50" spans="1:28" ht="31.5" customHeight="1">
      <c r="A50" s="173">
        <f>IF(D50=0,"",SUBTOTAL(3,$D$6:D50))</f>
        <v>43</v>
      </c>
      <c r="B50" s="190" t="s">
        <v>2327</v>
      </c>
      <c r="C50" s="151" t="s">
        <v>61</v>
      </c>
      <c r="D50" s="198" t="s">
        <v>3823</v>
      </c>
      <c r="E50" s="150" t="s">
        <v>19</v>
      </c>
      <c r="F50" s="187">
        <f t="shared" si="0"/>
        <v>520</v>
      </c>
      <c r="G50" s="172"/>
      <c r="H50" s="169"/>
      <c r="I50" s="169"/>
      <c r="J50" s="175">
        <v>520</v>
      </c>
      <c r="K50" s="169"/>
      <c r="L50" s="169"/>
      <c r="M50" s="169"/>
      <c r="N50" s="169"/>
      <c r="O50" s="170"/>
      <c r="P50" s="169"/>
      <c r="Q50" s="169"/>
      <c r="R50" s="169"/>
      <c r="S50" s="171"/>
      <c r="T50" s="169"/>
      <c r="U50" s="169"/>
      <c r="V50" s="169"/>
      <c r="W50" s="169"/>
      <c r="X50" s="169"/>
      <c r="Y50" s="170"/>
      <c r="Z50" s="172"/>
      <c r="AA50" s="169"/>
      <c r="AB50" s="172"/>
    </row>
    <row r="51" spans="1:28" ht="31.5" customHeight="1">
      <c r="A51" s="173">
        <f>IF(D51=0,"",SUBTOTAL(3,$D$6:D51))</f>
        <v>44</v>
      </c>
      <c r="B51" s="190" t="s">
        <v>2328</v>
      </c>
      <c r="C51" s="151" t="s">
        <v>3825</v>
      </c>
      <c r="D51" s="149" t="s">
        <v>3826</v>
      </c>
      <c r="E51" s="150" t="s">
        <v>19</v>
      </c>
      <c r="F51" s="187">
        <f t="shared" si="0"/>
        <v>2104</v>
      </c>
      <c r="G51" s="169"/>
      <c r="H51" s="169"/>
      <c r="I51" s="169"/>
      <c r="J51" s="175">
        <v>1504</v>
      </c>
      <c r="K51" s="169"/>
      <c r="L51" s="169"/>
      <c r="M51" s="169"/>
      <c r="N51" s="169"/>
      <c r="O51" s="169"/>
      <c r="P51" s="169"/>
      <c r="Q51" s="169"/>
      <c r="R51" s="169"/>
      <c r="S51" s="169"/>
      <c r="T51" s="169"/>
      <c r="U51" s="169"/>
      <c r="V51" s="169">
        <v>600</v>
      </c>
      <c r="W51" s="169"/>
      <c r="X51" s="169"/>
      <c r="Y51" s="169"/>
      <c r="Z51" s="169"/>
      <c r="AA51" s="169"/>
      <c r="AB51" s="169"/>
    </row>
    <row r="52" spans="1:28" ht="42" customHeight="1">
      <c r="A52" s="173">
        <f>IF(D52=0,"",SUBTOTAL(3,$D$6:D52))</f>
        <v>45</v>
      </c>
      <c r="B52" s="190" t="s">
        <v>2329</v>
      </c>
      <c r="C52" s="151" t="s">
        <v>3825</v>
      </c>
      <c r="D52" s="149" t="s">
        <v>3827</v>
      </c>
      <c r="E52" s="150" t="s">
        <v>19</v>
      </c>
      <c r="F52" s="187">
        <f t="shared" si="0"/>
        <v>22</v>
      </c>
      <c r="G52" s="169"/>
      <c r="H52" s="169"/>
      <c r="I52" s="169"/>
      <c r="J52" s="175">
        <v>22</v>
      </c>
      <c r="K52" s="169"/>
      <c r="L52" s="169"/>
      <c r="M52" s="169"/>
      <c r="N52" s="169"/>
      <c r="O52" s="169"/>
      <c r="P52" s="169"/>
      <c r="Q52" s="169"/>
      <c r="R52" s="169"/>
      <c r="S52" s="169"/>
      <c r="T52" s="169"/>
      <c r="U52" s="169"/>
      <c r="V52" s="169"/>
      <c r="W52" s="169"/>
      <c r="X52" s="169"/>
      <c r="Y52" s="169"/>
      <c r="Z52" s="169"/>
      <c r="AA52" s="169"/>
      <c r="AB52" s="169"/>
    </row>
    <row r="53" spans="1:28" ht="38.25" customHeight="1">
      <c r="A53" s="173">
        <f>IF(D53=0,"",SUBTOTAL(3,$D$6:D53))</f>
        <v>46</v>
      </c>
      <c r="B53" s="190" t="s">
        <v>2330</v>
      </c>
      <c r="C53" s="151" t="s">
        <v>63</v>
      </c>
      <c r="D53" s="149" t="s">
        <v>3953</v>
      </c>
      <c r="E53" s="150" t="s">
        <v>19</v>
      </c>
      <c r="F53" s="187">
        <f t="shared" si="0"/>
        <v>20223</v>
      </c>
      <c r="G53" s="169"/>
      <c r="H53" s="169"/>
      <c r="I53" s="169"/>
      <c r="J53" s="175">
        <v>19123</v>
      </c>
      <c r="K53" s="169"/>
      <c r="L53" s="169"/>
      <c r="M53" s="169">
        <v>500</v>
      </c>
      <c r="N53" s="169"/>
      <c r="O53" s="169"/>
      <c r="P53" s="169"/>
      <c r="Q53" s="169"/>
      <c r="R53" s="169"/>
      <c r="S53" s="169"/>
      <c r="T53" s="169"/>
      <c r="U53" s="169"/>
      <c r="V53" s="169">
        <v>600</v>
      </c>
      <c r="W53" s="169"/>
      <c r="X53" s="169"/>
      <c r="Y53" s="169"/>
      <c r="Z53" s="169"/>
      <c r="AA53" s="169"/>
      <c r="AB53" s="169"/>
    </row>
    <row r="54" spans="1:28" ht="28.5" customHeight="1">
      <c r="A54" s="173">
        <f>IF(D54=0,"",SUBTOTAL(3,$D$6:D54))</f>
        <v>47</v>
      </c>
      <c r="B54" s="188" t="s">
        <v>2331</v>
      </c>
      <c r="C54" s="151" t="s">
        <v>65</v>
      </c>
      <c r="D54" s="149" t="s">
        <v>816</v>
      </c>
      <c r="E54" s="150" t="s">
        <v>19</v>
      </c>
      <c r="F54" s="187">
        <f t="shared" si="0"/>
        <v>4565</v>
      </c>
      <c r="G54" s="174">
        <v>800</v>
      </c>
      <c r="H54" s="169">
        <v>520</v>
      </c>
      <c r="I54" s="169"/>
      <c r="J54" s="175"/>
      <c r="K54" s="169"/>
      <c r="L54" s="169"/>
      <c r="M54" s="169">
        <v>364</v>
      </c>
      <c r="N54" s="169">
        <v>300</v>
      </c>
      <c r="O54" s="169">
        <v>100</v>
      </c>
      <c r="P54" s="169">
        <v>457</v>
      </c>
      <c r="Q54" s="169">
        <v>300</v>
      </c>
      <c r="R54" s="169"/>
      <c r="S54" s="171"/>
      <c r="T54" s="169">
        <v>500</v>
      </c>
      <c r="U54" s="169">
        <v>204</v>
      </c>
      <c r="V54" s="169"/>
      <c r="W54" s="169">
        <v>20</v>
      </c>
      <c r="X54" s="169">
        <v>600</v>
      </c>
      <c r="Y54" s="170"/>
      <c r="Z54" s="172">
        <v>400</v>
      </c>
      <c r="AA54" s="169">
        <v>0</v>
      </c>
      <c r="AB54" s="172"/>
    </row>
    <row r="55" spans="1:28" ht="33" customHeight="1">
      <c r="A55" s="173">
        <f>IF(D55=0,"",SUBTOTAL(3,$D$6:D55))</f>
        <v>48</v>
      </c>
      <c r="B55" s="190" t="s">
        <v>2332</v>
      </c>
      <c r="C55" s="201" t="s">
        <v>63</v>
      </c>
      <c r="D55" s="202" t="s">
        <v>4227</v>
      </c>
      <c r="E55" s="202" t="s">
        <v>19</v>
      </c>
      <c r="F55" s="187">
        <f t="shared" si="0"/>
        <v>800</v>
      </c>
      <c r="G55" s="169"/>
      <c r="H55" s="169"/>
      <c r="I55" s="169"/>
      <c r="J55" s="169"/>
      <c r="K55" s="169"/>
      <c r="L55" s="169"/>
      <c r="M55" s="169"/>
      <c r="N55" s="169"/>
      <c r="O55" s="169"/>
      <c r="P55" s="169"/>
      <c r="Q55" s="169"/>
      <c r="R55" s="169"/>
      <c r="S55" s="169"/>
      <c r="T55" s="169"/>
      <c r="U55" s="169"/>
      <c r="V55" s="169">
        <v>800</v>
      </c>
      <c r="W55" s="169"/>
      <c r="X55" s="169"/>
      <c r="Y55" s="169"/>
      <c r="Z55" s="169"/>
      <c r="AA55" s="169"/>
      <c r="AB55" s="169"/>
    </row>
    <row r="56" spans="1:28" ht="30" customHeight="1">
      <c r="A56" s="173">
        <f>IF(D56=0,"",SUBTOTAL(3,$D$6:D56))</f>
        <v>49</v>
      </c>
      <c r="B56" s="188" t="s">
        <v>2333</v>
      </c>
      <c r="C56" s="151" t="s">
        <v>63</v>
      </c>
      <c r="D56" s="149" t="s">
        <v>64</v>
      </c>
      <c r="E56" s="150" t="s">
        <v>19</v>
      </c>
      <c r="F56" s="187">
        <f t="shared" si="0"/>
        <v>19411</v>
      </c>
      <c r="G56" s="174">
        <v>300</v>
      </c>
      <c r="H56" s="169">
        <v>1650</v>
      </c>
      <c r="I56" s="169"/>
      <c r="J56" s="175">
        <v>9600</v>
      </c>
      <c r="K56" s="169">
        <v>3000</v>
      </c>
      <c r="L56" s="169"/>
      <c r="M56" s="169">
        <v>841</v>
      </c>
      <c r="N56" s="169">
        <v>300</v>
      </c>
      <c r="O56" s="169">
        <v>220</v>
      </c>
      <c r="P56" s="169">
        <v>200</v>
      </c>
      <c r="Q56" s="169">
        <v>1000</v>
      </c>
      <c r="R56" s="169">
        <v>50</v>
      </c>
      <c r="S56" s="171"/>
      <c r="T56" s="169">
        <v>400</v>
      </c>
      <c r="U56" s="169">
        <v>350</v>
      </c>
      <c r="V56" s="169">
        <v>500</v>
      </c>
      <c r="W56" s="169"/>
      <c r="X56" s="169">
        <v>600</v>
      </c>
      <c r="Y56" s="170"/>
      <c r="Z56" s="172">
        <v>400</v>
      </c>
      <c r="AA56" s="169">
        <v>0</v>
      </c>
      <c r="AB56" s="172"/>
    </row>
    <row r="57" spans="1:28" ht="30.75" customHeight="1">
      <c r="A57" s="173">
        <f>IF(D57=0,"",SUBTOTAL(3,$D$6:D57))</f>
        <v>50</v>
      </c>
      <c r="B57" s="188" t="s">
        <v>2334</v>
      </c>
      <c r="C57" s="151" t="s">
        <v>67</v>
      </c>
      <c r="D57" s="149" t="s">
        <v>4330</v>
      </c>
      <c r="E57" s="150" t="s">
        <v>2</v>
      </c>
      <c r="F57" s="187">
        <f t="shared" si="0"/>
        <v>37220</v>
      </c>
      <c r="G57" s="172">
        <v>0</v>
      </c>
      <c r="H57" s="169"/>
      <c r="I57" s="169"/>
      <c r="J57" s="175"/>
      <c r="K57" s="169">
        <v>8400</v>
      </c>
      <c r="L57" s="169"/>
      <c r="M57" s="169">
        <v>0</v>
      </c>
      <c r="N57" s="169">
        <v>2500</v>
      </c>
      <c r="O57" s="169">
        <v>10000</v>
      </c>
      <c r="P57" s="169">
        <v>0</v>
      </c>
      <c r="Q57" s="169"/>
      <c r="R57" s="169"/>
      <c r="S57" s="171"/>
      <c r="T57" s="169">
        <v>2000</v>
      </c>
      <c r="U57" s="169">
        <v>6000</v>
      </c>
      <c r="V57" s="169"/>
      <c r="W57" s="169">
        <v>100</v>
      </c>
      <c r="X57" s="169">
        <v>3000</v>
      </c>
      <c r="Y57" s="170"/>
      <c r="Z57" s="172">
        <v>5000</v>
      </c>
      <c r="AA57" s="169">
        <v>120</v>
      </c>
      <c r="AB57" s="172">
        <v>100</v>
      </c>
    </row>
    <row r="58" spans="1:28" ht="27" customHeight="1">
      <c r="A58" s="173">
        <f>IF(D58=0,"",SUBTOTAL(3,$D$6:D58))</f>
        <v>51</v>
      </c>
      <c r="B58" s="188" t="s">
        <v>2335</v>
      </c>
      <c r="C58" s="151" t="s">
        <v>67</v>
      </c>
      <c r="D58" s="149" t="s">
        <v>4707</v>
      </c>
      <c r="E58" s="150" t="s">
        <v>2</v>
      </c>
      <c r="F58" s="187">
        <f t="shared" si="0"/>
        <v>8000</v>
      </c>
      <c r="G58" s="172">
        <v>0</v>
      </c>
      <c r="H58" s="169"/>
      <c r="I58" s="169"/>
      <c r="J58" s="175"/>
      <c r="K58" s="169"/>
      <c r="L58" s="169"/>
      <c r="M58" s="169">
        <v>0</v>
      </c>
      <c r="N58" s="169"/>
      <c r="O58" s="169">
        <v>6000</v>
      </c>
      <c r="P58" s="169">
        <v>0</v>
      </c>
      <c r="Q58" s="169"/>
      <c r="R58" s="169"/>
      <c r="S58" s="171"/>
      <c r="T58" s="169">
        <v>2000</v>
      </c>
      <c r="U58" s="169">
        <v>0</v>
      </c>
      <c r="V58" s="169"/>
      <c r="W58" s="169"/>
      <c r="X58" s="169"/>
      <c r="Y58" s="170"/>
      <c r="Z58" s="172"/>
      <c r="AA58" s="169">
        <v>0</v>
      </c>
      <c r="AB58" s="172"/>
    </row>
    <row r="59" spans="1:28" ht="33" customHeight="1">
      <c r="A59" s="173">
        <f>IF(D59=0,"",SUBTOTAL(3,$D$6:D59))</f>
        <v>52</v>
      </c>
      <c r="B59" s="188" t="s">
        <v>2336</v>
      </c>
      <c r="C59" s="151" t="s">
        <v>67</v>
      </c>
      <c r="D59" s="194" t="s">
        <v>689</v>
      </c>
      <c r="E59" s="150" t="s">
        <v>2</v>
      </c>
      <c r="F59" s="187">
        <f t="shared" si="0"/>
        <v>385086</v>
      </c>
      <c r="G59" s="174">
        <v>10840</v>
      </c>
      <c r="H59" s="169">
        <v>27000</v>
      </c>
      <c r="I59" s="169">
        <v>250</v>
      </c>
      <c r="J59" s="175">
        <v>157000</v>
      </c>
      <c r="K59" s="169"/>
      <c r="L59" s="169"/>
      <c r="M59" s="169">
        <v>35836</v>
      </c>
      <c r="N59" s="169">
        <v>2500</v>
      </c>
      <c r="O59" s="169">
        <v>8000</v>
      </c>
      <c r="P59" s="169">
        <v>0</v>
      </c>
      <c r="Q59" s="169"/>
      <c r="R59" s="169">
        <v>1000</v>
      </c>
      <c r="S59" s="171">
        <v>112000</v>
      </c>
      <c r="T59" s="169">
        <v>3000</v>
      </c>
      <c r="U59" s="169">
        <v>7000</v>
      </c>
      <c r="V59" s="169">
        <v>4560</v>
      </c>
      <c r="W59" s="169"/>
      <c r="X59" s="169">
        <v>12000</v>
      </c>
      <c r="Y59" s="170"/>
      <c r="Z59" s="172">
        <v>4000</v>
      </c>
      <c r="AA59" s="169">
        <v>0</v>
      </c>
      <c r="AB59" s="172">
        <v>100</v>
      </c>
    </row>
    <row r="60" spans="1:28" ht="36.75" customHeight="1">
      <c r="A60" s="173">
        <f>IF(D60=0,"",SUBTOTAL(3,$D$6:D60))</f>
        <v>53</v>
      </c>
      <c r="B60" s="190" t="s">
        <v>2337</v>
      </c>
      <c r="C60" s="201" t="s">
        <v>4180</v>
      </c>
      <c r="D60" s="203" t="s">
        <v>4183</v>
      </c>
      <c r="E60" s="202" t="s">
        <v>5</v>
      </c>
      <c r="F60" s="187">
        <f t="shared" si="0"/>
        <v>52</v>
      </c>
      <c r="G60" s="169"/>
      <c r="H60" s="169"/>
      <c r="I60" s="169"/>
      <c r="J60" s="169"/>
      <c r="K60" s="169"/>
      <c r="L60" s="169"/>
      <c r="M60" s="169">
        <v>52</v>
      </c>
      <c r="N60" s="169"/>
      <c r="O60" s="169"/>
      <c r="P60" s="169"/>
      <c r="Q60" s="169"/>
      <c r="R60" s="169"/>
      <c r="S60" s="169"/>
      <c r="T60" s="169"/>
      <c r="U60" s="169"/>
      <c r="V60" s="169"/>
      <c r="W60" s="169"/>
      <c r="X60" s="169"/>
      <c r="Y60" s="169"/>
      <c r="Z60" s="169"/>
      <c r="AA60" s="169"/>
      <c r="AB60" s="169"/>
    </row>
    <row r="61" spans="1:28" ht="86.25" customHeight="1">
      <c r="A61" s="173">
        <f>IF(D61=0,"",SUBTOTAL(3,$D$6:D61))</f>
        <v>54</v>
      </c>
      <c r="B61" s="188" t="s">
        <v>2338</v>
      </c>
      <c r="C61" s="151" t="s">
        <v>69</v>
      </c>
      <c r="D61" s="149" t="s">
        <v>1914</v>
      </c>
      <c r="E61" s="150" t="s">
        <v>5</v>
      </c>
      <c r="F61" s="187">
        <f t="shared" si="0"/>
        <v>3532</v>
      </c>
      <c r="G61" s="174">
        <v>100</v>
      </c>
      <c r="H61" s="169">
        <v>133</v>
      </c>
      <c r="I61" s="169">
        <v>0</v>
      </c>
      <c r="J61" s="175">
        <v>970</v>
      </c>
      <c r="K61" s="169">
        <v>138</v>
      </c>
      <c r="L61" s="169">
        <v>40</v>
      </c>
      <c r="M61" s="169">
        <v>242</v>
      </c>
      <c r="N61" s="169">
        <v>100</v>
      </c>
      <c r="O61" s="169">
        <v>32</v>
      </c>
      <c r="P61" s="169">
        <v>132</v>
      </c>
      <c r="Q61" s="169">
        <v>100</v>
      </c>
      <c r="R61" s="169">
        <v>20</v>
      </c>
      <c r="S61" s="171">
        <v>680</v>
      </c>
      <c r="T61" s="169">
        <v>120</v>
      </c>
      <c r="U61" s="169">
        <v>80</v>
      </c>
      <c r="V61" s="169">
        <v>150</v>
      </c>
      <c r="W61" s="169">
        <v>8</v>
      </c>
      <c r="X61" s="169">
        <v>200</v>
      </c>
      <c r="Y61" s="169">
        <v>15</v>
      </c>
      <c r="Z61" s="172">
        <v>150</v>
      </c>
      <c r="AA61" s="169">
        <v>120</v>
      </c>
      <c r="AB61" s="172">
        <v>2</v>
      </c>
    </row>
    <row r="62" spans="1:28" ht="63" customHeight="1">
      <c r="A62" s="173">
        <f>IF(D62=0,"",SUBTOTAL(3,$D$6:D62))</f>
        <v>55</v>
      </c>
      <c r="B62" s="188" t="s">
        <v>2339</v>
      </c>
      <c r="C62" s="151" t="s">
        <v>714</v>
      </c>
      <c r="D62" s="149" t="s">
        <v>3824</v>
      </c>
      <c r="E62" s="150" t="s">
        <v>5</v>
      </c>
      <c r="F62" s="187">
        <f t="shared" si="0"/>
        <v>698</v>
      </c>
      <c r="G62" s="174">
        <v>8</v>
      </c>
      <c r="H62" s="169">
        <v>53</v>
      </c>
      <c r="I62" s="169"/>
      <c r="J62" s="175">
        <v>400</v>
      </c>
      <c r="K62" s="169">
        <v>12</v>
      </c>
      <c r="L62" s="169">
        <v>5</v>
      </c>
      <c r="M62" s="169">
        <v>68</v>
      </c>
      <c r="N62" s="169"/>
      <c r="O62" s="169">
        <v>8</v>
      </c>
      <c r="P62" s="169">
        <v>72</v>
      </c>
      <c r="Q62" s="169">
        <v>15</v>
      </c>
      <c r="R62" s="169"/>
      <c r="S62" s="171"/>
      <c r="T62" s="169">
        <v>15</v>
      </c>
      <c r="U62" s="169">
        <v>10</v>
      </c>
      <c r="V62" s="169">
        <v>20</v>
      </c>
      <c r="W62" s="169"/>
      <c r="X62" s="169">
        <v>6</v>
      </c>
      <c r="Y62" s="170"/>
      <c r="Z62" s="172">
        <v>6</v>
      </c>
      <c r="AA62" s="169">
        <v>0</v>
      </c>
      <c r="AB62" s="172"/>
    </row>
    <row r="63" spans="1:28" ht="23.25" customHeight="1">
      <c r="A63" s="173">
        <f>IF(D63=0,"",SUBTOTAL(3,$D$6:D63))</f>
        <v>56</v>
      </c>
      <c r="B63" s="188" t="s">
        <v>2340</v>
      </c>
      <c r="C63" s="151" t="s">
        <v>71</v>
      </c>
      <c r="D63" s="194" t="s">
        <v>1578</v>
      </c>
      <c r="E63" s="150" t="s">
        <v>19</v>
      </c>
      <c r="F63" s="187">
        <f t="shared" si="0"/>
        <v>11490</v>
      </c>
      <c r="G63" s="174">
        <v>600</v>
      </c>
      <c r="H63" s="169"/>
      <c r="I63" s="169"/>
      <c r="J63" s="175"/>
      <c r="K63" s="169"/>
      <c r="L63" s="169"/>
      <c r="M63" s="169">
        <v>700</v>
      </c>
      <c r="N63" s="169">
        <v>50</v>
      </c>
      <c r="O63" s="169">
        <v>100</v>
      </c>
      <c r="P63" s="169">
        <v>100</v>
      </c>
      <c r="Q63" s="169">
        <v>20</v>
      </c>
      <c r="R63" s="169"/>
      <c r="S63" s="171">
        <v>9000</v>
      </c>
      <c r="T63" s="169">
        <v>300</v>
      </c>
      <c r="U63" s="169">
        <v>200</v>
      </c>
      <c r="V63" s="169">
        <v>20</v>
      </c>
      <c r="W63" s="169"/>
      <c r="X63" s="169">
        <v>400</v>
      </c>
      <c r="Y63" s="170"/>
      <c r="Z63" s="172"/>
      <c r="AA63" s="169">
        <v>0</v>
      </c>
      <c r="AB63" s="172"/>
    </row>
    <row r="64" spans="1:28" ht="27" customHeight="1">
      <c r="A64" s="173">
        <f>IF(D64=0,"",SUBTOTAL(3,$D$6:D64))</f>
        <v>57</v>
      </c>
      <c r="B64" s="188" t="s">
        <v>2341</v>
      </c>
      <c r="C64" s="151" t="s">
        <v>1904</v>
      </c>
      <c r="D64" s="194" t="s">
        <v>2179</v>
      </c>
      <c r="E64" s="150" t="s">
        <v>7</v>
      </c>
      <c r="F64" s="187">
        <f t="shared" si="0"/>
        <v>500</v>
      </c>
      <c r="G64" s="172"/>
      <c r="H64" s="169"/>
      <c r="I64" s="169"/>
      <c r="J64" s="175">
        <v>500</v>
      </c>
      <c r="K64" s="169"/>
      <c r="L64" s="169"/>
      <c r="M64" s="169">
        <v>0</v>
      </c>
      <c r="N64" s="169"/>
      <c r="O64" s="170"/>
      <c r="P64" s="169">
        <v>0</v>
      </c>
      <c r="Q64" s="169"/>
      <c r="R64" s="169"/>
      <c r="S64" s="171"/>
      <c r="T64" s="169">
        <v>0</v>
      </c>
      <c r="U64" s="169">
        <v>0</v>
      </c>
      <c r="V64" s="169"/>
      <c r="W64" s="169"/>
      <c r="X64" s="169"/>
      <c r="Y64" s="170"/>
      <c r="Z64" s="172"/>
      <c r="AA64" s="169">
        <v>0</v>
      </c>
      <c r="AB64" s="172"/>
    </row>
    <row r="65" spans="1:28" ht="27" customHeight="1">
      <c r="A65" s="173">
        <f>IF(D65=0,"",SUBTOTAL(3,$D$6:D65))</f>
        <v>58</v>
      </c>
      <c r="B65" s="188" t="s">
        <v>2342</v>
      </c>
      <c r="C65" s="151" t="s">
        <v>72</v>
      </c>
      <c r="D65" s="149" t="s">
        <v>817</v>
      </c>
      <c r="E65" s="150" t="s">
        <v>108</v>
      </c>
      <c r="F65" s="187">
        <f t="shared" si="0"/>
        <v>12421</v>
      </c>
      <c r="G65" s="174">
        <v>1050</v>
      </c>
      <c r="H65" s="169"/>
      <c r="I65" s="169"/>
      <c r="J65" s="175">
        <v>2800</v>
      </c>
      <c r="K65" s="169"/>
      <c r="L65" s="169"/>
      <c r="M65" s="169">
        <v>840</v>
      </c>
      <c r="N65" s="169">
        <v>200</v>
      </c>
      <c r="O65" s="169">
        <v>50</v>
      </c>
      <c r="P65" s="169">
        <v>5160</v>
      </c>
      <c r="Q65" s="169">
        <v>100</v>
      </c>
      <c r="R65" s="169">
        <v>100</v>
      </c>
      <c r="S65" s="171"/>
      <c r="T65" s="169">
        <v>600</v>
      </c>
      <c r="U65" s="169">
        <v>100</v>
      </c>
      <c r="V65" s="169">
        <v>420</v>
      </c>
      <c r="W65" s="169"/>
      <c r="X65" s="169"/>
      <c r="Y65" s="170"/>
      <c r="Z65" s="172">
        <v>1000</v>
      </c>
      <c r="AA65" s="169">
        <v>0</v>
      </c>
      <c r="AB65" s="172">
        <v>1</v>
      </c>
    </row>
    <row r="66" spans="1:28" ht="32.25" customHeight="1">
      <c r="A66" s="173">
        <f>IF(D66=0,"",SUBTOTAL(3,$D$6:D66))</f>
        <v>59</v>
      </c>
      <c r="B66" s="188" t="s">
        <v>2343</v>
      </c>
      <c r="C66" s="151" t="s">
        <v>73</v>
      </c>
      <c r="D66" s="149" t="s">
        <v>1995</v>
      </c>
      <c r="E66" s="150" t="s">
        <v>2</v>
      </c>
      <c r="F66" s="187">
        <f t="shared" si="0"/>
        <v>20290</v>
      </c>
      <c r="G66" s="172"/>
      <c r="H66" s="169"/>
      <c r="I66" s="169"/>
      <c r="J66" s="175">
        <v>13000</v>
      </c>
      <c r="K66" s="169"/>
      <c r="L66" s="169"/>
      <c r="M66" s="169">
        <v>7000</v>
      </c>
      <c r="N66" s="169"/>
      <c r="O66" s="170"/>
      <c r="P66" s="169">
        <v>240</v>
      </c>
      <c r="Q66" s="169"/>
      <c r="R66" s="169"/>
      <c r="S66" s="171"/>
      <c r="T66" s="169">
        <v>50</v>
      </c>
      <c r="U66" s="169">
        <v>0</v>
      </c>
      <c r="V66" s="169"/>
      <c r="W66" s="169"/>
      <c r="X66" s="169"/>
      <c r="Y66" s="170"/>
      <c r="Z66" s="172"/>
      <c r="AA66" s="169">
        <v>0</v>
      </c>
      <c r="AB66" s="172"/>
    </row>
    <row r="67" spans="1:28" ht="32.25" customHeight="1">
      <c r="A67" s="173">
        <f>IF(D67=0,"",SUBTOTAL(3,$D$6:D67))</f>
        <v>60</v>
      </c>
      <c r="B67" s="188" t="s">
        <v>2344</v>
      </c>
      <c r="C67" s="151" t="s">
        <v>73</v>
      </c>
      <c r="D67" s="149" t="s">
        <v>2004</v>
      </c>
      <c r="E67" s="150" t="s">
        <v>2</v>
      </c>
      <c r="F67" s="187">
        <f t="shared" si="0"/>
        <v>83620</v>
      </c>
      <c r="G67" s="172"/>
      <c r="H67" s="169">
        <v>520</v>
      </c>
      <c r="I67" s="169"/>
      <c r="J67" s="175"/>
      <c r="K67" s="169"/>
      <c r="L67" s="169"/>
      <c r="M67" s="169">
        <v>0</v>
      </c>
      <c r="N67" s="169">
        <v>100</v>
      </c>
      <c r="O67" s="170"/>
      <c r="P67" s="169">
        <v>0</v>
      </c>
      <c r="Q67" s="169"/>
      <c r="R67" s="169"/>
      <c r="S67" s="171">
        <v>83000</v>
      </c>
      <c r="T67" s="169">
        <v>0</v>
      </c>
      <c r="U67" s="169">
        <v>0</v>
      </c>
      <c r="V67" s="169"/>
      <c r="W67" s="169"/>
      <c r="X67" s="169"/>
      <c r="Y67" s="170"/>
      <c r="Z67" s="172"/>
      <c r="AA67" s="169">
        <v>0</v>
      </c>
      <c r="AB67" s="172"/>
    </row>
    <row r="68" spans="1:28" ht="32.25" customHeight="1">
      <c r="A68" s="173">
        <f>IF(D68=0,"",SUBTOTAL(3,$D$6:D68))</f>
        <v>61</v>
      </c>
      <c r="B68" s="188" t="s">
        <v>2345</v>
      </c>
      <c r="C68" s="151" t="s">
        <v>73</v>
      </c>
      <c r="D68" s="149" t="s">
        <v>2143</v>
      </c>
      <c r="E68" s="150" t="s">
        <v>2</v>
      </c>
      <c r="F68" s="187">
        <f t="shared" si="0"/>
        <v>47910</v>
      </c>
      <c r="G68" s="172"/>
      <c r="H68" s="169">
        <v>360</v>
      </c>
      <c r="I68" s="169"/>
      <c r="J68" s="175">
        <v>47500</v>
      </c>
      <c r="K68" s="169"/>
      <c r="L68" s="169"/>
      <c r="M68" s="169">
        <v>0</v>
      </c>
      <c r="N68" s="169"/>
      <c r="O68" s="170"/>
      <c r="P68" s="169">
        <v>0</v>
      </c>
      <c r="Q68" s="169"/>
      <c r="R68" s="169"/>
      <c r="S68" s="171"/>
      <c r="T68" s="169">
        <v>50</v>
      </c>
      <c r="U68" s="169">
        <v>0</v>
      </c>
      <c r="V68" s="169"/>
      <c r="W68" s="169"/>
      <c r="X68" s="169"/>
      <c r="Y68" s="170"/>
      <c r="Z68" s="172"/>
      <c r="AA68" s="169">
        <v>0</v>
      </c>
      <c r="AB68" s="172"/>
    </row>
    <row r="69" spans="1:28" ht="32.25" customHeight="1">
      <c r="A69" s="173">
        <f>IF(D69=0,"",SUBTOTAL(3,$D$6:D69))</f>
        <v>62</v>
      </c>
      <c r="B69" s="188" t="s">
        <v>2346</v>
      </c>
      <c r="C69" s="151" t="s">
        <v>74</v>
      </c>
      <c r="D69" s="149" t="s">
        <v>791</v>
      </c>
      <c r="E69" s="150" t="s">
        <v>2</v>
      </c>
      <c r="F69" s="187">
        <f t="shared" si="0"/>
        <v>8404</v>
      </c>
      <c r="G69" s="172"/>
      <c r="H69" s="169"/>
      <c r="I69" s="169"/>
      <c r="J69" s="175">
        <v>6900</v>
      </c>
      <c r="K69" s="169"/>
      <c r="L69" s="169"/>
      <c r="M69" s="169">
        <v>612</v>
      </c>
      <c r="N69" s="169">
        <v>100</v>
      </c>
      <c r="O69" s="170"/>
      <c r="P69" s="169">
        <v>100</v>
      </c>
      <c r="Q69" s="169"/>
      <c r="R69" s="169"/>
      <c r="S69" s="171">
        <v>492</v>
      </c>
      <c r="T69" s="169">
        <v>200</v>
      </c>
      <c r="U69" s="169">
        <v>0</v>
      </c>
      <c r="V69" s="169"/>
      <c r="W69" s="169"/>
      <c r="X69" s="169"/>
      <c r="Y69" s="170"/>
      <c r="Z69" s="172"/>
      <c r="AA69" s="169">
        <v>0</v>
      </c>
      <c r="AB69" s="172"/>
    </row>
    <row r="70" spans="1:28" ht="27" customHeight="1">
      <c r="A70" s="173">
        <f>IF(D70=0,"",SUBTOTAL(3,$D$6:D70))</f>
        <v>63</v>
      </c>
      <c r="B70" s="188" t="s">
        <v>2347</v>
      </c>
      <c r="C70" s="151" t="s">
        <v>75</v>
      </c>
      <c r="D70" s="149" t="s">
        <v>792</v>
      </c>
      <c r="E70" s="150" t="s">
        <v>2</v>
      </c>
      <c r="F70" s="187">
        <f t="shared" ref="F70:F133" si="1">SUM(G70:AB70)</f>
        <v>490500</v>
      </c>
      <c r="G70" s="172"/>
      <c r="H70" s="169">
        <v>2400</v>
      </c>
      <c r="I70" s="169"/>
      <c r="J70" s="175">
        <v>161000</v>
      </c>
      <c r="K70" s="169"/>
      <c r="L70" s="169"/>
      <c r="M70" s="169">
        <v>7000</v>
      </c>
      <c r="N70" s="169"/>
      <c r="O70" s="170"/>
      <c r="P70" s="169">
        <v>0</v>
      </c>
      <c r="Q70" s="169">
        <v>30000</v>
      </c>
      <c r="R70" s="169">
        <v>100</v>
      </c>
      <c r="S70" s="171">
        <v>270000</v>
      </c>
      <c r="T70" s="169">
        <v>0</v>
      </c>
      <c r="U70" s="169">
        <v>0</v>
      </c>
      <c r="V70" s="169">
        <v>11000</v>
      </c>
      <c r="W70" s="169"/>
      <c r="X70" s="169"/>
      <c r="Y70" s="169">
        <v>3000</v>
      </c>
      <c r="Z70" s="172">
        <v>6000</v>
      </c>
      <c r="AA70" s="169">
        <v>0</v>
      </c>
      <c r="AB70" s="172"/>
    </row>
    <row r="71" spans="1:28" ht="36" customHeight="1">
      <c r="A71" s="173">
        <f>IF(D71=0,"",SUBTOTAL(3,$D$6:D71))</f>
        <v>64</v>
      </c>
      <c r="B71" s="190" t="s">
        <v>2348</v>
      </c>
      <c r="C71" s="151" t="s">
        <v>3828</v>
      </c>
      <c r="D71" s="149" t="s">
        <v>3829</v>
      </c>
      <c r="E71" s="150" t="s">
        <v>6</v>
      </c>
      <c r="F71" s="187">
        <f t="shared" si="1"/>
        <v>17094</v>
      </c>
      <c r="G71" s="169"/>
      <c r="H71" s="169"/>
      <c r="I71" s="169"/>
      <c r="J71" s="175">
        <v>17094</v>
      </c>
      <c r="K71" s="169"/>
      <c r="L71" s="169"/>
      <c r="M71" s="169"/>
      <c r="N71" s="169"/>
      <c r="O71" s="169"/>
      <c r="P71" s="169"/>
      <c r="Q71" s="169"/>
      <c r="R71" s="169"/>
      <c r="S71" s="169"/>
      <c r="T71" s="169"/>
      <c r="U71" s="169"/>
      <c r="V71" s="169"/>
      <c r="W71" s="169"/>
      <c r="X71" s="169"/>
      <c r="Y71" s="169"/>
      <c r="Z71" s="169"/>
      <c r="AA71" s="169"/>
      <c r="AB71" s="169"/>
    </row>
    <row r="72" spans="1:28" ht="29.25" customHeight="1">
      <c r="A72" s="173">
        <f>IF(D72=0,"",SUBTOTAL(3,$D$6:D72))</f>
        <v>65</v>
      </c>
      <c r="B72" s="190" t="s">
        <v>2349</v>
      </c>
      <c r="C72" s="151" t="s">
        <v>3835</v>
      </c>
      <c r="D72" s="149" t="s">
        <v>3836</v>
      </c>
      <c r="E72" s="150" t="s">
        <v>7</v>
      </c>
      <c r="F72" s="187">
        <f t="shared" si="1"/>
        <v>943</v>
      </c>
      <c r="G72" s="169"/>
      <c r="H72" s="169"/>
      <c r="I72" s="169"/>
      <c r="J72" s="175">
        <v>943</v>
      </c>
      <c r="K72" s="169"/>
      <c r="L72" s="169"/>
      <c r="M72" s="169"/>
      <c r="N72" s="169"/>
      <c r="O72" s="169"/>
      <c r="P72" s="169"/>
      <c r="Q72" s="169"/>
      <c r="R72" s="169"/>
      <c r="S72" s="169"/>
      <c r="T72" s="169"/>
      <c r="U72" s="169"/>
      <c r="V72" s="169"/>
      <c r="W72" s="169"/>
      <c r="X72" s="169"/>
      <c r="Y72" s="169"/>
      <c r="Z72" s="169"/>
      <c r="AA72" s="169"/>
      <c r="AB72" s="169"/>
    </row>
    <row r="73" spans="1:28" ht="41.25" customHeight="1">
      <c r="A73" s="173">
        <f>IF(D73=0,"",SUBTOTAL(3,$D$6:D73))</f>
        <v>66</v>
      </c>
      <c r="B73" s="190" t="s">
        <v>2350</v>
      </c>
      <c r="C73" s="204" t="s">
        <v>4179</v>
      </c>
      <c r="D73" s="205" t="s">
        <v>4182</v>
      </c>
      <c r="E73" s="202" t="s">
        <v>2</v>
      </c>
      <c r="F73" s="187">
        <f t="shared" si="1"/>
        <v>500</v>
      </c>
      <c r="G73" s="169"/>
      <c r="H73" s="169"/>
      <c r="I73" s="169"/>
      <c r="J73" s="169"/>
      <c r="K73" s="169"/>
      <c r="L73" s="169"/>
      <c r="M73" s="169">
        <v>500</v>
      </c>
      <c r="N73" s="169"/>
      <c r="O73" s="169"/>
      <c r="P73" s="169"/>
      <c r="Q73" s="169"/>
      <c r="R73" s="169"/>
      <c r="S73" s="169"/>
      <c r="T73" s="169"/>
      <c r="U73" s="169"/>
      <c r="V73" s="169"/>
      <c r="W73" s="169"/>
      <c r="X73" s="169"/>
      <c r="Y73" s="169"/>
      <c r="Z73" s="169"/>
      <c r="AA73" s="169"/>
      <c r="AB73" s="169"/>
    </row>
    <row r="74" spans="1:28" ht="36" customHeight="1">
      <c r="A74" s="173">
        <f>IF(D74=0,"",SUBTOTAL(3,$D$6:D74))</f>
        <v>67</v>
      </c>
      <c r="B74" s="188" t="s">
        <v>2351</v>
      </c>
      <c r="C74" s="151" t="s">
        <v>780</v>
      </c>
      <c r="D74" s="149" t="s">
        <v>4708</v>
      </c>
      <c r="E74" s="150" t="s">
        <v>6</v>
      </c>
      <c r="F74" s="187">
        <f t="shared" si="1"/>
        <v>7620</v>
      </c>
      <c r="G74" s="172"/>
      <c r="H74" s="169"/>
      <c r="I74" s="169"/>
      <c r="J74" s="175"/>
      <c r="K74" s="169"/>
      <c r="L74" s="169"/>
      <c r="M74" s="169">
        <v>0</v>
      </c>
      <c r="N74" s="169"/>
      <c r="O74" s="170"/>
      <c r="P74" s="169">
        <v>6120</v>
      </c>
      <c r="Q74" s="169"/>
      <c r="R74" s="169"/>
      <c r="S74" s="171"/>
      <c r="T74" s="169">
        <v>500</v>
      </c>
      <c r="U74" s="169">
        <v>1000</v>
      </c>
      <c r="V74" s="169"/>
      <c r="W74" s="169"/>
      <c r="X74" s="169"/>
      <c r="Y74" s="170"/>
      <c r="Z74" s="172"/>
      <c r="AA74" s="169">
        <v>0</v>
      </c>
      <c r="AB74" s="172"/>
    </row>
    <row r="75" spans="1:28" ht="24.75" customHeight="1">
      <c r="A75" s="173">
        <f>IF(D75=0,"",SUBTOTAL(3,$D$6:D75))</f>
        <v>68</v>
      </c>
      <c r="B75" s="188" t="s">
        <v>2352</v>
      </c>
      <c r="C75" s="151" t="s">
        <v>780</v>
      </c>
      <c r="D75" s="149" t="s">
        <v>77</v>
      </c>
      <c r="E75" s="150" t="s">
        <v>6</v>
      </c>
      <c r="F75" s="187">
        <f t="shared" si="1"/>
        <v>9200</v>
      </c>
      <c r="G75" s="172"/>
      <c r="H75" s="169"/>
      <c r="I75" s="169"/>
      <c r="J75" s="175"/>
      <c r="K75" s="169"/>
      <c r="L75" s="169"/>
      <c r="M75" s="169">
        <v>0</v>
      </c>
      <c r="N75" s="169"/>
      <c r="O75" s="169">
        <v>1000</v>
      </c>
      <c r="P75" s="169">
        <v>0</v>
      </c>
      <c r="Q75" s="169"/>
      <c r="R75" s="169"/>
      <c r="S75" s="171"/>
      <c r="T75" s="169">
        <v>500</v>
      </c>
      <c r="U75" s="169">
        <v>1000</v>
      </c>
      <c r="V75" s="169"/>
      <c r="W75" s="169"/>
      <c r="X75" s="169">
        <v>5000</v>
      </c>
      <c r="Y75" s="169">
        <v>1500</v>
      </c>
      <c r="Z75" s="172"/>
      <c r="AA75" s="169">
        <v>0</v>
      </c>
      <c r="AB75" s="172">
        <v>200</v>
      </c>
    </row>
    <row r="76" spans="1:28" ht="25.5" customHeight="1">
      <c r="A76" s="173">
        <f>IF(D76=0,"",SUBTOTAL(3,$D$6:D76))</f>
        <v>69</v>
      </c>
      <c r="B76" s="188" t="s">
        <v>2353</v>
      </c>
      <c r="C76" s="151" t="s">
        <v>78</v>
      </c>
      <c r="D76" s="206" t="s">
        <v>79</v>
      </c>
      <c r="E76" s="206" t="s">
        <v>6</v>
      </c>
      <c r="F76" s="187">
        <f t="shared" si="1"/>
        <v>1000</v>
      </c>
      <c r="G76" s="172"/>
      <c r="H76" s="169"/>
      <c r="I76" s="169"/>
      <c r="J76" s="175">
        <v>0</v>
      </c>
      <c r="K76" s="169"/>
      <c r="L76" s="169"/>
      <c r="M76" s="169">
        <v>0</v>
      </c>
      <c r="N76" s="169"/>
      <c r="O76" s="170"/>
      <c r="P76" s="169">
        <v>0</v>
      </c>
      <c r="Q76" s="169"/>
      <c r="R76" s="169"/>
      <c r="S76" s="171"/>
      <c r="T76" s="169">
        <v>0</v>
      </c>
      <c r="U76" s="169">
        <v>1000</v>
      </c>
      <c r="V76" s="169"/>
      <c r="W76" s="169"/>
      <c r="X76" s="169"/>
      <c r="Y76" s="170"/>
      <c r="Z76" s="172"/>
      <c r="AA76" s="169">
        <v>0</v>
      </c>
      <c r="AB76" s="172"/>
    </row>
    <row r="77" spans="1:28" ht="25.5" customHeight="1">
      <c r="A77" s="173">
        <f>IF(D77=0,"",SUBTOTAL(3,$D$6:D77))</f>
        <v>70</v>
      </c>
      <c r="B77" s="188" t="s">
        <v>2354</v>
      </c>
      <c r="C77" s="151" t="s">
        <v>780</v>
      </c>
      <c r="D77" s="206" t="s">
        <v>779</v>
      </c>
      <c r="E77" s="206" t="s">
        <v>6</v>
      </c>
      <c r="F77" s="187">
        <f t="shared" si="1"/>
        <v>140200</v>
      </c>
      <c r="G77" s="172"/>
      <c r="H77" s="169">
        <v>8000</v>
      </c>
      <c r="I77" s="169">
        <v>0</v>
      </c>
      <c r="J77" s="175">
        <v>55600</v>
      </c>
      <c r="K77" s="169"/>
      <c r="L77" s="169">
        <v>10000</v>
      </c>
      <c r="M77" s="169">
        <v>0</v>
      </c>
      <c r="N77" s="169"/>
      <c r="O77" s="170"/>
      <c r="P77" s="169">
        <v>0</v>
      </c>
      <c r="Q77" s="169">
        <v>2000</v>
      </c>
      <c r="R77" s="169">
        <v>24000</v>
      </c>
      <c r="S77" s="171"/>
      <c r="T77" s="169">
        <v>5000</v>
      </c>
      <c r="U77" s="169">
        <v>1000</v>
      </c>
      <c r="V77" s="169"/>
      <c r="W77" s="169">
        <v>20000</v>
      </c>
      <c r="X77" s="169">
        <v>6000</v>
      </c>
      <c r="Y77" s="170"/>
      <c r="Z77" s="172"/>
      <c r="AA77" s="169">
        <v>8600</v>
      </c>
      <c r="AB77" s="172"/>
    </row>
    <row r="78" spans="1:28" ht="32.25" customHeight="1">
      <c r="A78" s="173">
        <f>IF(D78=0,"",SUBTOTAL(3,$D$6:D78))</f>
        <v>71</v>
      </c>
      <c r="B78" s="188" t="s">
        <v>2355</v>
      </c>
      <c r="C78" s="151" t="s">
        <v>780</v>
      </c>
      <c r="D78" s="149" t="s">
        <v>781</v>
      </c>
      <c r="E78" s="150" t="s">
        <v>6</v>
      </c>
      <c r="F78" s="187">
        <f t="shared" si="1"/>
        <v>84576</v>
      </c>
      <c r="G78" s="172"/>
      <c r="H78" s="169"/>
      <c r="I78" s="169"/>
      <c r="J78" s="175">
        <v>11000</v>
      </c>
      <c r="K78" s="169"/>
      <c r="L78" s="169"/>
      <c r="M78" s="169">
        <v>4476</v>
      </c>
      <c r="N78" s="169"/>
      <c r="O78" s="170"/>
      <c r="P78" s="169">
        <v>0</v>
      </c>
      <c r="Q78" s="169"/>
      <c r="R78" s="169"/>
      <c r="S78" s="171">
        <v>58000</v>
      </c>
      <c r="T78" s="169">
        <v>1000</v>
      </c>
      <c r="U78" s="169">
        <v>1000</v>
      </c>
      <c r="V78" s="169"/>
      <c r="W78" s="169"/>
      <c r="X78" s="169">
        <v>6000</v>
      </c>
      <c r="Y78" s="170"/>
      <c r="Z78" s="172"/>
      <c r="AA78" s="169">
        <v>3000</v>
      </c>
      <c r="AB78" s="172">
        <v>100</v>
      </c>
    </row>
    <row r="79" spans="1:28" ht="35.25" customHeight="1">
      <c r="A79" s="173">
        <f>IF(D79=0,"",SUBTOTAL(3,$D$6:D79))</f>
        <v>72</v>
      </c>
      <c r="B79" s="190" t="s">
        <v>2356</v>
      </c>
      <c r="C79" s="151" t="s">
        <v>3830</v>
      </c>
      <c r="D79" s="194" t="s">
        <v>3831</v>
      </c>
      <c r="E79" s="150" t="s">
        <v>6</v>
      </c>
      <c r="F79" s="187">
        <f t="shared" si="1"/>
        <v>1000</v>
      </c>
      <c r="G79" s="169"/>
      <c r="H79" s="169"/>
      <c r="I79" s="169"/>
      <c r="J79" s="169">
        <v>1000</v>
      </c>
      <c r="K79" s="169"/>
      <c r="L79" s="169"/>
      <c r="M79" s="169"/>
      <c r="N79" s="169"/>
      <c r="O79" s="169"/>
      <c r="P79" s="169"/>
      <c r="Q79" s="169"/>
      <c r="R79" s="169"/>
      <c r="S79" s="169"/>
      <c r="T79" s="169"/>
      <c r="U79" s="169"/>
      <c r="V79" s="169"/>
      <c r="W79" s="169"/>
      <c r="X79" s="169"/>
      <c r="Y79" s="169"/>
      <c r="Z79" s="169"/>
      <c r="AA79" s="169"/>
      <c r="AB79" s="169"/>
    </row>
    <row r="80" spans="1:28" ht="63" customHeight="1">
      <c r="A80" s="173">
        <f>IF(D80=0,"",SUBTOTAL(3,$D$6:D80))</f>
        <v>73</v>
      </c>
      <c r="B80" s="190" t="s">
        <v>2357</v>
      </c>
      <c r="C80" s="151" t="s">
        <v>4190</v>
      </c>
      <c r="D80" s="149" t="s">
        <v>4191</v>
      </c>
      <c r="E80" s="207" t="s">
        <v>6</v>
      </c>
      <c r="F80" s="187">
        <f t="shared" si="1"/>
        <v>3000</v>
      </c>
      <c r="G80" s="169"/>
      <c r="H80" s="169"/>
      <c r="I80" s="169">
        <v>3000</v>
      </c>
      <c r="J80" s="169"/>
      <c r="K80" s="169"/>
      <c r="L80" s="169"/>
      <c r="M80" s="169"/>
      <c r="N80" s="169"/>
      <c r="O80" s="169"/>
      <c r="P80" s="169"/>
      <c r="Q80" s="169"/>
      <c r="R80" s="169"/>
      <c r="S80" s="169"/>
      <c r="T80" s="169"/>
      <c r="U80" s="169"/>
      <c r="V80" s="169"/>
      <c r="W80" s="169"/>
      <c r="X80" s="169"/>
      <c r="Y80" s="169"/>
      <c r="Z80" s="169"/>
      <c r="AA80" s="169"/>
      <c r="AB80" s="169"/>
    </row>
    <row r="81" spans="1:28" ht="25.5">
      <c r="A81" s="173">
        <f>IF(D81=0,"",SUBTOTAL(3,$D$6:D81))</f>
        <v>74</v>
      </c>
      <c r="B81" s="188" t="s">
        <v>2358</v>
      </c>
      <c r="C81" s="151" t="s">
        <v>80</v>
      </c>
      <c r="D81" s="149" t="s">
        <v>81</v>
      </c>
      <c r="E81" s="150" t="s">
        <v>6</v>
      </c>
      <c r="F81" s="187">
        <f t="shared" si="1"/>
        <v>114472</v>
      </c>
      <c r="G81" s="172"/>
      <c r="H81" s="169">
        <v>3600</v>
      </c>
      <c r="I81" s="169">
        <v>500</v>
      </c>
      <c r="J81" s="175">
        <v>40500</v>
      </c>
      <c r="K81" s="169"/>
      <c r="L81" s="169"/>
      <c r="M81" s="169">
        <v>5432</v>
      </c>
      <c r="N81" s="169"/>
      <c r="O81" s="170"/>
      <c r="P81" s="169">
        <v>1440</v>
      </c>
      <c r="Q81" s="169">
        <v>100</v>
      </c>
      <c r="R81" s="169"/>
      <c r="S81" s="171">
        <v>60000</v>
      </c>
      <c r="T81" s="169">
        <v>300</v>
      </c>
      <c r="U81" s="169">
        <v>1000</v>
      </c>
      <c r="V81" s="169">
        <v>200</v>
      </c>
      <c r="W81" s="169"/>
      <c r="X81" s="169">
        <v>600</v>
      </c>
      <c r="Y81" s="169">
        <v>800</v>
      </c>
      <c r="Z81" s="172"/>
      <c r="AA81" s="169">
        <v>0</v>
      </c>
      <c r="AB81" s="172"/>
    </row>
    <row r="82" spans="1:28" ht="31.5" customHeight="1">
      <c r="A82" s="173">
        <f>IF(D82=0,"",SUBTOTAL(3,$D$6:D82))</f>
        <v>75</v>
      </c>
      <c r="B82" s="188" t="s">
        <v>2359</v>
      </c>
      <c r="C82" s="151" t="s">
        <v>82</v>
      </c>
      <c r="D82" s="149" t="s">
        <v>83</v>
      </c>
      <c r="E82" s="150" t="s">
        <v>6</v>
      </c>
      <c r="F82" s="187">
        <f t="shared" si="1"/>
        <v>3620</v>
      </c>
      <c r="G82" s="172"/>
      <c r="H82" s="169"/>
      <c r="I82" s="169">
        <v>0</v>
      </c>
      <c r="J82" s="175">
        <v>720</v>
      </c>
      <c r="K82" s="169"/>
      <c r="L82" s="169">
        <v>500</v>
      </c>
      <c r="M82" s="169">
        <v>0</v>
      </c>
      <c r="N82" s="169"/>
      <c r="O82" s="169">
        <v>700</v>
      </c>
      <c r="P82" s="169">
        <v>0</v>
      </c>
      <c r="Q82" s="169"/>
      <c r="R82" s="169"/>
      <c r="S82" s="171">
        <v>1400</v>
      </c>
      <c r="T82" s="169">
        <v>0</v>
      </c>
      <c r="U82" s="169">
        <v>0</v>
      </c>
      <c r="V82" s="169"/>
      <c r="W82" s="169"/>
      <c r="X82" s="169">
        <v>200</v>
      </c>
      <c r="Y82" s="170"/>
      <c r="Z82" s="172"/>
      <c r="AA82" s="169">
        <v>0</v>
      </c>
      <c r="AB82" s="172">
        <v>100</v>
      </c>
    </row>
    <row r="83" spans="1:28" ht="31.5" customHeight="1">
      <c r="A83" s="173">
        <f>IF(D83=0,"",SUBTOTAL(3,$D$6:D83))</f>
        <v>76</v>
      </c>
      <c r="B83" s="188" t="s">
        <v>2360</v>
      </c>
      <c r="C83" s="151" t="s">
        <v>82</v>
      </c>
      <c r="D83" s="149" t="s">
        <v>84</v>
      </c>
      <c r="E83" s="150" t="s">
        <v>6</v>
      </c>
      <c r="F83" s="187">
        <f t="shared" si="1"/>
        <v>500</v>
      </c>
      <c r="G83" s="172"/>
      <c r="H83" s="169"/>
      <c r="I83" s="169"/>
      <c r="J83" s="177"/>
      <c r="K83" s="169"/>
      <c r="L83" s="169"/>
      <c r="M83" s="169">
        <v>0</v>
      </c>
      <c r="N83" s="169"/>
      <c r="O83" s="169">
        <v>500</v>
      </c>
      <c r="P83" s="169">
        <v>0</v>
      </c>
      <c r="Q83" s="177"/>
      <c r="R83" s="169"/>
      <c r="S83" s="171"/>
      <c r="T83" s="169">
        <v>0</v>
      </c>
      <c r="U83" s="169">
        <v>0</v>
      </c>
      <c r="V83" s="169"/>
      <c r="W83" s="169"/>
      <c r="X83" s="169"/>
      <c r="Y83" s="170"/>
      <c r="Z83" s="172"/>
      <c r="AA83" s="169">
        <v>0</v>
      </c>
      <c r="AB83" s="172"/>
    </row>
    <row r="84" spans="1:28" ht="31.5" customHeight="1">
      <c r="A84" s="173">
        <f>IF(D84=0,"",SUBTOTAL(3,$D$6:D84))</f>
        <v>77</v>
      </c>
      <c r="B84" s="190" t="s">
        <v>2361</v>
      </c>
      <c r="C84" s="151" t="s">
        <v>82</v>
      </c>
      <c r="D84" s="149" t="s">
        <v>4340</v>
      </c>
      <c r="E84" s="150" t="s">
        <v>6</v>
      </c>
      <c r="F84" s="187">
        <f t="shared" si="1"/>
        <v>450</v>
      </c>
      <c r="G84" s="172"/>
      <c r="H84" s="169"/>
      <c r="I84" s="169"/>
      <c r="J84" s="175">
        <v>350</v>
      </c>
      <c r="K84" s="169"/>
      <c r="L84" s="169"/>
      <c r="M84" s="169"/>
      <c r="N84" s="169"/>
      <c r="O84" s="169"/>
      <c r="P84" s="169"/>
      <c r="Q84" s="169">
        <v>100</v>
      </c>
      <c r="R84" s="169"/>
      <c r="S84" s="171"/>
      <c r="T84" s="169"/>
      <c r="U84" s="169"/>
      <c r="V84" s="169"/>
      <c r="W84" s="169"/>
      <c r="X84" s="169"/>
      <c r="Y84" s="170"/>
      <c r="Z84" s="172"/>
      <c r="AA84" s="169"/>
      <c r="AB84" s="172"/>
    </row>
    <row r="85" spans="1:28" ht="36.75" customHeight="1">
      <c r="A85" s="173">
        <f>IF(D85=0,"",SUBTOTAL(3,$D$6:D85))</f>
        <v>78</v>
      </c>
      <c r="B85" s="190" t="s">
        <v>2362</v>
      </c>
      <c r="C85" s="151" t="s">
        <v>82</v>
      </c>
      <c r="D85" s="206" t="s">
        <v>4687</v>
      </c>
      <c r="E85" s="207" t="s">
        <v>14</v>
      </c>
      <c r="F85" s="187">
        <f t="shared" si="1"/>
        <v>1000</v>
      </c>
      <c r="G85" s="169"/>
      <c r="H85" s="169"/>
      <c r="I85" s="169"/>
      <c r="J85" s="169">
        <v>1000</v>
      </c>
      <c r="K85" s="169"/>
      <c r="L85" s="169"/>
      <c r="M85" s="169"/>
      <c r="N85" s="169"/>
      <c r="O85" s="169"/>
      <c r="P85" s="169"/>
      <c r="Q85" s="169"/>
      <c r="R85" s="169"/>
      <c r="S85" s="169"/>
      <c r="T85" s="169"/>
      <c r="U85" s="169"/>
      <c r="V85" s="169"/>
      <c r="W85" s="169"/>
      <c r="X85" s="169"/>
      <c r="Y85" s="169"/>
      <c r="Z85" s="169"/>
      <c r="AA85" s="169"/>
      <c r="AB85" s="169"/>
    </row>
    <row r="86" spans="1:28" ht="51" customHeight="1">
      <c r="A86" s="173">
        <f>IF(D86=0,"",SUBTOTAL(3,$D$6:D86))</f>
        <v>79</v>
      </c>
      <c r="B86" s="190" t="s">
        <v>2363</v>
      </c>
      <c r="C86" s="192" t="s">
        <v>4141</v>
      </c>
      <c r="D86" s="208" t="s">
        <v>4686</v>
      </c>
      <c r="E86" s="159" t="s">
        <v>0</v>
      </c>
      <c r="F86" s="187">
        <f t="shared" si="1"/>
        <v>15</v>
      </c>
      <c r="G86" s="169"/>
      <c r="H86" s="169"/>
      <c r="I86" s="169"/>
      <c r="J86" s="169"/>
      <c r="K86" s="169"/>
      <c r="L86" s="169"/>
      <c r="M86" s="169"/>
      <c r="N86" s="169"/>
      <c r="O86" s="169"/>
      <c r="P86" s="169"/>
      <c r="Q86" s="169"/>
      <c r="R86" s="169"/>
      <c r="S86" s="176">
        <v>15</v>
      </c>
      <c r="T86" s="169"/>
      <c r="U86" s="169"/>
      <c r="V86" s="169"/>
      <c r="W86" s="169"/>
      <c r="X86" s="169"/>
      <c r="Y86" s="169"/>
      <c r="Z86" s="169"/>
      <c r="AA86" s="169"/>
      <c r="AB86" s="169"/>
    </row>
    <row r="87" spans="1:28" ht="30.75" customHeight="1">
      <c r="A87" s="173" t="str">
        <f>IF(D87=0,"",SUBTOTAL(3,$D$6:D87))</f>
        <v/>
      </c>
      <c r="B87" s="188" t="s">
        <v>1912</v>
      </c>
      <c r="C87" s="186" t="s">
        <v>85</v>
      </c>
      <c r="D87" s="149"/>
      <c r="E87" s="150"/>
      <c r="F87" s="187">
        <f t="shared" si="1"/>
        <v>0</v>
      </c>
      <c r="G87" s="174"/>
      <c r="H87" s="169"/>
      <c r="I87" s="169"/>
      <c r="J87" s="175"/>
      <c r="K87" s="169"/>
      <c r="L87" s="169"/>
      <c r="M87" s="169">
        <v>0</v>
      </c>
      <c r="N87" s="169"/>
      <c r="O87" s="170"/>
      <c r="P87" s="169">
        <v>0</v>
      </c>
      <c r="Q87" s="169"/>
      <c r="R87" s="169"/>
      <c r="S87" s="171"/>
      <c r="T87" s="172">
        <v>0</v>
      </c>
      <c r="U87" s="169">
        <v>0</v>
      </c>
      <c r="V87" s="169"/>
      <c r="W87" s="169"/>
      <c r="X87" s="169"/>
      <c r="Y87" s="170"/>
      <c r="Z87" s="172"/>
      <c r="AA87" s="169"/>
      <c r="AB87" s="172"/>
    </row>
    <row r="88" spans="1:28" ht="29.25" customHeight="1">
      <c r="A88" s="173">
        <f>IF(D88=0,"",SUBTOTAL(3,$D$6:D88))</f>
        <v>80</v>
      </c>
      <c r="B88" s="188" t="s">
        <v>2364</v>
      </c>
      <c r="C88" s="151" t="s">
        <v>86</v>
      </c>
      <c r="D88" s="149" t="s">
        <v>87</v>
      </c>
      <c r="E88" s="150" t="s">
        <v>6</v>
      </c>
      <c r="F88" s="187">
        <f t="shared" si="1"/>
        <v>292</v>
      </c>
      <c r="G88" s="174">
        <v>3</v>
      </c>
      <c r="H88" s="169">
        <v>20</v>
      </c>
      <c r="I88" s="169"/>
      <c r="J88" s="175">
        <v>110</v>
      </c>
      <c r="K88" s="169"/>
      <c r="L88" s="169"/>
      <c r="M88" s="169">
        <v>44</v>
      </c>
      <c r="N88" s="169"/>
      <c r="O88" s="170"/>
      <c r="P88" s="169">
        <v>30</v>
      </c>
      <c r="Q88" s="169"/>
      <c r="R88" s="169"/>
      <c r="S88" s="171"/>
      <c r="T88" s="169">
        <v>30</v>
      </c>
      <c r="U88" s="169">
        <v>0</v>
      </c>
      <c r="V88" s="169">
        <v>50</v>
      </c>
      <c r="W88" s="169"/>
      <c r="X88" s="169"/>
      <c r="Y88" s="170"/>
      <c r="Z88" s="172"/>
      <c r="AA88" s="169">
        <v>5</v>
      </c>
      <c r="AB88" s="172"/>
    </row>
    <row r="89" spans="1:28" ht="48" customHeight="1">
      <c r="A89" s="173">
        <f>IF(D89=0,"",SUBTOTAL(3,$D$6:D89))</f>
        <v>81</v>
      </c>
      <c r="B89" s="190" t="s">
        <v>2365</v>
      </c>
      <c r="C89" s="151" t="s">
        <v>3941</v>
      </c>
      <c r="D89" s="194" t="s">
        <v>4568</v>
      </c>
      <c r="E89" s="150" t="s">
        <v>6</v>
      </c>
      <c r="F89" s="187">
        <f t="shared" si="1"/>
        <v>20</v>
      </c>
      <c r="G89" s="169"/>
      <c r="H89" s="169"/>
      <c r="I89" s="169"/>
      <c r="J89" s="175">
        <v>20</v>
      </c>
      <c r="K89" s="169"/>
      <c r="L89" s="169"/>
      <c r="M89" s="169"/>
      <c r="N89" s="169"/>
      <c r="O89" s="169"/>
      <c r="P89" s="169"/>
      <c r="Q89" s="169"/>
      <c r="R89" s="169"/>
      <c r="S89" s="169"/>
      <c r="T89" s="169"/>
      <c r="U89" s="169"/>
      <c r="V89" s="169"/>
      <c r="W89" s="169"/>
      <c r="X89" s="169"/>
      <c r="Y89" s="169"/>
      <c r="Z89" s="169"/>
      <c r="AA89" s="169"/>
      <c r="AB89" s="169"/>
    </row>
    <row r="90" spans="1:28" ht="33" customHeight="1">
      <c r="A90" s="173">
        <f>IF(D90=0,"",SUBTOTAL(3,$D$6:D90))</f>
        <v>82</v>
      </c>
      <c r="B90" s="188" t="s">
        <v>2366</v>
      </c>
      <c r="C90" s="151" t="s">
        <v>88</v>
      </c>
      <c r="D90" s="194" t="s">
        <v>89</v>
      </c>
      <c r="E90" s="150" t="s">
        <v>6</v>
      </c>
      <c r="F90" s="187">
        <f t="shared" si="1"/>
        <v>52320</v>
      </c>
      <c r="G90" s="172"/>
      <c r="H90" s="169"/>
      <c r="I90" s="169"/>
      <c r="J90" s="175"/>
      <c r="K90" s="169"/>
      <c r="L90" s="169">
        <v>30000</v>
      </c>
      <c r="M90" s="169">
        <v>320</v>
      </c>
      <c r="N90" s="169"/>
      <c r="O90" s="170"/>
      <c r="P90" s="169">
        <v>0</v>
      </c>
      <c r="Q90" s="169"/>
      <c r="R90" s="169"/>
      <c r="S90" s="171">
        <v>22000</v>
      </c>
      <c r="T90" s="169">
        <v>0</v>
      </c>
      <c r="U90" s="169">
        <v>0</v>
      </c>
      <c r="V90" s="169"/>
      <c r="W90" s="169"/>
      <c r="X90" s="169"/>
      <c r="Y90" s="170"/>
      <c r="Z90" s="172"/>
      <c r="AA90" s="169"/>
      <c r="AB90" s="172"/>
    </row>
    <row r="91" spans="1:28" ht="29.25" customHeight="1">
      <c r="A91" s="173">
        <f>IF(D91=0,"",SUBTOTAL(3,$D$6:D91))</f>
        <v>83</v>
      </c>
      <c r="B91" s="190" t="s">
        <v>2367</v>
      </c>
      <c r="C91" s="151" t="s">
        <v>3832</v>
      </c>
      <c r="D91" s="194" t="s">
        <v>4709</v>
      </c>
      <c r="E91" s="150" t="s">
        <v>6</v>
      </c>
      <c r="F91" s="187">
        <f t="shared" si="1"/>
        <v>375</v>
      </c>
      <c r="G91" s="169"/>
      <c r="H91" s="169"/>
      <c r="I91" s="169"/>
      <c r="J91" s="175">
        <v>375</v>
      </c>
      <c r="K91" s="169"/>
      <c r="L91" s="169"/>
      <c r="M91" s="169"/>
      <c r="N91" s="169"/>
      <c r="O91" s="169"/>
      <c r="P91" s="169"/>
      <c r="Q91" s="169"/>
      <c r="R91" s="169"/>
      <c r="S91" s="169"/>
      <c r="T91" s="169"/>
      <c r="U91" s="169"/>
      <c r="V91" s="169"/>
      <c r="W91" s="169"/>
      <c r="X91" s="169"/>
      <c r="Y91" s="169"/>
      <c r="Z91" s="169"/>
      <c r="AA91" s="169"/>
      <c r="AB91" s="169"/>
    </row>
    <row r="92" spans="1:28" ht="24.75" customHeight="1">
      <c r="A92" s="173">
        <f>IF(D92=0,"",SUBTOTAL(3,$D$6:D92))</f>
        <v>84</v>
      </c>
      <c r="B92" s="188" t="s">
        <v>2368</v>
      </c>
      <c r="C92" s="151" t="s">
        <v>2193</v>
      </c>
      <c r="D92" s="149" t="s">
        <v>90</v>
      </c>
      <c r="E92" s="150" t="s">
        <v>6</v>
      </c>
      <c r="F92" s="187">
        <f t="shared" si="1"/>
        <v>191</v>
      </c>
      <c r="G92" s="172"/>
      <c r="H92" s="169"/>
      <c r="I92" s="169"/>
      <c r="J92" s="175">
        <v>110</v>
      </c>
      <c r="K92" s="169"/>
      <c r="L92" s="169"/>
      <c r="M92" s="169">
        <v>0</v>
      </c>
      <c r="N92" s="169"/>
      <c r="O92" s="169">
        <v>10</v>
      </c>
      <c r="P92" s="169">
        <v>0</v>
      </c>
      <c r="Q92" s="169"/>
      <c r="R92" s="169"/>
      <c r="S92" s="171"/>
      <c r="T92" s="169">
        <v>60</v>
      </c>
      <c r="U92" s="169">
        <v>10</v>
      </c>
      <c r="V92" s="169"/>
      <c r="W92" s="169">
        <v>1</v>
      </c>
      <c r="X92" s="169"/>
      <c r="Y92" s="170"/>
      <c r="Z92" s="172"/>
      <c r="AA92" s="169"/>
      <c r="AB92" s="172"/>
    </row>
    <row r="93" spans="1:28" ht="39" customHeight="1">
      <c r="A93" s="173">
        <f>IF(D93=0,"",SUBTOTAL(3,$D$6:D93))</f>
        <v>85</v>
      </c>
      <c r="B93" s="188" t="s">
        <v>2369</v>
      </c>
      <c r="C93" s="151" t="s">
        <v>91</v>
      </c>
      <c r="D93" s="149" t="s">
        <v>1767</v>
      </c>
      <c r="E93" s="150" t="s">
        <v>92</v>
      </c>
      <c r="F93" s="187">
        <f t="shared" si="1"/>
        <v>1236</v>
      </c>
      <c r="G93" s="172"/>
      <c r="H93" s="169"/>
      <c r="I93" s="169"/>
      <c r="J93" s="175">
        <v>1200</v>
      </c>
      <c r="K93" s="169"/>
      <c r="L93" s="169"/>
      <c r="M93" s="169">
        <v>0</v>
      </c>
      <c r="N93" s="169"/>
      <c r="O93" s="170"/>
      <c r="P93" s="169">
        <v>36</v>
      </c>
      <c r="Q93" s="169"/>
      <c r="R93" s="169"/>
      <c r="S93" s="171"/>
      <c r="T93" s="169">
        <v>0</v>
      </c>
      <c r="U93" s="169">
        <v>0</v>
      </c>
      <c r="V93" s="169"/>
      <c r="W93" s="169"/>
      <c r="X93" s="169"/>
      <c r="Y93" s="170"/>
      <c r="Z93" s="172"/>
      <c r="AA93" s="169"/>
      <c r="AB93" s="172"/>
    </row>
    <row r="94" spans="1:28" ht="30.75" customHeight="1">
      <c r="A94" s="173">
        <f>IF(D94=0,"",SUBTOTAL(3,$D$6:D94))</f>
        <v>86</v>
      </c>
      <c r="B94" s="188" t="s">
        <v>2370</v>
      </c>
      <c r="C94" s="151" t="s">
        <v>93</v>
      </c>
      <c r="D94" s="149" t="s">
        <v>94</v>
      </c>
      <c r="E94" s="150" t="s">
        <v>92</v>
      </c>
      <c r="F94" s="187">
        <f t="shared" si="1"/>
        <v>34797</v>
      </c>
      <c r="G94" s="174">
        <v>698</v>
      </c>
      <c r="H94" s="169">
        <v>1200</v>
      </c>
      <c r="I94" s="169">
        <v>0</v>
      </c>
      <c r="J94" s="175">
        <v>17800</v>
      </c>
      <c r="K94" s="169">
        <v>60</v>
      </c>
      <c r="L94" s="169"/>
      <c r="M94" s="169">
        <v>2789</v>
      </c>
      <c r="N94" s="169">
        <v>250</v>
      </c>
      <c r="O94" s="169">
        <v>500</v>
      </c>
      <c r="P94" s="169">
        <v>230</v>
      </c>
      <c r="Q94" s="169">
        <v>100</v>
      </c>
      <c r="R94" s="169">
        <v>100</v>
      </c>
      <c r="S94" s="171">
        <v>7650</v>
      </c>
      <c r="T94" s="169">
        <v>400</v>
      </c>
      <c r="U94" s="169">
        <v>500</v>
      </c>
      <c r="V94" s="169">
        <v>470</v>
      </c>
      <c r="W94" s="169">
        <v>20</v>
      </c>
      <c r="X94" s="169">
        <v>1000</v>
      </c>
      <c r="Y94" s="170"/>
      <c r="Z94" s="172">
        <v>1000</v>
      </c>
      <c r="AA94" s="169">
        <v>30</v>
      </c>
      <c r="AB94" s="172"/>
    </row>
    <row r="95" spans="1:28" ht="47.25" customHeight="1">
      <c r="A95" s="173">
        <f>IF(D95=0,"",SUBTOTAL(3,$D$6:D95))</f>
        <v>87</v>
      </c>
      <c r="B95" s="188" t="s">
        <v>2371</v>
      </c>
      <c r="C95" s="151" t="s">
        <v>95</v>
      </c>
      <c r="D95" s="149" t="s">
        <v>4341</v>
      </c>
      <c r="E95" s="150" t="s">
        <v>92</v>
      </c>
      <c r="F95" s="187">
        <f t="shared" si="1"/>
        <v>5286</v>
      </c>
      <c r="G95" s="174">
        <v>80</v>
      </c>
      <c r="H95" s="169">
        <v>600</v>
      </c>
      <c r="I95" s="169"/>
      <c r="J95" s="175"/>
      <c r="K95" s="169"/>
      <c r="L95" s="169"/>
      <c r="M95" s="169">
        <v>0</v>
      </c>
      <c r="N95" s="169">
        <v>250</v>
      </c>
      <c r="O95" s="169">
        <v>400</v>
      </c>
      <c r="P95" s="169">
        <v>640</v>
      </c>
      <c r="Q95" s="169">
        <v>400</v>
      </c>
      <c r="R95" s="169">
        <v>100</v>
      </c>
      <c r="S95" s="171"/>
      <c r="T95" s="169">
        <v>400</v>
      </c>
      <c r="U95" s="169">
        <v>216</v>
      </c>
      <c r="V95" s="169">
        <v>200</v>
      </c>
      <c r="W95" s="169"/>
      <c r="X95" s="169">
        <v>1000</v>
      </c>
      <c r="Y95" s="170"/>
      <c r="Z95" s="172">
        <v>1000</v>
      </c>
      <c r="AA95" s="169"/>
      <c r="AB95" s="172"/>
    </row>
    <row r="96" spans="1:28" ht="30.75" customHeight="1">
      <c r="A96" s="173">
        <f>IF(D96=0,"",SUBTOTAL(3,$D$6:D96))</f>
        <v>88</v>
      </c>
      <c r="B96" s="188" t="s">
        <v>2372</v>
      </c>
      <c r="C96" s="151" t="s">
        <v>96</v>
      </c>
      <c r="D96" s="149" t="s">
        <v>97</v>
      </c>
      <c r="E96" s="150" t="s">
        <v>92</v>
      </c>
      <c r="F96" s="187">
        <f t="shared" si="1"/>
        <v>1035</v>
      </c>
      <c r="G96" s="172"/>
      <c r="H96" s="169"/>
      <c r="I96" s="169"/>
      <c r="J96" s="175"/>
      <c r="K96" s="169"/>
      <c r="L96" s="169"/>
      <c r="M96" s="169">
        <v>0</v>
      </c>
      <c r="N96" s="169">
        <v>50</v>
      </c>
      <c r="O96" s="170"/>
      <c r="P96" s="169">
        <v>50</v>
      </c>
      <c r="Q96" s="169">
        <v>5</v>
      </c>
      <c r="R96" s="169"/>
      <c r="S96" s="171"/>
      <c r="T96" s="169">
        <v>200</v>
      </c>
      <c r="U96" s="169">
        <v>230</v>
      </c>
      <c r="V96" s="169"/>
      <c r="W96" s="169"/>
      <c r="X96" s="169">
        <v>500</v>
      </c>
      <c r="Y96" s="170"/>
      <c r="Z96" s="172"/>
      <c r="AA96" s="169"/>
      <c r="AB96" s="172"/>
    </row>
    <row r="97" spans="1:28" ht="29.25" customHeight="1">
      <c r="A97" s="173">
        <f>IF(D97=0,"",SUBTOTAL(3,$D$6:D97))</f>
        <v>89</v>
      </c>
      <c r="B97" s="188" t="s">
        <v>2373</v>
      </c>
      <c r="C97" s="151" t="s">
        <v>876</v>
      </c>
      <c r="D97" s="149" t="s">
        <v>98</v>
      </c>
      <c r="E97" s="150" t="s">
        <v>6</v>
      </c>
      <c r="F97" s="187">
        <f t="shared" si="1"/>
        <v>8372</v>
      </c>
      <c r="G97" s="172"/>
      <c r="H97" s="169">
        <v>60</v>
      </c>
      <c r="I97" s="169"/>
      <c r="J97" s="175">
        <v>5300</v>
      </c>
      <c r="K97" s="169"/>
      <c r="L97" s="169"/>
      <c r="M97" s="169">
        <v>242</v>
      </c>
      <c r="N97" s="169">
        <v>10</v>
      </c>
      <c r="O97" s="170"/>
      <c r="P97" s="169">
        <v>30</v>
      </c>
      <c r="Q97" s="169">
        <v>30</v>
      </c>
      <c r="R97" s="169">
        <v>10</v>
      </c>
      <c r="S97" s="171">
        <v>2540</v>
      </c>
      <c r="T97" s="169">
        <v>100</v>
      </c>
      <c r="U97" s="169">
        <v>50</v>
      </c>
      <c r="V97" s="169"/>
      <c r="W97" s="169"/>
      <c r="X97" s="169"/>
      <c r="Y97" s="170"/>
      <c r="Z97" s="172"/>
      <c r="AA97" s="169"/>
      <c r="AB97" s="172"/>
    </row>
    <row r="98" spans="1:28" ht="212.25" customHeight="1">
      <c r="A98" s="173">
        <f>IF(D98=0,"",SUBTOTAL(3,$D$6:D98))</f>
        <v>90</v>
      </c>
      <c r="B98" s="188" t="s">
        <v>2374</v>
      </c>
      <c r="C98" s="151" t="s">
        <v>876</v>
      </c>
      <c r="D98" s="194" t="s">
        <v>2233</v>
      </c>
      <c r="E98" s="150" t="s">
        <v>6</v>
      </c>
      <c r="F98" s="187">
        <f t="shared" si="1"/>
        <v>79</v>
      </c>
      <c r="G98" s="172"/>
      <c r="H98" s="169"/>
      <c r="I98" s="169"/>
      <c r="J98" s="175">
        <v>67</v>
      </c>
      <c r="K98" s="169"/>
      <c r="L98" s="169"/>
      <c r="M98" s="169">
        <v>0</v>
      </c>
      <c r="N98" s="169">
        <v>10</v>
      </c>
      <c r="O98" s="170"/>
      <c r="P98" s="169">
        <v>0</v>
      </c>
      <c r="Q98" s="169"/>
      <c r="R98" s="169"/>
      <c r="S98" s="171"/>
      <c r="T98" s="169">
        <v>0</v>
      </c>
      <c r="U98" s="169">
        <v>0</v>
      </c>
      <c r="V98" s="169"/>
      <c r="W98" s="169">
        <v>2</v>
      </c>
      <c r="X98" s="169"/>
      <c r="Y98" s="170"/>
      <c r="Z98" s="172"/>
      <c r="AA98" s="169"/>
      <c r="AB98" s="172"/>
    </row>
    <row r="99" spans="1:28" ht="39" customHeight="1">
      <c r="A99" s="173">
        <f>IF(D99=0,"",SUBTOTAL(3,$D$6:D99))</f>
        <v>91</v>
      </c>
      <c r="B99" s="188" t="s">
        <v>2375</v>
      </c>
      <c r="C99" s="151" t="s">
        <v>876</v>
      </c>
      <c r="D99" s="209" t="s">
        <v>99</v>
      </c>
      <c r="E99" s="150" t="s">
        <v>6</v>
      </c>
      <c r="F99" s="187">
        <f t="shared" si="1"/>
        <v>412</v>
      </c>
      <c r="G99" s="172"/>
      <c r="H99" s="169"/>
      <c r="I99" s="169"/>
      <c r="J99" s="175">
        <v>0</v>
      </c>
      <c r="K99" s="169"/>
      <c r="L99" s="169"/>
      <c r="M99" s="169">
        <v>0</v>
      </c>
      <c r="N99" s="169"/>
      <c r="O99" s="170"/>
      <c r="P99" s="169">
        <v>0</v>
      </c>
      <c r="Q99" s="169"/>
      <c r="R99" s="169"/>
      <c r="S99" s="171">
        <v>410</v>
      </c>
      <c r="T99" s="169">
        <v>0</v>
      </c>
      <c r="U99" s="169">
        <v>0</v>
      </c>
      <c r="V99" s="169"/>
      <c r="W99" s="169">
        <v>2</v>
      </c>
      <c r="X99" s="169"/>
      <c r="Y99" s="170"/>
      <c r="Z99" s="172"/>
      <c r="AA99" s="169"/>
      <c r="AB99" s="172"/>
    </row>
    <row r="100" spans="1:28" ht="123.75" customHeight="1">
      <c r="A100" s="173">
        <f>IF(D100=0,"",SUBTOTAL(3,$D$6:D100))</f>
        <v>92</v>
      </c>
      <c r="B100" s="188" t="s">
        <v>2376</v>
      </c>
      <c r="C100" s="151" t="s">
        <v>100</v>
      </c>
      <c r="D100" s="194" t="s">
        <v>1580</v>
      </c>
      <c r="E100" s="150" t="s">
        <v>6</v>
      </c>
      <c r="F100" s="187">
        <f t="shared" si="1"/>
        <v>18</v>
      </c>
      <c r="G100" s="172"/>
      <c r="H100" s="169"/>
      <c r="I100" s="169"/>
      <c r="J100" s="175">
        <v>8</v>
      </c>
      <c r="K100" s="169"/>
      <c r="L100" s="169"/>
      <c r="M100" s="169">
        <v>0</v>
      </c>
      <c r="N100" s="169"/>
      <c r="O100" s="170"/>
      <c r="P100" s="169">
        <v>0</v>
      </c>
      <c r="Q100" s="169"/>
      <c r="R100" s="169"/>
      <c r="S100" s="171"/>
      <c r="T100" s="169">
        <v>0</v>
      </c>
      <c r="U100" s="169">
        <v>10</v>
      </c>
      <c r="V100" s="169"/>
      <c r="W100" s="169"/>
      <c r="X100" s="169"/>
      <c r="Y100" s="170"/>
      <c r="Z100" s="172"/>
      <c r="AA100" s="169"/>
      <c r="AB100" s="172"/>
    </row>
    <row r="101" spans="1:28" ht="193.5" customHeight="1">
      <c r="A101" s="173">
        <f>IF(D101=0,"",SUBTOTAL(3,$D$6:D101))</f>
        <v>93</v>
      </c>
      <c r="B101" s="188" t="s">
        <v>2377</v>
      </c>
      <c r="C101" s="151" t="s">
        <v>101</v>
      </c>
      <c r="D101" s="188" t="s">
        <v>4693</v>
      </c>
      <c r="E101" s="150" t="s">
        <v>6</v>
      </c>
      <c r="F101" s="187">
        <f t="shared" si="1"/>
        <v>10</v>
      </c>
      <c r="G101" s="172"/>
      <c r="H101" s="169"/>
      <c r="I101" s="169"/>
      <c r="J101" s="175"/>
      <c r="K101" s="169"/>
      <c r="L101" s="169"/>
      <c r="M101" s="169">
        <v>0</v>
      </c>
      <c r="N101" s="169"/>
      <c r="O101" s="170"/>
      <c r="P101" s="169">
        <v>0</v>
      </c>
      <c r="Q101" s="169"/>
      <c r="R101" s="169"/>
      <c r="S101" s="171"/>
      <c r="T101" s="169">
        <v>0</v>
      </c>
      <c r="U101" s="169">
        <v>10</v>
      </c>
      <c r="V101" s="169"/>
      <c r="W101" s="169"/>
      <c r="X101" s="169"/>
      <c r="Y101" s="170"/>
      <c r="Z101" s="172"/>
      <c r="AA101" s="169"/>
      <c r="AB101" s="172"/>
    </row>
    <row r="102" spans="1:28" ht="143.25" customHeight="1">
      <c r="A102" s="173">
        <f>IF(D102=0,"",SUBTOTAL(3,$D$6:D102))</f>
        <v>94</v>
      </c>
      <c r="B102" s="190" t="s">
        <v>2378</v>
      </c>
      <c r="C102" s="151" t="s">
        <v>101</v>
      </c>
      <c r="D102" s="210" t="s">
        <v>4694</v>
      </c>
      <c r="E102" s="150" t="s">
        <v>6</v>
      </c>
      <c r="F102" s="187">
        <f t="shared" si="1"/>
        <v>8</v>
      </c>
      <c r="G102" s="172"/>
      <c r="H102" s="169"/>
      <c r="I102" s="169"/>
      <c r="J102" s="175">
        <v>8</v>
      </c>
      <c r="K102" s="169"/>
      <c r="L102" s="169"/>
      <c r="M102" s="169"/>
      <c r="N102" s="169"/>
      <c r="O102" s="170"/>
      <c r="P102" s="169"/>
      <c r="Q102" s="169"/>
      <c r="R102" s="169"/>
      <c r="S102" s="171"/>
      <c r="T102" s="169"/>
      <c r="U102" s="169"/>
      <c r="V102" s="169"/>
      <c r="W102" s="169"/>
      <c r="X102" s="169"/>
      <c r="Y102" s="170"/>
      <c r="Z102" s="172"/>
      <c r="AA102" s="169"/>
      <c r="AB102" s="172"/>
    </row>
    <row r="103" spans="1:28" ht="30.75" customHeight="1">
      <c r="A103" s="173">
        <f>IF(D103=0,"",SUBTOTAL(3,$D$6:D103))</f>
        <v>95</v>
      </c>
      <c r="B103" s="188" t="s">
        <v>2379</v>
      </c>
      <c r="C103" s="151" t="s">
        <v>876</v>
      </c>
      <c r="D103" s="188" t="s">
        <v>102</v>
      </c>
      <c r="E103" s="150" t="s">
        <v>6</v>
      </c>
      <c r="F103" s="187">
        <f t="shared" si="1"/>
        <v>10</v>
      </c>
      <c r="G103" s="172"/>
      <c r="H103" s="169"/>
      <c r="I103" s="169"/>
      <c r="J103" s="175">
        <v>10</v>
      </c>
      <c r="K103" s="169"/>
      <c r="L103" s="169"/>
      <c r="M103" s="169">
        <v>0</v>
      </c>
      <c r="N103" s="169"/>
      <c r="O103" s="170"/>
      <c r="P103" s="169">
        <v>0</v>
      </c>
      <c r="Q103" s="169"/>
      <c r="R103" s="169"/>
      <c r="S103" s="171"/>
      <c r="T103" s="169">
        <v>0</v>
      </c>
      <c r="U103" s="169">
        <v>0</v>
      </c>
      <c r="V103" s="169"/>
      <c r="W103" s="169"/>
      <c r="X103" s="169"/>
      <c r="Y103" s="170"/>
      <c r="Z103" s="172"/>
      <c r="AA103" s="169"/>
      <c r="AB103" s="172"/>
    </row>
    <row r="104" spans="1:28" ht="44.25" customHeight="1">
      <c r="A104" s="173">
        <f>IF(D104=0,"",SUBTOTAL(3,$D$6:D104))</f>
        <v>96</v>
      </c>
      <c r="B104" s="188" t="s">
        <v>2380</v>
      </c>
      <c r="C104" s="151" t="s">
        <v>103</v>
      </c>
      <c r="D104" s="211" t="s">
        <v>4569</v>
      </c>
      <c r="E104" s="150" t="s">
        <v>6</v>
      </c>
      <c r="F104" s="187">
        <f t="shared" si="1"/>
        <v>12</v>
      </c>
      <c r="G104" s="172"/>
      <c r="H104" s="169"/>
      <c r="I104" s="169"/>
      <c r="J104" s="175">
        <v>0</v>
      </c>
      <c r="K104" s="169"/>
      <c r="L104" s="169"/>
      <c r="M104" s="169">
        <v>0</v>
      </c>
      <c r="N104" s="169"/>
      <c r="O104" s="170"/>
      <c r="P104" s="169">
        <v>0</v>
      </c>
      <c r="Q104" s="169"/>
      <c r="R104" s="169"/>
      <c r="S104" s="171">
        <v>12</v>
      </c>
      <c r="T104" s="169">
        <v>0</v>
      </c>
      <c r="U104" s="169">
        <v>0</v>
      </c>
      <c r="V104" s="169"/>
      <c r="W104" s="169"/>
      <c r="X104" s="169"/>
      <c r="Y104" s="170"/>
      <c r="Z104" s="172"/>
      <c r="AA104" s="169"/>
      <c r="AB104" s="172"/>
    </row>
    <row r="105" spans="1:28" ht="69" customHeight="1">
      <c r="A105" s="173">
        <f>IF(D105=0,"",SUBTOTAL(3,$D$6:D105))</f>
        <v>97</v>
      </c>
      <c r="B105" s="190" t="s">
        <v>2381</v>
      </c>
      <c r="C105" s="212" t="s">
        <v>3999</v>
      </c>
      <c r="D105" s="213" t="s">
        <v>4570</v>
      </c>
      <c r="E105" s="213" t="s">
        <v>13</v>
      </c>
      <c r="F105" s="187">
        <f t="shared" si="1"/>
        <v>10</v>
      </c>
      <c r="G105" s="169"/>
      <c r="H105" s="169"/>
      <c r="I105" s="169"/>
      <c r="J105" s="169"/>
      <c r="K105" s="169"/>
      <c r="L105" s="169"/>
      <c r="M105" s="169"/>
      <c r="N105" s="169"/>
      <c r="O105" s="169"/>
      <c r="P105" s="169"/>
      <c r="Q105" s="169"/>
      <c r="R105" s="169"/>
      <c r="S105" s="169">
        <v>10</v>
      </c>
      <c r="T105" s="169"/>
      <c r="U105" s="169"/>
      <c r="V105" s="169"/>
      <c r="W105" s="169"/>
      <c r="X105" s="169"/>
      <c r="Y105" s="169"/>
      <c r="Z105" s="169"/>
      <c r="AA105" s="169"/>
      <c r="AB105" s="169"/>
    </row>
    <row r="106" spans="1:28" ht="32.25" customHeight="1">
      <c r="A106" s="173">
        <f>IF(D106=0,"",SUBTOTAL(3,$D$6:D106))</f>
        <v>98</v>
      </c>
      <c r="B106" s="188" t="s">
        <v>2382</v>
      </c>
      <c r="C106" s="151" t="s">
        <v>104</v>
      </c>
      <c r="D106" s="149" t="s">
        <v>105</v>
      </c>
      <c r="E106" s="150" t="s">
        <v>6</v>
      </c>
      <c r="F106" s="187">
        <f t="shared" si="1"/>
        <v>430</v>
      </c>
      <c r="G106" s="172"/>
      <c r="H106" s="169"/>
      <c r="I106" s="169"/>
      <c r="J106" s="175">
        <v>420</v>
      </c>
      <c r="K106" s="169"/>
      <c r="L106" s="169"/>
      <c r="M106" s="169">
        <v>0</v>
      </c>
      <c r="N106" s="169">
        <v>10</v>
      </c>
      <c r="O106" s="170"/>
      <c r="P106" s="169">
        <v>0</v>
      </c>
      <c r="Q106" s="169"/>
      <c r="R106" s="169"/>
      <c r="S106" s="171"/>
      <c r="T106" s="169">
        <v>0</v>
      </c>
      <c r="U106" s="169">
        <v>0</v>
      </c>
      <c r="V106" s="169"/>
      <c r="W106" s="169"/>
      <c r="X106" s="169"/>
      <c r="Y106" s="170"/>
      <c r="Z106" s="172"/>
      <c r="AA106" s="169"/>
      <c r="AB106" s="172"/>
    </row>
    <row r="107" spans="1:28" ht="38.25" customHeight="1">
      <c r="A107" s="173">
        <f>IF(D107=0,"",SUBTOTAL(3,$D$6:D107))</f>
        <v>99</v>
      </c>
      <c r="B107" s="188" t="s">
        <v>2383</v>
      </c>
      <c r="C107" s="151" t="s">
        <v>106</v>
      </c>
      <c r="D107" s="149" t="s">
        <v>107</v>
      </c>
      <c r="E107" s="150" t="s">
        <v>108</v>
      </c>
      <c r="F107" s="187">
        <f t="shared" si="1"/>
        <v>20</v>
      </c>
      <c r="G107" s="172"/>
      <c r="H107" s="169"/>
      <c r="I107" s="169"/>
      <c r="J107" s="175">
        <v>0</v>
      </c>
      <c r="K107" s="169"/>
      <c r="L107" s="169"/>
      <c r="M107" s="169">
        <v>0</v>
      </c>
      <c r="N107" s="169"/>
      <c r="O107" s="170"/>
      <c r="P107" s="169">
        <v>0</v>
      </c>
      <c r="Q107" s="169"/>
      <c r="R107" s="169"/>
      <c r="S107" s="171"/>
      <c r="T107" s="169">
        <v>20</v>
      </c>
      <c r="U107" s="169">
        <v>0</v>
      </c>
      <c r="V107" s="169"/>
      <c r="W107" s="169"/>
      <c r="X107" s="169"/>
      <c r="Y107" s="170"/>
      <c r="Z107" s="172"/>
      <c r="AA107" s="169"/>
      <c r="AB107" s="172"/>
    </row>
    <row r="108" spans="1:28" ht="27.75" customHeight="1">
      <c r="A108" s="173">
        <f>IF(D108=0,"",SUBTOTAL(3,$D$6:D108))</f>
        <v>100</v>
      </c>
      <c r="B108" s="188" t="s">
        <v>2384</v>
      </c>
      <c r="C108" s="151" t="s">
        <v>109</v>
      </c>
      <c r="D108" s="149" t="s">
        <v>110</v>
      </c>
      <c r="E108" s="150" t="s">
        <v>6</v>
      </c>
      <c r="F108" s="187">
        <f t="shared" si="1"/>
        <v>1450</v>
      </c>
      <c r="G108" s="172">
        <v>20</v>
      </c>
      <c r="H108" s="169">
        <v>50</v>
      </c>
      <c r="I108" s="169">
        <v>0</v>
      </c>
      <c r="J108" s="175"/>
      <c r="K108" s="169"/>
      <c r="L108" s="169"/>
      <c r="M108" s="169">
        <v>0</v>
      </c>
      <c r="N108" s="169">
        <v>20</v>
      </c>
      <c r="O108" s="169">
        <v>100</v>
      </c>
      <c r="P108" s="169">
        <v>300</v>
      </c>
      <c r="Q108" s="169">
        <v>0</v>
      </c>
      <c r="R108" s="169">
        <v>100</v>
      </c>
      <c r="S108" s="171"/>
      <c r="T108" s="169">
        <v>400</v>
      </c>
      <c r="U108" s="169">
        <v>200</v>
      </c>
      <c r="V108" s="169"/>
      <c r="W108" s="169">
        <v>40</v>
      </c>
      <c r="X108" s="169">
        <v>120</v>
      </c>
      <c r="Y108" s="170"/>
      <c r="Z108" s="172">
        <v>100</v>
      </c>
      <c r="AA108" s="169"/>
      <c r="AB108" s="172"/>
    </row>
    <row r="109" spans="1:28" ht="44.25" customHeight="1">
      <c r="A109" s="173">
        <f>IF(D109=0,"",SUBTOTAL(3,$D$6:D109))</f>
        <v>101</v>
      </c>
      <c r="B109" s="188" t="s">
        <v>2385</v>
      </c>
      <c r="C109" s="151" t="s">
        <v>111</v>
      </c>
      <c r="D109" s="149" t="s">
        <v>4343</v>
      </c>
      <c r="E109" s="150" t="s">
        <v>6</v>
      </c>
      <c r="F109" s="187">
        <f t="shared" si="1"/>
        <v>115714</v>
      </c>
      <c r="G109" s="172"/>
      <c r="H109" s="169">
        <v>20</v>
      </c>
      <c r="I109" s="169"/>
      <c r="J109" s="175">
        <v>80000</v>
      </c>
      <c r="K109" s="169"/>
      <c r="L109" s="169"/>
      <c r="M109" s="169">
        <v>500</v>
      </c>
      <c r="N109" s="169">
        <v>20</v>
      </c>
      <c r="O109" s="169">
        <v>100</v>
      </c>
      <c r="P109" s="169">
        <v>180</v>
      </c>
      <c r="Q109" s="169"/>
      <c r="R109" s="169"/>
      <c r="S109" s="171">
        <v>34000</v>
      </c>
      <c r="T109" s="169">
        <v>400</v>
      </c>
      <c r="U109" s="169">
        <v>200</v>
      </c>
      <c r="V109" s="169">
        <v>50</v>
      </c>
      <c r="W109" s="169"/>
      <c r="X109" s="169">
        <v>120</v>
      </c>
      <c r="Y109" s="170"/>
      <c r="Z109" s="172">
        <v>100</v>
      </c>
      <c r="AA109" s="169">
        <v>24</v>
      </c>
      <c r="AB109" s="172"/>
    </row>
    <row r="110" spans="1:28" ht="42" customHeight="1">
      <c r="A110" s="173">
        <f>IF(D110=0,"",SUBTOTAL(3,$D$6:D110))</f>
        <v>102</v>
      </c>
      <c r="B110" s="188" t="s">
        <v>2386</v>
      </c>
      <c r="C110" s="151" t="s">
        <v>111</v>
      </c>
      <c r="D110" s="149" t="s">
        <v>4342</v>
      </c>
      <c r="E110" s="150" t="s">
        <v>6</v>
      </c>
      <c r="F110" s="187">
        <f t="shared" si="1"/>
        <v>40100</v>
      </c>
      <c r="G110" s="172"/>
      <c r="H110" s="169"/>
      <c r="I110" s="169"/>
      <c r="J110" s="175">
        <v>40000</v>
      </c>
      <c r="K110" s="169"/>
      <c r="L110" s="169"/>
      <c r="M110" s="169">
        <v>0</v>
      </c>
      <c r="N110" s="169"/>
      <c r="O110" s="170"/>
      <c r="P110" s="169">
        <v>0</v>
      </c>
      <c r="Q110" s="169"/>
      <c r="R110" s="169"/>
      <c r="S110" s="171"/>
      <c r="T110" s="169">
        <v>0</v>
      </c>
      <c r="U110" s="169">
        <v>100</v>
      </c>
      <c r="V110" s="169"/>
      <c r="W110" s="169"/>
      <c r="X110" s="169"/>
      <c r="Y110" s="170"/>
      <c r="Z110" s="172"/>
      <c r="AA110" s="169"/>
      <c r="AB110" s="172"/>
    </row>
    <row r="111" spans="1:28" ht="35.25" customHeight="1">
      <c r="A111" s="173">
        <f>IF(D111=0,"",SUBTOTAL(3,$D$6:D111))</f>
        <v>103</v>
      </c>
      <c r="B111" s="188" t="s">
        <v>2387</v>
      </c>
      <c r="C111" s="151" t="s">
        <v>112</v>
      </c>
      <c r="D111" s="149" t="s">
        <v>113</v>
      </c>
      <c r="E111" s="150" t="s">
        <v>6</v>
      </c>
      <c r="F111" s="187">
        <f t="shared" si="1"/>
        <v>500</v>
      </c>
      <c r="G111" s="172"/>
      <c r="H111" s="169"/>
      <c r="I111" s="169"/>
      <c r="J111" s="175"/>
      <c r="K111" s="169"/>
      <c r="L111" s="169"/>
      <c r="M111" s="169">
        <v>500</v>
      </c>
      <c r="N111" s="169"/>
      <c r="O111" s="170"/>
      <c r="P111" s="169">
        <v>0</v>
      </c>
      <c r="Q111" s="169"/>
      <c r="R111" s="169"/>
      <c r="S111" s="171"/>
      <c r="T111" s="169">
        <v>0</v>
      </c>
      <c r="U111" s="169">
        <v>0</v>
      </c>
      <c r="V111" s="169"/>
      <c r="W111" s="169"/>
      <c r="X111" s="169"/>
      <c r="Y111" s="170"/>
      <c r="Z111" s="172"/>
      <c r="AA111" s="169"/>
      <c r="AB111" s="172"/>
    </row>
    <row r="112" spans="1:28" ht="99.75" customHeight="1">
      <c r="A112" s="173">
        <f>IF(D112=0,"",SUBTOTAL(3,$D$6:D112))</f>
        <v>104</v>
      </c>
      <c r="B112" s="188" t="s">
        <v>2388</v>
      </c>
      <c r="C112" s="151" t="s">
        <v>1669</v>
      </c>
      <c r="D112" s="206" t="s">
        <v>1740</v>
      </c>
      <c r="E112" s="207" t="s">
        <v>1</v>
      </c>
      <c r="F112" s="187">
        <f t="shared" si="1"/>
        <v>200</v>
      </c>
      <c r="G112" s="172"/>
      <c r="H112" s="169"/>
      <c r="I112" s="169"/>
      <c r="J112" s="175">
        <v>180</v>
      </c>
      <c r="K112" s="169"/>
      <c r="L112" s="169"/>
      <c r="M112" s="169">
        <v>0</v>
      </c>
      <c r="N112" s="169"/>
      <c r="O112" s="170"/>
      <c r="P112" s="169">
        <v>0</v>
      </c>
      <c r="Q112" s="169"/>
      <c r="R112" s="169"/>
      <c r="S112" s="171">
        <v>20</v>
      </c>
      <c r="T112" s="169">
        <v>0</v>
      </c>
      <c r="U112" s="169">
        <v>0</v>
      </c>
      <c r="V112" s="169"/>
      <c r="W112" s="169"/>
      <c r="X112" s="169"/>
      <c r="Y112" s="170"/>
      <c r="Z112" s="172"/>
      <c r="AA112" s="169"/>
      <c r="AB112" s="172"/>
    </row>
    <row r="113" spans="1:28" ht="69.75" customHeight="1">
      <c r="A113" s="173">
        <f>IF(D113=0,"",SUBTOTAL(3,$D$6:D113))</f>
        <v>105</v>
      </c>
      <c r="B113" s="190" t="s">
        <v>2389</v>
      </c>
      <c r="C113" s="151" t="s">
        <v>4344</v>
      </c>
      <c r="D113" s="194" t="s">
        <v>4710</v>
      </c>
      <c r="E113" s="150" t="s">
        <v>1</v>
      </c>
      <c r="F113" s="187">
        <f t="shared" si="1"/>
        <v>500</v>
      </c>
      <c r="G113" s="169"/>
      <c r="H113" s="169"/>
      <c r="I113" s="169"/>
      <c r="J113" s="175">
        <v>500</v>
      </c>
      <c r="K113" s="169"/>
      <c r="L113" s="169"/>
      <c r="M113" s="169"/>
      <c r="N113" s="169"/>
      <c r="O113" s="169"/>
      <c r="P113" s="169"/>
      <c r="Q113" s="169"/>
      <c r="R113" s="169"/>
      <c r="S113" s="169"/>
      <c r="T113" s="169"/>
      <c r="U113" s="169"/>
      <c r="V113" s="169"/>
      <c r="W113" s="169"/>
      <c r="X113" s="169"/>
      <c r="Y113" s="169"/>
      <c r="Z113" s="169"/>
      <c r="AA113" s="169"/>
      <c r="AB113" s="169"/>
    </row>
    <row r="114" spans="1:28" ht="45" customHeight="1">
      <c r="A114" s="173">
        <f>IF(D114=0,"",SUBTOTAL(3,$D$6:D114))</f>
        <v>106</v>
      </c>
      <c r="B114" s="188" t="s">
        <v>2390</v>
      </c>
      <c r="C114" s="151" t="s">
        <v>114</v>
      </c>
      <c r="D114" s="149" t="s">
        <v>1584</v>
      </c>
      <c r="E114" s="150" t="s">
        <v>6</v>
      </c>
      <c r="F114" s="187">
        <f t="shared" si="1"/>
        <v>1100</v>
      </c>
      <c r="G114" s="174">
        <v>10</v>
      </c>
      <c r="H114" s="169"/>
      <c r="I114" s="169"/>
      <c r="J114" s="175"/>
      <c r="K114" s="169"/>
      <c r="L114" s="169"/>
      <c r="M114" s="169">
        <v>0</v>
      </c>
      <c r="N114" s="169">
        <v>30</v>
      </c>
      <c r="O114" s="170"/>
      <c r="P114" s="169">
        <v>50</v>
      </c>
      <c r="Q114" s="169"/>
      <c r="R114" s="169">
        <v>100</v>
      </c>
      <c r="S114" s="171">
        <v>700</v>
      </c>
      <c r="T114" s="169">
        <v>50</v>
      </c>
      <c r="U114" s="169">
        <v>0</v>
      </c>
      <c r="V114" s="169">
        <v>50</v>
      </c>
      <c r="W114" s="169">
        <v>50</v>
      </c>
      <c r="X114" s="169">
        <v>20</v>
      </c>
      <c r="Y114" s="170"/>
      <c r="Z114" s="172">
        <v>40</v>
      </c>
      <c r="AA114" s="169"/>
      <c r="AB114" s="172"/>
    </row>
    <row r="115" spans="1:28" ht="31.5" customHeight="1">
      <c r="A115" s="173">
        <f>IF(D115=0,"",SUBTOTAL(3,$D$6:D115))</f>
        <v>107</v>
      </c>
      <c r="B115" s="188" t="s">
        <v>2391</v>
      </c>
      <c r="C115" s="151" t="s">
        <v>115</v>
      </c>
      <c r="D115" s="149" t="s">
        <v>116</v>
      </c>
      <c r="E115" s="150" t="s">
        <v>6</v>
      </c>
      <c r="F115" s="187">
        <f t="shared" si="1"/>
        <v>4660</v>
      </c>
      <c r="G115" s="172"/>
      <c r="H115" s="169"/>
      <c r="I115" s="169"/>
      <c r="J115" s="175"/>
      <c r="K115" s="169"/>
      <c r="L115" s="169"/>
      <c r="M115" s="169">
        <v>0</v>
      </c>
      <c r="N115" s="169">
        <v>10</v>
      </c>
      <c r="O115" s="170"/>
      <c r="P115" s="169">
        <v>30</v>
      </c>
      <c r="Q115" s="169"/>
      <c r="R115" s="169"/>
      <c r="S115" s="171">
        <v>4600</v>
      </c>
      <c r="T115" s="169">
        <v>0</v>
      </c>
      <c r="U115" s="169">
        <v>0</v>
      </c>
      <c r="V115" s="169"/>
      <c r="W115" s="169"/>
      <c r="X115" s="169">
        <v>20</v>
      </c>
      <c r="Y115" s="170"/>
      <c r="Z115" s="172"/>
      <c r="AA115" s="169"/>
      <c r="AB115" s="172"/>
    </row>
    <row r="116" spans="1:28" ht="71.25" customHeight="1">
      <c r="A116" s="173">
        <f>IF(D116=0,"",SUBTOTAL(3,$D$6:D116))</f>
        <v>108</v>
      </c>
      <c r="B116" s="188" t="s">
        <v>2392</v>
      </c>
      <c r="C116" s="151" t="s">
        <v>117</v>
      </c>
      <c r="D116" s="149" t="s">
        <v>1915</v>
      </c>
      <c r="E116" s="150" t="s">
        <v>6</v>
      </c>
      <c r="F116" s="187">
        <f t="shared" si="1"/>
        <v>80</v>
      </c>
      <c r="G116" s="172"/>
      <c r="H116" s="169"/>
      <c r="I116" s="169">
        <v>0</v>
      </c>
      <c r="J116" s="177"/>
      <c r="K116" s="169"/>
      <c r="L116" s="169"/>
      <c r="M116" s="169">
        <v>0</v>
      </c>
      <c r="N116" s="169">
        <v>30</v>
      </c>
      <c r="O116" s="169">
        <v>20</v>
      </c>
      <c r="P116" s="169">
        <v>0</v>
      </c>
      <c r="Q116" s="169"/>
      <c r="R116" s="169"/>
      <c r="S116" s="171"/>
      <c r="T116" s="169">
        <v>20</v>
      </c>
      <c r="U116" s="169">
        <v>10</v>
      </c>
      <c r="V116" s="169"/>
      <c r="W116" s="169"/>
      <c r="X116" s="169"/>
      <c r="Y116" s="170"/>
      <c r="Z116" s="172"/>
      <c r="AA116" s="169"/>
      <c r="AB116" s="172"/>
    </row>
    <row r="117" spans="1:28" ht="72.75" customHeight="1">
      <c r="A117" s="173">
        <f>IF(D117=0,"",SUBTOTAL(3,$D$6:D117))</f>
        <v>109</v>
      </c>
      <c r="B117" s="190" t="s">
        <v>2393</v>
      </c>
      <c r="C117" s="151" t="s">
        <v>117</v>
      </c>
      <c r="D117" s="198" t="s">
        <v>3837</v>
      </c>
      <c r="E117" s="150" t="s">
        <v>6</v>
      </c>
      <c r="F117" s="187">
        <f t="shared" si="1"/>
        <v>3000</v>
      </c>
      <c r="G117" s="172"/>
      <c r="H117" s="169"/>
      <c r="I117" s="169"/>
      <c r="J117" s="175">
        <v>3000</v>
      </c>
      <c r="K117" s="169"/>
      <c r="L117" s="169"/>
      <c r="M117" s="169"/>
      <c r="N117" s="169"/>
      <c r="O117" s="169"/>
      <c r="P117" s="169"/>
      <c r="Q117" s="169"/>
      <c r="R117" s="169"/>
      <c r="S117" s="171"/>
      <c r="T117" s="169"/>
      <c r="U117" s="169"/>
      <c r="V117" s="169"/>
      <c r="W117" s="169"/>
      <c r="X117" s="169"/>
      <c r="Y117" s="170"/>
      <c r="Z117" s="172"/>
      <c r="AA117" s="169"/>
      <c r="AB117" s="172"/>
    </row>
    <row r="118" spans="1:28" ht="39" customHeight="1">
      <c r="A118" s="173">
        <f>IF(D118=0,"",SUBTOTAL(3,$D$6:D118))</f>
        <v>110</v>
      </c>
      <c r="B118" s="188" t="s">
        <v>2394</v>
      </c>
      <c r="C118" s="151" t="s">
        <v>117</v>
      </c>
      <c r="D118" s="214" t="s">
        <v>1585</v>
      </c>
      <c r="E118" s="214" t="s">
        <v>6</v>
      </c>
      <c r="F118" s="187">
        <f t="shared" si="1"/>
        <v>3171</v>
      </c>
      <c r="G118" s="174">
        <v>20</v>
      </c>
      <c r="H118" s="169">
        <v>30</v>
      </c>
      <c r="I118" s="169"/>
      <c r="J118" s="175">
        <v>2500</v>
      </c>
      <c r="K118" s="169"/>
      <c r="L118" s="169"/>
      <c r="M118" s="169">
        <v>257</v>
      </c>
      <c r="N118" s="169">
        <v>30</v>
      </c>
      <c r="O118" s="169">
        <v>20</v>
      </c>
      <c r="P118" s="169">
        <v>24</v>
      </c>
      <c r="Q118" s="169">
        <v>10</v>
      </c>
      <c r="R118" s="169"/>
      <c r="S118" s="171"/>
      <c r="T118" s="169">
        <v>50</v>
      </c>
      <c r="U118" s="169">
        <v>100</v>
      </c>
      <c r="V118" s="169"/>
      <c r="W118" s="169">
        <v>50</v>
      </c>
      <c r="X118" s="169">
        <v>20</v>
      </c>
      <c r="Y118" s="170"/>
      <c r="Z118" s="172">
        <v>40</v>
      </c>
      <c r="AA118" s="169">
        <v>10</v>
      </c>
      <c r="AB118" s="172">
        <v>10</v>
      </c>
    </row>
    <row r="119" spans="1:28">
      <c r="A119" s="173">
        <f>IF(D119=0,"",SUBTOTAL(3,$D$6:D119))</f>
        <v>111</v>
      </c>
      <c r="B119" s="188" t="s">
        <v>2395</v>
      </c>
      <c r="C119" s="151" t="s">
        <v>118</v>
      </c>
      <c r="D119" s="149" t="s">
        <v>119</v>
      </c>
      <c r="E119" s="150" t="s">
        <v>6</v>
      </c>
      <c r="F119" s="187">
        <f t="shared" si="1"/>
        <v>780</v>
      </c>
      <c r="G119" s="172"/>
      <c r="H119" s="169">
        <v>30</v>
      </c>
      <c r="I119" s="169"/>
      <c r="J119" s="175"/>
      <c r="K119" s="169"/>
      <c r="L119" s="169"/>
      <c r="M119" s="169">
        <v>0</v>
      </c>
      <c r="N119" s="169">
        <v>100</v>
      </c>
      <c r="O119" s="170"/>
      <c r="P119" s="169">
        <v>50</v>
      </c>
      <c r="Q119" s="169">
        <v>20</v>
      </c>
      <c r="R119" s="169"/>
      <c r="S119" s="171"/>
      <c r="T119" s="169">
        <v>300</v>
      </c>
      <c r="U119" s="169">
        <v>100</v>
      </c>
      <c r="V119" s="169"/>
      <c r="W119" s="169">
        <v>10</v>
      </c>
      <c r="X119" s="169">
        <v>160</v>
      </c>
      <c r="Y119" s="170"/>
      <c r="Z119" s="172"/>
      <c r="AA119" s="169"/>
      <c r="AB119" s="172">
        <v>10</v>
      </c>
    </row>
    <row r="120" spans="1:28" ht="84.75" customHeight="1">
      <c r="A120" s="173">
        <f>IF(D120=0,"",SUBTOTAL(3,$D$6:D120))</f>
        <v>112</v>
      </c>
      <c r="B120" s="188" t="s">
        <v>2396</v>
      </c>
      <c r="C120" s="151" t="s">
        <v>120</v>
      </c>
      <c r="D120" s="194" t="s">
        <v>1586</v>
      </c>
      <c r="E120" s="150" t="s">
        <v>6</v>
      </c>
      <c r="F120" s="187">
        <f t="shared" si="1"/>
        <v>16777</v>
      </c>
      <c r="G120" s="174">
        <v>170</v>
      </c>
      <c r="H120" s="169">
        <v>100</v>
      </c>
      <c r="I120" s="169"/>
      <c r="J120" s="175">
        <v>3200</v>
      </c>
      <c r="K120" s="169"/>
      <c r="L120" s="169"/>
      <c r="M120" s="169">
        <v>643</v>
      </c>
      <c r="N120" s="169">
        <v>100</v>
      </c>
      <c r="O120" s="169">
        <v>50</v>
      </c>
      <c r="P120" s="169">
        <v>264</v>
      </c>
      <c r="Q120" s="169">
        <v>100</v>
      </c>
      <c r="R120" s="169">
        <v>100</v>
      </c>
      <c r="S120" s="171">
        <v>11000</v>
      </c>
      <c r="T120" s="169">
        <v>200</v>
      </c>
      <c r="U120" s="169">
        <v>100</v>
      </c>
      <c r="V120" s="169">
        <v>350</v>
      </c>
      <c r="W120" s="169">
        <v>10</v>
      </c>
      <c r="X120" s="169">
        <v>180</v>
      </c>
      <c r="Y120" s="170"/>
      <c r="Z120" s="172">
        <v>150</v>
      </c>
      <c r="AA120" s="169">
        <v>60</v>
      </c>
      <c r="AB120" s="172"/>
    </row>
    <row r="121" spans="1:28" ht="82.5" customHeight="1">
      <c r="A121" s="173">
        <f>IF(D121=0,"",SUBTOTAL(3,$D$6:D121))</f>
        <v>113</v>
      </c>
      <c r="B121" s="188" t="s">
        <v>2397</v>
      </c>
      <c r="C121" s="151" t="s">
        <v>120</v>
      </c>
      <c r="D121" s="194" t="s">
        <v>1587</v>
      </c>
      <c r="E121" s="150" t="s">
        <v>6</v>
      </c>
      <c r="F121" s="187">
        <f t="shared" si="1"/>
        <v>3604</v>
      </c>
      <c r="G121" s="172"/>
      <c r="H121" s="169">
        <v>440</v>
      </c>
      <c r="I121" s="169"/>
      <c r="J121" s="175">
        <v>1900</v>
      </c>
      <c r="K121" s="169">
        <v>24</v>
      </c>
      <c r="L121" s="169"/>
      <c r="M121" s="169">
        <v>0</v>
      </c>
      <c r="N121" s="169">
        <v>100</v>
      </c>
      <c r="O121" s="169">
        <v>100</v>
      </c>
      <c r="P121" s="169">
        <v>250</v>
      </c>
      <c r="Q121" s="169"/>
      <c r="R121" s="169"/>
      <c r="S121" s="171"/>
      <c r="T121" s="169">
        <v>200</v>
      </c>
      <c r="U121" s="169">
        <v>200</v>
      </c>
      <c r="V121" s="169"/>
      <c r="W121" s="169"/>
      <c r="X121" s="169">
        <v>180</v>
      </c>
      <c r="Y121" s="170"/>
      <c r="Z121" s="172">
        <v>150</v>
      </c>
      <c r="AA121" s="169">
        <v>60</v>
      </c>
      <c r="AB121" s="172"/>
    </row>
    <row r="122" spans="1:28" ht="72" customHeight="1">
      <c r="A122" s="173">
        <f>IF(D122=0,"",SUBTOTAL(3,$D$6:D122))</f>
        <v>114</v>
      </c>
      <c r="B122" s="188" t="s">
        <v>2398</v>
      </c>
      <c r="C122" s="151" t="s">
        <v>118</v>
      </c>
      <c r="D122" s="149" t="s">
        <v>4571</v>
      </c>
      <c r="E122" s="150" t="s">
        <v>6</v>
      </c>
      <c r="F122" s="187">
        <f t="shared" si="1"/>
        <v>275</v>
      </c>
      <c r="G122" s="172"/>
      <c r="H122" s="169"/>
      <c r="I122" s="169"/>
      <c r="J122" s="175">
        <v>55</v>
      </c>
      <c r="K122" s="169"/>
      <c r="L122" s="169"/>
      <c r="M122" s="169">
        <v>0</v>
      </c>
      <c r="N122" s="169"/>
      <c r="O122" s="170"/>
      <c r="P122" s="169">
        <v>0</v>
      </c>
      <c r="Q122" s="169"/>
      <c r="R122" s="169"/>
      <c r="S122" s="171"/>
      <c r="T122" s="169">
        <v>0</v>
      </c>
      <c r="U122" s="169">
        <v>0</v>
      </c>
      <c r="V122" s="169"/>
      <c r="W122" s="169"/>
      <c r="X122" s="169">
        <v>60</v>
      </c>
      <c r="Y122" s="170"/>
      <c r="Z122" s="172">
        <v>150</v>
      </c>
      <c r="AA122" s="169"/>
      <c r="AB122" s="172">
        <v>10</v>
      </c>
    </row>
    <row r="123" spans="1:28" ht="41.25" customHeight="1">
      <c r="A123" s="173">
        <f>IF(D123=0,"",SUBTOTAL(3,$D$6:D123))</f>
        <v>115</v>
      </c>
      <c r="B123" s="188" t="s">
        <v>2399</v>
      </c>
      <c r="C123" s="151" t="s">
        <v>121</v>
      </c>
      <c r="D123" s="149" t="s">
        <v>87</v>
      </c>
      <c r="E123" s="150" t="s">
        <v>6</v>
      </c>
      <c r="F123" s="187">
        <f t="shared" si="1"/>
        <v>269</v>
      </c>
      <c r="G123" s="172"/>
      <c r="H123" s="169"/>
      <c r="I123" s="169"/>
      <c r="J123" s="175">
        <v>27</v>
      </c>
      <c r="K123" s="169"/>
      <c r="L123" s="169"/>
      <c r="M123" s="169">
        <v>0</v>
      </c>
      <c r="N123" s="169"/>
      <c r="O123" s="170"/>
      <c r="P123" s="169">
        <v>24</v>
      </c>
      <c r="Q123" s="169"/>
      <c r="R123" s="169"/>
      <c r="S123" s="171">
        <v>120</v>
      </c>
      <c r="T123" s="169">
        <v>20</v>
      </c>
      <c r="U123" s="169">
        <v>50</v>
      </c>
      <c r="V123" s="169">
        <v>20</v>
      </c>
      <c r="W123" s="169"/>
      <c r="X123" s="169">
        <v>8</v>
      </c>
      <c r="Y123" s="170"/>
      <c r="Z123" s="172"/>
      <c r="AA123" s="169"/>
      <c r="AB123" s="172"/>
    </row>
    <row r="124" spans="1:28" ht="48" customHeight="1">
      <c r="A124" s="173">
        <f>IF(D124=0,"",SUBTOTAL(3,$D$6:D124))</f>
        <v>116</v>
      </c>
      <c r="B124" s="188" t="s">
        <v>2400</v>
      </c>
      <c r="C124" s="151" t="s">
        <v>122</v>
      </c>
      <c r="D124" s="194" t="s">
        <v>4572</v>
      </c>
      <c r="E124" s="150" t="s">
        <v>6</v>
      </c>
      <c r="F124" s="187">
        <f t="shared" si="1"/>
        <v>510</v>
      </c>
      <c r="G124" s="172"/>
      <c r="H124" s="169"/>
      <c r="I124" s="169"/>
      <c r="J124" s="175">
        <v>510</v>
      </c>
      <c r="K124" s="169"/>
      <c r="L124" s="169"/>
      <c r="M124" s="169">
        <v>0</v>
      </c>
      <c r="N124" s="169"/>
      <c r="O124" s="170"/>
      <c r="P124" s="169">
        <v>0</v>
      </c>
      <c r="Q124" s="169"/>
      <c r="R124" s="169"/>
      <c r="S124" s="171"/>
      <c r="T124" s="169">
        <v>0</v>
      </c>
      <c r="U124" s="169">
        <v>0</v>
      </c>
      <c r="V124" s="169"/>
      <c r="W124" s="169"/>
      <c r="X124" s="169"/>
      <c r="Y124" s="170"/>
      <c r="Z124" s="172"/>
      <c r="AA124" s="169"/>
      <c r="AB124" s="172"/>
    </row>
    <row r="125" spans="1:28" ht="40.5" customHeight="1">
      <c r="A125" s="173">
        <f>IF(D125=0,"",SUBTOTAL(3,$D$6:D125))</f>
        <v>117</v>
      </c>
      <c r="B125" s="188" t="s">
        <v>2401</v>
      </c>
      <c r="C125" s="151" t="s">
        <v>123</v>
      </c>
      <c r="D125" s="194" t="s">
        <v>2063</v>
      </c>
      <c r="E125" s="150" t="s">
        <v>6</v>
      </c>
      <c r="F125" s="187">
        <f t="shared" si="1"/>
        <v>168</v>
      </c>
      <c r="G125" s="172"/>
      <c r="H125" s="169"/>
      <c r="I125" s="169"/>
      <c r="J125" s="175">
        <v>168</v>
      </c>
      <c r="K125" s="169"/>
      <c r="L125" s="169"/>
      <c r="M125" s="169">
        <v>0</v>
      </c>
      <c r="N125" s="169"/>
      <c r="O125" s="170"/>
      <c r="P125" s="169">
        <v>0</v>
      </c>
      <c r="Q125" s="169"/>
      <c r="R125" s="169"/>
      <c r="S125" s="171"/>
      <c r="T125" s="169">
        <v>0</v>
      </c>
      <c r="U125" s="169">
        <v>0</v>
      </c>
      <c r="V125" s="169"/>
      <c r="W125" s="169"/>
      <c r="X125" s="169"/>
      <c r="Y125" s="170"/>
      <c r="Z125" s="172"/>
      <c r="AA125" s="169"/>
      <c r="AB125" s="172"/>
    </row>
    <row r="126" spans="1:28" ht="35.25" customHeight="1">
      <c r="A126" s="173">
        <f>IF(D126=0,"",SUBTOTAL(3,$D$6:D126))</f>
        <v>118</v>
      </c>
      <c r="B126" s="188" t="s">
        <v>2402</v>
      </c>
      <c r="C126" s="151" t="s">
        <v>124</v>
      </c>
      <c r="D126" s="149" t="s">
        <v>125</v>
      </c>
      <c r="E126" s="150" t="s">
        <v>6</v>
      </c>
      <c r="F126" s="187">
        <f t="shared" si="1"/>
        <v>400</v>
      </c>
      <c r="G126" s="172"/>
      <c r="H126" s="169"/>
      <c r="I126" s="169"/>
      <c r="J126" s="175"/>
      <c r="K126" s="169"/>
      <c r="L126" s="169"/>
      <c r="M126" s="169"/>
      <c r="N126" s="169">
        <v>50</v>
      </c>
      <c r="O126" s="170"/>
      <c r="P126" s="169">
        <v>0</v>
      </c>
      <c r="Q126" s="169">
        <v>0</v>
      </c>
      <c r="R126" s="169"/>
      <c r="S126" s="177"/>
      <c r="T126" s="169">
        <v>200</v>
      </c>
      <c r="U126" s="169">
        <v>100</v>
      </c>
      <c r="V126" s="169">
        <v>40</v>
      </c>
      <c r="W126" s="169">
        <v>10</v>
      </c>
      <c r="X126" s="169"/>
      <c r="Y126" s="170"/>
      <c r="Z126" s="172"/>
      <c r="AA126" s="169"/>
      <c r="AB126" s="172"/>
    </row>
    <row r="127" spans="1:28" ht="36" customHeight="1">
      <c r="A127" s="173">
        <f>IF(D127=0,"",SUBTOTAL(3,$D$6:D127))</f>
        <v>119</v>
      </c>
      <c r="B127" s="190" t="s">
        <v>2403</v>
      </c>
      <c r="C127" s="151" t="s">
        <v>124</v>
      </c>
      <c r="D127" s="157" t="s">
        <v>3959</v>
      </c>
      <c r="E127" s="150" t="s">
        <v>6</v>
      </c>
      <c r="F127" s="187">
        <f t="shared" si="1"/>
        <v>4069</v>
      </c>
      <c r="G127" s="172"/>
      <c r="H127" s="169"/>
      <c r="I127" s="169"/>
      <c r="J127" s="175"/>
      <c r="K127" s="169"/>
      <c r="L127" s="169"/>
      <c r="M127" s="169">
        <v>69</v>
      </c>
      <c r="N127" s="169"/>
      <c r="O127" s="170"/>
      <c r="P127" s="169"/>
      <c r="Q127" s="169"/>
      <c r="R127" s="169"/>
      <c r="S127" s="171">
        <v>4000</v>
      </c>
      <c r="T127" s="169"/>
      <c r="U127" s="169"/>
      <c r="V127" s="169"/>
      <c r="W127" s="169"/>
      <c r="X127" s="169"/>
      <c r="Y127" s="170"/>
      <c r="Z127" s="172"/>
      <c r="AA127" s="169"/>
      <c r="AB127" s="172"/>
    </row>
    <row r="128" spans="1:28" ht="33.75" customHeight="1">
      <c r="A128" s="173">
        <f>IF(D128=0,"",SUBTOTAL(3,$D$6:D128))</f>
        <v>120</v>
      </c>
      <c r="B128" s="188" t="s">
        <v>2404</v>
      </c>
      <c r="C128" s="151" t="s">
        <v>126</v>
      </c>
      <c r="D128" s="194" t="s">
        <v>127</v>
      </c>
      <c r="E128" s="150" t="s">
        <v>6</v>
      </c>
      <c r="F128" s="187">
        <f t="shared" si="1"/>
        <v>4415</v>
      </c>
      <c r="G128" s="172"/>
      <c r="H128" s="169"/>
      <c r="I128" s="169"/>
      <c r="J128" s="175">
        <v>120</v>
      </c>
      <c r="K128" s="169"/>
      <c r="L128" s="169"/>
      <c r="M128" s="169">
        <v>100</v>
      </c>
      <c r="N128" s="169">
        <v>50</v>
      </c>
      <c r="O128" s="170"/>
      <c r="P128" s="169">
        <v>30</v>
      </c>
      <c r="Q128" s="169">
        <v>0</v>
      </c>
      <c r="R128" s="169"/>
      <c r="S128" s="171">
        <v>4000</v>
      </c>
      <c r="T128" s="169">
        <v>0</v>
      </c>
      <c r="U128" s="169">
        <v>100</v>
      </c>
      <c r="V128" s="169"/>
      <c r="W128" s="169"/>
      <c r="X128" s="169"/>
      <c r="Y128" s="170"/>
      <c r="Z128" s="172"/>
      <c r="AA128" s="169">
        <v>15</v>
      </c>
      <c r="AB128" s="172"/>
    </row>
    <row r="129" spans="1:28" ht="29.25" customHeight="1">
      <c r="A129" s="173">
        <f>IF(D129=0,"",SUBTOTAL(3,$D$6:D129))</f>
        <v>121</v>
      </c>
      <c r="B129" s="190" t="s">
        <v>2405</v>
      </c>
      <c r="C129" s="151" t="s">
        <v>3846</v>
      </c>
      <c r="D129" s="149" t="s">
        <v>3847</v>
      </c>
      <c r="E129" s="150" t="s">
        <v>6</v>
      </c>
      <c r="F129" s="187">
        <f t="shared" si="1"/>
        <v>22</v>
      </c>
      <c r="G129" s="169"/>
      <c r="H129" s="169"/>
      <c r="I129" s="169"/>
      <c r="J129" s="175">
        <v>22</v>
      </c>
      <c r="K129" s="169"/>
      <c r="L129" s="169"/>
      <c r="M129" s="169"/>
      <c r="N129" s="169"/>
      <c r="O129" s="169"/>
      <c r="P129" s="169"/>
      <c r="Q129" s="169"/>
      <c r="R129" s="169"/>
      <c r="S129" s="169"/>
      <c r="T129" s="169"/>
      <c r="U129" s="169"/>
      <c r="V129" s="169"/>
      <c r="W129" s="169"/>
      <c r="X129" s="169"/>
      <c r="Y129" s="169"/>
      <c r="Z129" s="169"/>
      <c r="AA129" s="169"/>
      <c r="AB129" s="169"/>
    </row>
    <row r="130" spans="1:28" ht="40.5" customHeight="1">
      <c r="A130" s="173">
        <f>IF(D130=0,"",SUBTOTAL(3,$D$6:D130))</f>
        <v>122</v>
      </c>
      <c r="B130" s="188" t="s">
        <v>2406</v>
      </c>
      <c r="C130" s="151" t="s">
        <v>129</v>
      </c>
      <c r="D130" s="188" t="s">
        <v>2064</v>
      </c>
      <c r="E130" s="150" t="s">
        <v>6</v>
      </c>
      <c r="F130" s="187">
        <f t="shared" si="1"/>
        <v>28</v>
      </c>
      <c r="G130" s="172"/>
      <c r="H130" s="169"/>
      <c r="I130" s="169"/>
      <c r="J130" s="175">
        <v>28</v>
      </c>
      <c r="K130" s="169"/>
      <c r="L130" s="169"/>
      <c r="M130" s="169">
        <v>0</v>
      </c>
      <c r="N130" s="169"/>
      <c r="O130" s="170"/>
      <c r="P130" s="169">
        <v>0</v>
      </c>
      <c r="Q130" s="169"/>
      <c r="R130" s="169"/>
      <c r="S130" s="171"/>
      <c r="T130" s="169">
        <v>0</v>
      </c>
      <c r="U130" s="169">
        <v>0</v>
      </c>
      <c r="V130" s="169"/>
      <c r="W130" s="169"/>
      <c r="X130" s="169"/>
      <c r="Y130" s="170"/>
      <c r="Z130" s="172"/>
      <c r="AA130" s="169"/>
      <c r="AB130" s="172"/>
    </row>
    <row r="131" spans="1:28" ht="40.5" customHeight="1">
      <c r="A131" s="173">
        <f>IF(D131=0,"",SUBTOTAL(3,$D$6:D131))</f>
        <v>123</v>
      </c>
      <c r="B131" s="188" t="s">
        <v>2407</v>
      </c>
      <c r="C131" s="151" t="s">
        <v>130</v>
      </c>
      <c r="D131" s="194" t="s">
        <v>690</v>
      </c>
      <c r="E131" s="150" t="s">
        <v>6</v>
      </c>
      <c r="F131" s="187">
        <f t="shared" si="1"/>
        <v>40</v>
      </c>
      <c r="G131" s="172"/>
      <c r="H131" s="169"/>
      <c r="I131" s="169"/>
      <c r="J131" s="175">
        <v>40</v>
      </c>
      <c r="K131" s="169"/>
      <c r="L131" s="169"/>
      <c r="M131" s="169">
        <v>0</v>
      </c>
      <c r="N131" s="169"/>
      <c r="O131" s="170"/>
      <c r="P131" s="169">
        <v>0</v>
      </c>
      <c r="Q131" s="169"/>
      <c r="R131" s="169"/>
      <c r="S131" s="171"/>
      <c r="T131" s="169">
        <v>0</v>
      </c>
      <c r="U131" s="169">
        <v>0</v>
      </c>
      <c r="V131" s="169"/>
      <c r="W131" s="169"/>
      <c r="X131" s="169"/>
      <c r="Y131" s="170"/>
      <c r="Z131" s="172"/>
      <c r="AA131" s="169"/>
      <c r="AB131" s="172"/>
    </row>
    <row r="132" spans="1:28" ht="27.75" customHeight="1">
      <c r="A132" s="173">
        <f>IF(D132=0,"",SUBTOTAL(3,$D$6:D132))</f>
        <v>124</v>
      </c>
      <c r="B132" s="188" t="s">
        <v>2408</v>
      </c>
      <c r="C132" s="151" t="s">
        <v>131</v>
      </c>
      <c r="D132" s="194" t="s">
        <v>132</v>
      </c>
      <c r="E132" s="150" t="s">
        <v>6</v>
      </c>
      <c r="F132" s="187">
        <f t="shared" si="1"/>
        <v>21135</v>
      </c>
      <c r="G132" s="174">
        <v>76</v>
      </c>
      <c r="H132" s="169">
        <v>710</v>
      </c>
      <c r="I132" s="169">
        <v>40</v>
      </c>
      <c r="J132" s="175">
        <v>8500</v>
      </c>
      <c r="K132" s="169"/>
      <c r="L132" s="169"/>
      <c r="M132" s="169">
        <v>649</v>
      </c>
      <c r="N132" s="169">
        <v>200</v>
      </c>
      <c r="O132" s="169">
        <v>100</v>
      </c>
      <c r="P132" s="169">
        <v>170</v>
      </c>
      <c r="Q132" s="169"/>
      <c r="R132" s="169"/>
      <c r="S132" s="171">
        <v>9500</v>
      </c>
      <c r="T132" s="169">
        <v>100</v>
      </c>
      <c r="U132" s="169">
        <v>300</v>
      </c>
      <c r="V132" s="169">
        <v>400</v>
      </c>
      <c r="W132" s="169">
        <v>20</v>
      </c>
      <c r="X132" s="169">
        <v>30</v>
      </c>
      <c r="Y132" s="170"/>
      <c r="Z132" s="172">
        <v>240</v>
      </c>
      <c r="AA132" s="169">
        <v>100</v>
      </c>
      <c r="AB132" s="172"/>
    </row>
    <row r="133" spans="1:28">
      <c r="A133" s="173" t="str">
        <f>IF(D133=0,"",SUBTOTAL(3,$D$6:D133))</f>
        <v/>
      </c>
      <c r="B133" s="188" t="s">
        <v>1912</v>
      </c>
      <c r="C133" s="186" t="s">
        <v>133</v>
      </c>
      <c r="D133" s="149"/>
      <c r="E133" s="150"/>
      <c r="F133" s="187">
        <f t="shared" si="1"/>
        <v>0</v>
      </c>
      <c r="G133" s="174"/>
      <c r="H133" s="169"/>
      <c r="I133" s="169"/>
      <c r="J133" s="175"/>
      <c r="K133" s="169"/>
      <c r="L133" s="169"/>
      <c r="M133" s="169">
        <v>0</v>
      </c>
      <c r="N133" s="169"/>
      <c r="O133" s="170"/>
      <c r="P133" s="169">
        <v>0</v>
      </c>
      <c r="Q133" s="169"/>
      <c r="R133" s="169"/>
      <c r="S133" s="171"/>
      <c r="T133" s="172">
        <v>0</v>
      </c>
      <c r="U133" s="169">
        <v>0</v>
      </c>
      <c r="V133" s="169"/>
      <c r="W133" s="169"/>
      <c r="X133" s="169"/>
      <c r="Y133" s="170"/>
      <c r="Z133" s="172"/>
      <c r="AA133" s="169"/>
      <c r="AB133" s="172"/>
    </row>
    <row r="134" spans="1:28" ht="36" customHeight="1">
      <c r="A134" s="173">
        <f>IF(D134=0,"",SUBTOTAL(3,$D$6:D134))</f>
        <v>125</v>
      </c>
      <c r="B134" s="188" t="s">
        <v>2409</v>
      </c>
      <c r="C134" s="151" t="s">
        <v>135</v>
      </c>
      <c r="D134" s="154" t="s">
        <v>4366</v>
      </c>
      <c r="E134" s="150" t="s">
        <v>134</v>
      </c>
      <c r="F134" s="187">
        <f t="shared" ref="F134:F197" si="2">SUM(G134:AB134)</f>
        <v>9040</v>
      </c>
      <c r="G134" s="172"/>
      <c r="H134" s="169">
        <v>40</v>
      </c>
      <c r="I134" s="169"/>
      <c r="J134" s="175"/>
      <c r="K134" s="169"/>
      <c r="L134" s="169"/>
      <c r="M134" s="169"/>
      <c r="N134" s="169"/>
      <c r="O134" s="170"/>
      <c r="P134" s="169">
        <v>0</v>
      </c>
      <c r="Q134" s="169"/>
      <c r="R134" s="169"/>
      <c r="S134" s="171">
        <v>8650</v>
      </c>
      <c r="T134" s="169">
        <v>200</v>
      </c>
      <c r="U134" s="169">
        <v>150</v>
      </c>
      <c r="V134" s="169"/>
      <c r="W134" s="169"/>
      <c r="X134" s="169"/>
      <c r="Y134" s="170"/>
      <c r="Z134" s="172"/>
      <c r="AA134" s="169"/>
      <c r="AB134" s="172"/>
    </row>
    <row r="135" spans="1:28" ht="30.75" customHeight="1">
      <c r="A135" s="173">
        <f>IF(D135=0,"",SUBTOTAL(3,$D$6:D135))</f>
        <v>126</v>
      </c>
      <c r="B135" s="188" t="s">
        <v>2410</v>
      </c>
      <c r="C135" s="151" t="s">
        <v>135</v>
      </c>
      <c r="D135" s="154" t="s">
        <v>136</v>
      </c>
      <c r="E135" s="150" t="s">
        <v>134</v>
      </c>
      <c r="F135" s="187">
        <f t="shared" si="2"/>
        <v>2857</v>
      </c>
      <c r="G135" s="172"/>
      <c r="H135" s="169">
        <v>60</v>
      </c>
      <c r="I135" s="169"/>
      <c r="J135" s="175">
        <v>280</v>
      </c>
      <c r="K135" s="169"/>
      <c r="L135" s="169"/>
      <c r="M135" s="169">
        <v>2057</v>
      </c>
      <c r="N135" s="169"/>
      <c r="O135" s="170"/>
      <c r="P135" s="169">
        <v>0</v>
      </c>
      <c r="Q135" s="169"/>
      <c r="R135" s="169"/>
      <c r="S135" s="171"/>
      <c r="T135" s="169">
        <v>200</v>
      </c>
      <c r="U135" s="169">
        <v>150</v>
      </c>
      <c r="V135" s="169">
        <v>100</v>
      </c>
      <c r="W135" s="169"/>
      <c r="X135" s="169"/>
      <c r="Y135" s="170"/>
      <c r="Z135" s="172"/>
      <c r="AA135" s="169"/>
      <c r="AB135" s="172">
        <v>10</v>
      </c>
    </row>
    <row r="136" spans="1:28" ht="30.75" customHeight="1">
      <c r="A136" s="173">
        <f>IF(D136=0,"",SUBTOTAL(3,$D$6:D136))</f>
        <v>127</v>
      </c>
      <c r="B136" s="188" t="s">
        <v>2411</v>
      </c>
      <c r="C136" s="151" t="s">
        <v>135</v>
      </c>
      <c r="D136" s="154" t="s">
        <v>137</v>
      </c>
      <c r="E136" s="150" t="s">
        <v>134</v>
      </c>
      <c r="F136" s="187">
        <f t="shared" si="2"/>
        <v>5892</v>
      </c>
      <c r="G136" s="172"/>
      <c r="H136" s="169"/>
      <c r="I136" s="169"/>
      <c r="J136" s="175"/>
      <c r="K136" s="169"/>
      <c r="L136" s="169"/>
      <c r="M136" s="169">
        <v>0</v>
      </c>
      <c r="N136" s="169"/>
      <c r="O136" s="170"/>
      <c r="P136" s="169">
        <v>572</v>
      </c>
      <c r="Q136" s="169"/>
      <c r="R136" s="169"/>
      <c r="S136" s="171">
        <v>4300</v>
      </c>
      <c r="T136" s="169">
        <v>600</v>
      </c>
      <c r="U136" s="169">
        <v>350</v>
      </c>
      <c r="V136" s="169">
        <v>60</v>
      </c>
      <c r="W136" s="169"/>
      <c r="X136" s="169"/>
      <c r="Y136" s="170"/>
      <c r="Z136" s="172"/>
      <c r="AA136" s="169"/>
      <c r="AB136" s="172">
        <v>10</v>
      </c>
    </row>
    <row r="137" spans="1:28" ht="36.75" customHeight="1">
      <c r="A137" s="173">
        <f>IF(D137=0,"",SUBTOTAL(3,$D$6:D137))</f>
        <v>128</v>
      </c>
      <c r="B137" s="188" t="s">
        <v>2412</v>
      </c>
      <c r="C137" s="151" t="s">
        <v>138</v>
      </c>
      <c r="D137" s="149" t="s">
        <v>139</v>
      </c>
      <c r="E137" s="150" t="s">
        <v>134</v>
      </c>
      <c r="F137" s="187">
        <f t="shared" si="2"/>
        <v>200</v>
      </c>
      <c r="G137" s="172"/>
      <c r="H137" s="169"/>
      <c r="I137" s="169"/>
      <c r="J137" s="175"/>
      <c r="K137" s="169"/>
      <c r="L137" s="169"/>
      <c r="M137" s="169">
        <v>0</v>
      </c>
      <c r="N137" s="169"/>
      <c r="O137" s="170"/>
      <c r="P137" s="169">
        <v>0</v>
      </c>
      <c r="Q137" s="169"/>
      <c r="R137" s="169"/>
      <c r="S137" s="171"/>
      <c r="T137" s="169">
        <v>0</v>
      </c>
      <c r="U137" s="169">
        <v>200</v>
      </c>
      <c r="V137" s="169"/>
      <c r="W137" s="169"/>
      <c r="X137" s="169"/>
      <c r="Y137" s="170"/>
      <c r="Z137" s="172"/>
      <c r="AA137" s="169"/>
      <c r="AB137" s="172"/>
    </row>
    <row r="138" spans="1:28" ht="33.75" customHeight="1">
      <c r="A138" s="173">
        <f>IF(D138=0,"",SUBTOTAL(3,$D$6:D138))</f>
        <v>129</v>
      </c>
      <c r="B138" s="188" t="s">
        <v>2413</v>
      </c>
      <c r="C138" s="151" t="s">
        <v>140</v>
      </c>
      <c r="D138" s="149" t="s">
        <v>1589</v>
      </c>
      <c r="E138" s="150" t="s">
        <v>134</v>
      </c>
      <c r="F138" s="187">
        <f t="shared" si="2"/>
        <v>1405</v>
      </c>
      <c r="G138" s="172"/>
      <c r="H138" s="169">
        <v>275</v>
      </c>
      <c r="I138" s="169"/>
      <c r="J138" s="175"/>
      <c r="K138" s="169"/>
      <c r="L138" s="169"/>
      <c r="M138" s="169">
        <v>0</v>
      </c>
      <c r="N138" s="169">
        <v>200</v>
      </c>
      <c r="O138" s="169">
        <v>70</v>
      </c>
      <c r="P138" s="169">
        <v>0</v>
      </c>
      <c r="Q138" s="169">
        <v>100</v>
      </c>
      <c r="R138" s="169"/>
      <c r="S138" s="171"/>
      <c r="T138" s="169">
        <v>0</v>
      </c>
      <c r="U138" s="169">
        <v>300</v>
      </c>
      <c r="V138" s="169"/>
      <c r="W138" s="169"/>
      <c r="X138" s="169">
        <v>450</v>
      </c>
      <c r="Y138" s="170"/>
      <c r="Z138" s="172"/>
      <c r="AA138" s="169"/>
      <c r="AB138" s="172">
        <v>10</v>
      </c>
    </row>
    <row r="139" spans="1:28" ht="39" customHeight="1">
      <c r="A139" s="173">
        <f>IF(D139=0,"",SUBTOTAL(3,$D$6:D139))</f>
        <v>130</v>
      </c>
      <c r="B139" s="188" t="s">
        <v>2414</v>
      </c>
      <c r="C139" s="151" t="s">
        <v>140</v>
      </c>
      <c r="D139" s="149" t="s">
        <v>141</v>
      </c>
      <c r="E139" s="150" t="s">
        <v>134</v>
      </c>
      <c r="F139" s="187">
        <f t="shared" si="2"/>
        <v>3510</v>
      </c>
      <c r="G139" s="174">
        <v>1300</v>
      </c>
      <c r="H139" s="169">
        <v>400</v>
      </c>
      <c r="I139" s="169"/>
      <c r="J139" s="175"/>
      <c r="K139" s="169">
        <v>84</v>
      </c>
      <c r="L139" s="169"/>
      <c r="M139" s="169">
        <v>154</v>
      </c>
      <c r="N139" s="169">
        <v>200</v>
      </c>
      <c r="O139" s="170"/>
      <c r="P139" s="169">
        <v>50</v>
      </c>
      <c r="Q139" s="169"/>
      <c r="R139" s="169"/>
      <c r="S139" s="171"/>
      <c r="T139" s="169">
        <v>400</v>
      </c>
      <c r="U139" s="169">
        <v>200</v>
      </c>
      <c r="V139" s="169">
        <v>240</v>
      </c>
      <c r="W139" s="169"/>
      <c r="X139" s="169">
        <v>450</v>
      </c>
      <c r="Y139" s="170"/>
      <c r="Z139" s="172">
        <v>12</v>
      </c>
      <c r="AA139" s="169"/>
      <c r="AB139" s="172">
        <v>20</v>
      </c>
    </row>
    <row r="140" spans="1:28" ht="39" customHeight="1">
      <c r="A140" s="173">
        <f>IF(D140=0,"",SUBTOTAL(3,$D$6:D140))</f>
        <v>131</v>
      </c>
      <c r="B140" s="190" t="s">
        <v>2415</v>
      </c>
      <c r="C140" s="151" t="s">
        <v>140</v>
      </c>
      <c r="D140" s="149" t="s">
        <v>4345</v>
      </c>
      <c r="E140" s="150" t="s">
        <v>134</v>
      </c>
      <c r="F140" s="187">
        <f t="shared" si="2"/>
        <v>400</v>
      </c>
      <c r="G140" s="169"/>
      <c r="H140" s="169"/>
      <c r="I140" s="169"/>
      <c r="J140" s="169"/>
      <c r="K140" s="169"/>
      <c r="L140" s="169"/>
      <c r="M140" s="169"/>
      <c r="N140" s="169"/>
      <c r="O140" s="169"/>
      <c r="P140" s="169"/>
      <c r="Q140" s="169"/>
      <c r="R140" s="169"/>
      <c r="S140" s="169"/>
      <c r="T140" s="169">
        <v>400</v>
      </c>
      <c r="U140" s="169"/>
      <c r="V140" s="169"/>
      <c r="W140" s="169"/>
      <c r="X140" s="169"/>
      <c r="Y140" s="169"/>
      <c r="Z140" s="169"/>
      <c r="AA140" s="169"/>
      <c r="AB140" s="169"/>
    </row>
    <row r="141" spans="1:28" ht="39" customHeight="1">
      <c r="A141" s="173">
        <f>IF(D141=0,"",SUBTOTAL(3,$D$6:D141))</f>
        <v>132</v>
      </c>
      <c r="B141" s="188" t="s">
        <v>2416</v>
      </c>
      <c r="C141" s="151" t="s">
        <v>142</v>
      </c>
      <c r="D141" s="149" t="s">
        <v>1590</v>
      </c>
      <c r="E141" s="150" t="s">
        <v>134</v>
      </c>
      <c r="F141" s="187">
        <f t="shared" si="2"/>
        <v>1006</v>
      </c>
      <c r="G141" s="172"/>
      <c r="H141" s="169">
        <v>300</v>
      </c>
      <c r="I141" s="169"/>
      <c r="J141" s="175"/>
      <c r="K141" s="169"/>
      <c r="L141" s="169"/>
      <c r="M141" s="169">
        <v>43</v>
      </c>
      <c r="N141" s="169"/>
      <c r="O141" s="170"/>
      <c r="P141" s="169">
        <v>50</v>
      </c>
      <c r="Q141" s="169"/>
      <c r="R141" s="169"/>
      <c r="S141" s="171"/>
      <c r="T141" s="169">
        <v>300</v>
      </c>
      <c r="U141" s="169">
        <v>200</v>
      </c>
      <c r="V141" s="169">
        <v>108</v>
      </c>
      <c r="W141" s="169"/>
      <c r="X141" s="169"/>
      <c r="Y141" s="170"/>
      <c r="Z141" s="172"/>
      <c r="AA141" s="169"/>
      <c r="AB141" s="172">
        <v>5</v>
      </c>
    </row>
    <row r="142" spans="1:28" ht="39" customHeight="1">
      <c r="A142" s="173">
        <f>IF(D142=0,"",SUBTOTAL(3,$D$6:D142))</f>
        <v>133</v>
      </c>
      <c r="B142" s="188" t="s">
        <v>2417</v>
      </c>
      <c r="C142" s="151" t="s">
        <v>142</v>
      </c>
      <c r="D142" s="149" t="s">
        <v>2065</v>
      </c>
      <c r="E142" s="150" t="s">
        <v>134</v>
      </c>
      <c r="F142" s="187">
        <f t="shared" si="2"/>
        <v>2125</v>
      </c>
      <c r="G142" s="172"/>
      <c r="H142" s="169">
        <v>180</v>
      </c>
      <c r="I142" s="169"/>
      <c r="J142" s="175">
        <v>1290</v>
      </c>
      <c r="K142" s="169"/>
      <c r="L142" s="169"/>
      <c r="M142" s="169">
        <v>0</v>
      </c>
      <c r="N142" s="169"/>
      <c r="O142" s="169">
        <v>70</v>
      </c>
      <c r="P142" s="169">
        <v>0</v>
      </c>
      <c r="Q142" s="169"/>
      <c r="R142" s="169"/>
      <c r="S142" s="171">
        <v>280</v>
      </c>
      <c r="T142" s="169">
        <v>200</v>
      </c>
      <c r="U142" s="169">
        <v>100</v>
      </c>
      <c r="V142" s="169"/>
      <c r="W142" s="169"/>
      <c r="X142" s="169"/>
      <c r="Y142" s="170"/>
      <c r="Z142" s="172"/>
      <c r="AA142" s="169"/>
      <c r="AB142" s="172">
        <v>5</v>
      </c>
    </row>
    <row r="143" spans="1:28" ht="36" customHeight="1">
      <c r="A143" s="173">
        <f>IF(D143=0,"",SUBTOTAL(3,$D$6:D143))</f>
        <v>134</v>
      </c>
      <c r="B143" s="188" t="s">
        <v>2418</v>
      </c>
      <c r="C143" s="151" t="s">
        <v>145</v>
      </c>
      <c r="D143" s="194" t="s">
        <v>143</v>
      </c>
      <c r="E143" s="150" t="s">
        <v>134</v>
      </c>
      <c r="F143" s="187">
        <f t="shared" si="2"/>
        <v>334</v>
      </c>
      <c r="G143" s="172"/>
      <c r="H143" s="169"/>
      <c r="I143" s="169"/>
      <c r="J143" s="175">
        <v>96</v>
      </c>
      <c r="K143" s="169"/>
      <c r="L143" s="169"/>
      <c r="M143" s="169">
        <v>18</v>
      </c>
      <c r="N143" s="169"/>
      <c r="O143" s="170"/>
      <c r="P143" s="169">
        <v>0</v>
      </c>
      <c r="Q143" s="169"/>
      <c r="R143" s="169"/>
      <c r="S143" s="171"/>
      <c r="T143" s="169">
        <v>0</v>
      </c>
      <c r="U143" s="169">
        <v>0</v>
      </c>
      <c r="V143" s="169"/>
      <c r="W143" s="169"/>
      <c r="X143" s="169"/>
      <c r="Y143" s="169">
        <v>220</v>
      </c>
      <c r="Z143" s="172"/>
      <c r="AA143" s="169"/>
      <c r="AB143" s="172"/>
    </row>
    <row r="144" spans="1:28" ht="40.5" customHeight="1">
      <c r="A144" s="173">
        <f>IF(D144=0,"",SUBTOTAL(3,$D$6:D144))</f>
        <v>135</v>
      </c>
      <c r="B144" s="188" t="s">
        <v>2419</v>
      </c>
      <c r="C144" s="151" t="s">
        <v>146</v>
      </c>
      <c r="D144" s="149" t="s">
        <v>147</v>
      </c>
      <c r="E144" s="150" t="s">
        <v>134</v>
      </c>
      <c r="F144" s="187">
        <f t="shared" si="2"/>
        <v>10907</v>
      </c>
      <c r="G144" s="172"/>
      <c r="H144" s="169">
        <v>360</v>
      </c>
      <c r="I144" s="169"/>
      <c r="J144" s="175">
        <v>3216</v>
      </c>
      <c r="K144" s="169"/>
      <c r="L144" s="169"/>
      <c r="M144" s="169">
        <v>241</v>
      </c>
      <c r="N144" s="169">
        <v>100</v>
      </c>
      <c r="O144" s="170"/>
      <c r="P144" s="169">
        <v>700</v>
      </c>
      <c r="Q144" s="169">
        <v>100</v>
      </c>
      <c r="R144" s="169"/>
      <c r="S144" s="171">
        <v>4800</v>
      </c>
      <c r="T144" s="169">
        <v>500</v>
      </c>
      <c r="U144" s="169">
        <v>400</v>
      </c>
      <c r="V144" s="169">
        <v>180</v>
      </c>
      <c r="W144" s="169"/>
      <c r="X144" s="169">
        <v>300</v>
      </c>
      <c r="Y144" s="170"/>
      <c r="Z144" s="172"/>
      <c r="AA144" s="169"/>
      <c r="AB144" s="172">
        <v>10</v>
      </c>
    </row>
    <row r="145" spans="1:28" ht="34.5" customHeight="1">
      <c r="A145" s="173">
        <f>IF(D145=0,"",SUBTOTAL(3,$D$6:D145))</f>
        <v>136</v>
      </c>
      <c r="B145" s="188" t="s">
        <v>2420</v>
      </c>
      <c r="C145" s="151" t="s">
        <v>148</v>
      </c>
      <c r="D145" s="149" t="s">
        <v>1592</v>
      </c>
      <c r="E145" s="150" t="s">
        <v>134</v>
      </c>
      <c r="F145" s="187">
        <f t="shared" si="2"/>
        <v>24056</v>
      </c>
      <c r="G145" s="174">
        <v>260</v>
      </c>
      <c r="H145" s="169">
        <v>1300</v>
      </c>
      <c r="I145" s="169"/>
      <c r="J145" s="175">
        <v>7548</v>
      </c>
      <c r="K145" s="169">
        <v>624</v>
      </c>
      <c r="L145" s="169"/>
      <c r="M145" s="169">
        <v>1861</v>
      </c>
      <c r="N145" s="169">
        <v>800</v>
      </c>
      <c r="O145" s="169">
        <v>400</v>
      </c>
      <c r="P145" s="169">
        <v>1123</v>
      </c>
      <c r="Q145" s="169">
        <v>1000</v>
      </c>
      <c r="R145" s="169"/>
      <c r="S145" s="171">
        <v>940</v>
      </c>
      <c r="T145" s="169">
        <v>1000</v>
      </c>
      <c r="U145" s="169">
        <v>600</v>
      </c>
      <c r="V145" s="169">
        <v>2400</v>
      </c>
      <c r="W145" s="169">
        <v>20</v>
      </c>
      <c r="X145" s="169">
        <v>1160</v>
      </c>
      <c r="Y145" s="170"/>
      <c r="Z145" s="172">
        <v>3000</v>
      </c>
      <c r="AA145" s="169"/>
      <c r="AB145" s="172">
        <v>20</v>
      </c>
    </row>
    <row r="146" spans="1:28" ht="34.5" customHeight="1">
      <c r="A146" s="173">
        <f>IF(D146=0,"",SUBTOTAL(3,$D$6:D146))</f>
        <v>137</v>
      </c>
      <c r="B146" s="188" t="s">
        <v>2421</v>
      </c>
      <c r="C146" s="151" t="s">
        <v>149</v>
      </c>
      <c r="D146" s="149" t="s">
        <v>169</v>
      </c>
      <c r="E146" s="150" t="s">
        <v>134</v>
      </c>
      <c r="F146" s="187">
        <f t="shared" si="2"/>
        <v>14478</v>
      </c>
      <c r="G146" s="172"/>
      <c r="H146" s="169">
        <v>1340</v>
      </c>
      <c r="I146" s="169"/>
      <c r="J146" s="175">
        <v>4200</v>
      </c>
      <c r="K146" s="169">
        <v>780</v>
      </c>
      <c r="L146" s="169"/>
      <c r="M146" s="169">
        <v>1130</v>
      </c>
      <c r="N146" s="169"/>
      <c r="O146" s="169">
        <v>500</v>
      </c>
      <c r="P146" s="169">
        <v>1334</v>
      </c>
      <c r="Q146" s="169">
        <v>400</v>
      </c>
      <c r="R146" s="169"/>
      <c r="S146" s="171">
        <v>624</v>
      </c>
      <c r="T146" s="169">
        <v>600</v>
      </c>
      <c r="U146" s="169">
        <v>270</v>
      </c>
      <c r="V146" s="169">
        <v>730</v>
      </c>
      <c r="W146" s="169"/>
      <c r="X146" s="169">
        <v>1160</v>
      </c>
      <c r="Y146" s="170"/>
      <c r="Z146" s="172">
        <v>1400</v>
      </c>
      <c r="AA146" s="169"/>
      <c r="AB146" s="172">
        <v>10</v>
      </c>
    </row>
    <row r="147" spans="1:28" ht="45.75" customHeight="1">
      <c r="A147" s="173">
        <f>IF(D147=0,"",SUBTOTAL(3,$D$6:D147))</f>
        <v>138</v>
      </c>
      <c r="B147" s="188" t="s">
        <v>2422</v>
      </c>
      <c r="C147" s="151" t="s">
        <v>150</v>
      </c>
      <c r="D147" s="194" t="s">
        <v>4695</v>
      </c>
      <c r="E147" s="150" t="s">
        <v>134</v>
      </c>
      <c r="F147" s="187">
        <f t="shared" si="2"/>
        <v>1294</v>
      </c>
      <c r="G147" s="172"/>
      <c r="H147" s="169">
        <v>700</v>
      </c>
      <c r="I147" s="169">
        <v>0</v>
      </c>
      <c r="J147" s="175"/>
      <c r="K147" s="169">
        <v>144</v>
      </c>
      <c r="L147" s="169"/>
      <c r="M147" s="169">
        <v>0</v>
      </c>
      <c r="N147" s="169">
        <v>50</v>
      </c>
      <c r="O147" s="170"/>
      <c r="P147" s="169">
        <v>0</v>
      </c>
      <c r="Q147" s="169"/>
      <c r="R147" s="169"/>
      <c r="S147" s="171">
        <v>150</v>
      </c>
      <c r="T147" s="169">
        <v>200</v>
      </c>
      <c r="U147" s="169">
        <v>50</v>
      </c>
      <c r="V147" s="169"/>
      <c r="W147" s="169"/>
      <c r="X147" s="169"/>
      <c r="Y147" s="170"/>
      <c r="Z147" s="172"/>
      <c r="AA147" s="169"/>
      <c r="AB147" s="172"/>
    </row>
    <row r="148" spans="1:28" ht="34.5" customHeight="1">
      <c r="A148" s="173">
        <f>IF(D148=0,"",SUBTOTAL(3,$D$6:D148))</f>
        <v>139</v>
      </c>
      <c r="B148" s="188" t="s">
        <v>2423</v>
      </c>
      <c r="C148" s="151" t="s">
        <v>151</v>
      </c>
      <c r="D148" s="149" t="s">
        <v>1593</v>
      </c>
      <c r="E148" s="150" t="s">
        <v>134</v>
      </c>
      <c r="F148" s="187">
        <f t="shared" si="2"/>
        <v>296</v>
      </c>
      <c r="G148" s="172"/>
      <c r="H148" s="169">
        <v>290</v>
      </c>
      <c r="I148" s="169"/>
      <c r="J148" s="175"/>
      <c r="K148" s="169"/>
      <c r="L148" s="169"/>
      <c r="M148" s="169">
        <v>6</v>
      </c>
      <c r="N148" s="169"/>
      <c r="O148" s="170"/>
      <c r="P148" s="169">
        <v>0</v>
      </c>
      <c r="Q148" s="169"/>
      <c r="R148" s="169"/>
      <c r="S148" s="171"/>
      <c r="T148" s="169">
        <v>0</v>
      </c>
      <c r="U148" s="169">
        <v>0</v>
      </c>
      <c r="V148" s="169"/>
      <c r="W148" s="169"/>
      <c r="X148" s="169"/>
      <c r="Y148" s="170"/>
      <c r="Z148" s="172"/>
      <c r="AA148" s="169"/>
      <c r="AB148" s="172"/>
    </row>
    <row r="149" spans="1:28" ht="34.5" customHeight="1">
      <c r="A149" s="173">
        <f>IF(D149=0,"",SUBTOTAL(3,$D$6:D149))</f>
        <v>140</v>
      </c>
      <c r="B149" s="188" t="s">
        <v>2424</v>
      </c>
      <c r="C149" s="151" t="s">
        <v>152</v>
      </c>
      <c r="D149" s="149" t="s">
        <v>1593</v>
      </c>
      <c r="E149" s="150" t="s">
        <v>134</v>
      </c>
      <c r="F149" s="187">
        <f t="shared" si="2"/>
        <v>40</v>
      </c>
      <c r="G149" s="172"/>
      <c r="H149" s="169"/>
      <c r="I149" s="169"/>
      <c r="J149" s="175"/>
      <c r="K149" s="169"/>
      <c r="L149" s="169"/>
      <c r="M149" s="169">
        <v>4</v>
      </c>
      <c r="N149" s="169"/>
      <c r="O149" s="170"/>
      <c r="P149" s="169">
        <v>36</v>
      </c>
      <c r="Q149" s="169"/>
      <c r="R149" s="169"/>
      <c r="S149" s="171"/>
      <c r="T149" s="169">
        <v>0</v>
      </c>
      <c r="U149" s="169">
        <v>0</v>
      </c>
      <c r="V149" s="169"/>
      <c r="W149" s="169"/>
      <c r="X149" s="169"/>
      <c r="Y149" s="170"/>
      <c r="Z149" s="172"/>
      <c r="AA149" s="169"/>
      <c r="AB149" s="172"/>
    </row>
    <row r="150" spans="1:28" ht="34.5" customHeight="1">
      <c r="A150" s="173">
        <f>IF(D150=0,"",SUBTOTAL(3,$D$6:D150))</f>
        <v>141</v>
      </c>
      <c r="B150" s="188" t="s">
        <v>2425</v>
      </c>
      <c r="C150" s="151" t="s">
        <v>153</v>
      </c>
      <c r="D150" s="149" t="s">
        <v>1594</v>
      </c>
      <c r="E150" s="150" t="s">
        <v>134</v>
      </c>
      <c r="F150" s="187">
        <f t="shared" si="2"/>
        <v>96</v>
      </c>
      <c r="G150" s="172"/>
      <c r="H150" s="169"/>
      <c r="I150" s="169"/>
      <c r="J150" s="175">
        <v>96</v>
      </c>
      <c r="K150" s="169"/>
      <c r="L150" s="169"/>
      <c r="M150" s="169">
        <v>0</v>
      </c>
      <c r="N150" s="169"/>
      <c r="O150" s="170"/>
      <c r="P150" s="169">
        <v>0</v>
      </c>
      <c r="Q150" s="169"/>
      <c r="R150" s="169"/>
      <c r="S150" s="171"/>
      <c r="T150" s="169">
        <v>0</v>
      </c>
      <c r="U150" s="169">
        <v>0</v>
      </c>
      <c r="V150" s="169"/>
      <c r="W150" s="169"/>
      <c r="X150" s="169"/>
      <c r="Y150" s="170"/>
      <c r="Z150" s="172"/>
      <c r="AA150" s="169"/>
      <c r="AB150" s="172"/>
    </row>
    <row r="151" spans="1:28" ht="46.5" customHeight="1">
      <c r="A151" s="173">
        <f>IF(D151=0,"",SUBTOTAL(3,$D$6:D151))</f>
        <v>142</v>
      </c>
      <c r="B151" s="188" t="s">
        <v>2426</v>
      </c>
      <c r="C151" s="151" t="s">
        <v>156</v>
      </c>
      <c r="D151" s="149" t="s">
        <v>1595</v>
      </c>
      <c r="E151" s="150" t="s">
        <v>134</v>
      </c>
      <c r="F151" s="187">
        <f t="shared" si="2"/>
        <v>295</v>
      </c>
      <c r="G151" s="172"/>
      <c r="H151" s="169"/>
      <c r="I151" s="169"/>
      <c r="J151" s="175">
        <v>288</v>
      </c>
      <c r="K151" s="169"/>
      <c r="L151" s="169"/>
      <c r="M151" s="169">
        <v>7</v>
      </c>
      <c r="N151" s="169"/>
      <c r="O151" s="170"/>
      <c r="P151" s="169">
        <v>0</v>
      </c>
      <c r="Q151" s="169"/>
      <c r="R151" s="169"/>
      <c r="S151" s="171"/>
      <c r="T151" s="169">
        <v>0</v>
      </c>
      <c r="U151" s="169">
        <v>0</v>
      </c>
      <c r="V151" s="169"/>
      <c r="W151" s="169"/>
      <c r="X151" s="169"/>
      <c r="Y151" s="170"/>
      <c r="Z151" s="172"/>
      <c r="AA151" s="169"/>
      <c r="AB151" s="172"/>
    </row>
    <row r="152" spans="1:28" ht="46.5" customHeight="1">
      <c r="A152" s="173">
        <f>IF(D152=0,"",SUBTOTAL(3,$D$6:D152))</f>
        <v>143</v>
      </c>
      <c r="B152" s="188" t="s">
        <v>2427</v>
      </c>
      <c r="C152" s="151" t="s">
        <v>157</v>
      </c>
      <c r="D152" s="206" t="s">
        <v>2145</v>
      </c>
      <c r="E152" s="150" t="s">
        <v>134</v>
      </c>
      <c r="F152" s="187">
        <f t="shared" si="2"/>
        <v>212</v>
      </c>
      <c r="G152" s="172"/>
      <c r="H152" s="169"/>
      <c r="I152" s="169"/>
      <c r="J152" s="175">
        <v>120</v>
      </c>
      <c r="K152" s="169"/>
      <c r="L152" s="169"/>
      <c r="M152" s="169">
        <v>42</v>
      </c>
      <c r="N152" s="169"/>
      <c r="O152" s="170"/>
      <c r="P152" s="169">
        <v>0</v>
      </c>
      <c r="Q152" s="169"/>
      <c r="R152" s="169"/>
      <c r="S152" s="171"/>
      <c r="T152" s="169">
        <v>0</v>
      </c>
      <c r="U152" s="169">
        <v>50</v>
      </c>
      <c r="V152" s="169"/>
      <c r="W152" s="169"/>
      <c r="X152" s="169"/>
      <c r="Y152" s="170"/>
      <c r="Z152" s="172"/>
      <c r="AA152" s="169"/>
      <c r="AB152" s="172"/>
    </row>
    <row r="153" spans="1:28" ht="46.5" customHeight="1">
      <c r="A153" s="173">
        <f>IF(D153=0,"",SUBTOTAL(3,$D$6:D153))</f>
        <v>144</v>
      </c>
      <c r="B153" s="188" t="s">
        <v>2428</v>
      </c>
      <c r="C153" s="151" t="s">
        <v>157</v>
      </c>
      <c r="D153" s="206" t="s">
        <v>4696</v>
      </c>
      <c r="E153" s="150" t="s">
        <v>134</v>
      </c>
      <c r="F153" s="187">
        <f t="shared" si="2"/>
        <v>74</v>
      </c>
      <c r="G153" s="172"/>
      <c r="H153" s="169"/>
      <c r="I153" s="169">
        <v>0</v>
      </c>
      <c r="J153" s="175"/>
      <c r="K153" s="169"/>
      <c r="L153" s="169"/>
      <c r="M153" s="169">
        <v>0</v>
      </c>
      <c r="N153" s="169"/>
      <c r="O153" s="170"/>
      <c r="P153" s="169">
        <v>0</v>
      </c>
      <c r="Q153" s="169"/>
      <c r="R153" s="169"/>
      <c r="S153" s="171">
        <v>24</v>
      </c>
      <c r="T153" s="169">
        <v>0</v>
      </c>
      <c r="U153" s="169">
        <v>50</v>
      </c>
      <c r="V153" s="169"/>
      <c r="W153" s="169"/>
      <c r="X153" s="169"/>
      <c r="Y153" s="170"/>
      <c r="Z153" s="172"/>
      <c r="AA153" s="169"/>
      <c r="AB153" s="172"/>
    </row>
    <row r="154" spans="1:28" ht="35.25" customHeight="1">
      <c r="A154" s="173">
        <f>IF(D154=0,"",SUBTOTAL(3,$D$6:D154))</f>
        <v>145</v>
      </c>
      <c r="B154" s="188" t="s">
        <v>2429</v>
      </c>
      <c r="C154" s="151" t="s">
        <v>158</v>
      </c>
      <c r="D154" s="149" t="s">
        <v>4711</v>
      </c>
      <c r="E154" s="150" t="s">
        <v>134</v>
      </c>
      <c r="F154" s="187">
        <f t="shared" si="2"/>
        <v>855</v>
      </c>
      <c r="G154" s="172"/>
      <c r="H154" s="169"/>
      <c r="I154" s="169"/>
      <c r="J154" s="175">
        <v>432</v>
      </c>
      <c r="K154" s="169"/>
      <c r="L154" s="169"/>
      <c r="M154" s="169">
        <v>113</v>
      </c>
      <c r="N154" s="169"/>
      <c r="O154" s="170"/>
      <c r="P154" s="169">
        <v>0</v>
      </c>
      <c r="Q154" s="169"/>
      <c r="R154" s="169"/>
      <c r="S154" s="171"/>
      <c r="T154" s="169">
        <v>0</v>
      </c>
      <c r="U154" s="169">
        <v>100</v>
      </c>
      <c r="V154" s="169">
        <v>200</v>
      </c>
      <c r="W154" s="169"/>
      <c r="X154" s="169"/>
      <c r="Y154" s="170"/>
      <c r="Z154" s="172"/>
      <c r="AA154" s="169"/>
      <c r="AB154" s="172">
        <v>10</v>
      </c>
    </row>
    <row r="155" spans="1:28" ht="35.25" customHeight="1">
      <c r="A155" s="173">
        <f>IF(D155=0,"",SUBTOTAL(3,$D$6:D155))</f>
        <v>146</v>
      </c>
      <c r="B155" s="188" t="s">
        <v>2430</v>
      </c>
      <c r="C155" s="151" t="s">
        <v>159</v>
      </c>
      <c r="D155" s="149" t="s">
        <v>1597</v>
      </c>
      <c r="E155" s="150" t="s">
        <v>134</v>
      </c>
      <c r="F155" s="187">
        <f t="shared" si="2"/>
        <v>1508</v>
      </c>
      <c r="G155" s="172"/>
      <c r="H155" s="169"/>
      <c r="I155" s="169"/>
      <c r="J155" s="175">
        <v>1428</v>
      </c>
      <c r="K155" s="169"/>
      <c r="L155" s="169"/>
      <c r="M155" s="169">
        <v>0</v>
      </c>
      <c r="N155" s="169">
        <v>20</v>
      </c>
      <c r="O155" s="170"/>
      <c r="P155" s="169">
        <v>0</v>
      </c>
      <c r="Q155" s="169"/>
      <c r="R155" s="169"/>
      <c r="S155" s="171"/>
      <c r="T155" s="169">
        <v>0</v>
      </c>
      <c r="U155" s="169">
        <v>50</v>
      </c>
      <c r="V155" s="169"/>
      <c r="W155" s="169"/>
      <c r="X155" s="169"/>
      <c r="Y155" s="170"/>
      <c r="Z155" s="172"/>
      <c r="AA155" s="169"/>
      <c r="AB155" s="172">
        <v>10</v>
      </c>
    </row>
    <row r="156" spans="1:28" ht="35.25" customHeight="1">
      <c r="A156" s="173">
        <f>IF(D156=0,"",SUBTOTAL(3,$D$6:D156))</f>
        <v>147</v>
      </c>
      <c r="B156" s="188" t="s">
        <v>2431</v>
      </c>
      <c r="C156" s="151" t="s">
        <v>160</v>
      </c>
      <c r="D156" s="149" t="s">
        <v>1598</v>
      </c>
      <c r="E156" s="150" t="s">
        <v>134</v>
      </c>
      <c r="F156" s="187">
        <f t="shared" si="2"/>
        <v>128</v>
      </c>
      <c r="G156" s="172"/>
      <c r="H156" s="169"/>
      <c r="I156" s="169"/>
      <c r="J156" s="175">
        <v>108</v>
      </c>
      <c r="K156" s="169"/>
      <c r="L156" s="169"/>
      <c r="M156" s="169">
        <v>0</v>
      </c>
      <c r="N156" s="169">
        <v>20</v>
      </c>
      <c r="O156" s="170"/>
      <c r="P156" s="169">
        <v>0</v>
      </c>
      <c r="Q156" s="169"/>
      <c r="R156" s="169"/>
      <c r="S156" s="171"/>
      <c r="T156" s="169">
        <v>0</v>
      </c>
      <c r="U156" s="169">
        <v>0</v>
      </c>
      <c r="V156" s="169"/>
      <c r="W156" s="169"/>
      <c r="X156" s="169"/>
      <c r="Y156" s="170"/>
      <c r="Z156" s="172"/>
      <c r="AA156" s="169"/>
      <c r="AB156" s="172"/>
    </row>
    <row r="157" spans="1:28" ht="35.25" customHeight="1">
      <c r="A157" s="173">
        <f>IF(D157=0,"",SUBTOTAL(3,$D$6:D157))</f>
        <v>148</v>
      </c>
      <c r="B157" s="188" t="s">
        <v>2432</v>
      </c>
      <c r="C157" s="151" t="s">
        <v>161</v>
      </c>
      <c r="D157" s="149" t="s">
        <v>1599</v>
      </c>
      <c r="E157" s="150" t="s">
        <v>134</v>
      </c>
      <c r="F157" s="187">
        <f t="shared" si="2"/>
        <v>24</v>
      </c>
      <c r="G157" s="172"/>
      <c r="H157" s="169"/>
      <c r="I157" s="169"/>
      <c r="J157" s="175">
        <v>24</v>
      </c>
      <c r="K157" s="169"/>
      <c r="L157" s="169"/>
      <c r="M157" s="169">
        <v>0</v>
      </c>
      <c r="N157" s="169"/>
      <c r="O157" s="170"/>
      <c r="P157" s="169">
        <v>0</v>
      </c>
      <c r="Q157" s="169"/>
      <c r="R157" s="169"/>
      <c r="S157" s="171"/>
      <c r="T157" s="169">
        <v>0</v>
      </c>
      <c r="U157" s="169">
        <v>0</v>
      </c>
      <c r="V157" s="169"/>
      <c r="W157" s="169"/>
      <c r="X157" s="169"/>
      <c r="Y157" s="170"/>
      <c r="Z157" s="172"/>
      <c r="AA157" s="169"/>
      <c r="AB157" s="172"/>
    </row>
    <row r="158" spans="1:28" ht="35.25" customHeight="1">
      <c r="A158" s="173">
        <f>IF(D158=0,"",SUBTOTAL(3,$D$6:D158))</f>
        <v>149</v>
      </c>
      <c r="B158" s="188" t="s">
        <v>2433</v>
      </c>
      <c r="C158" s="151" t="s">
        <v>162</v>
      </c>
      <c r="D158" s="198" t="s">
        <v>4573</v>
      </c>
      <c r="E158" s="150" t="s">
        <v>134</v>
      </c>
      <c r="F158" s="187">
        <f t="shared" si="2"/>
        <v>84</v>
      </c>
      <c r="G158" s="172"/>
      <c r="H158" s="169"/>
      <c r="I158" s="169"/>
      <c r="J158" s="175">
        <v>84</v>
      </c>
      <c r="K158" s="169"/>
      <c r="L158" s="169"/>
      <c r="M158" s="169">
        <v>0</v>
      </c>
      <c r="N158" s="169"/>
      <c r="O158" s="170"/>
      <c r="P158" s="169">
        <v>0</v>
      </c>
      <c r="Q158" s="169"/>
      <c r="R158" s="169"/>
      <c r="S158" s="171"/>
      <c r="T158" s="169">
        <v>0</v>
      </c>
      <c r="U158" s="169">
        <v>0</v>
      </c>
      <c r="V158" s="169"/>
      <c r="W158" s="169"/>
      <c r="X158" s="169"/>
      <c r="Y158" s="170"/>
      <c r="Z158" s="172"/>
      <c r="AA158" s="169"/>
      <c r="AB158" s="172"/>
    </row>
    <row r="159" spans="1:28" ht="35.25" customHeight="1">
      <c r="A159" s="173">
        <f>IF(D159=0,"",SUBTOTAL(3,$D$6:D159))</f>
        <v>150</v>
      </c>
      <c r="B159" s="188" t="s">
        <v>2434</v>
      </c>
      <c r="C159" s="151" t="s">
        <v>163</v>
      </c>
      <c r="D159" s="149" t="s">
        <v>164</v>
      </c>
      <c r="E159" s="150" t="s">
        <v>134</v>
      </c>
      <c r="F159" s="187">
        <f t="shared" si="2"/>
        <v>450</v>
      </c>
      <c r="G159" s="172"/>
      <c r="H159" s="169"/>
      <c r="I159" s="169"/>
      <c r="J159" s="175">
        <v>420</v>
      </c>
      <c r="K159" s="169"/>
      <c r="L159" s="169"/>
      <c r="M159" s="169">
        <v>0</v>
      </c>
      <c r="N159" s="169"/>
      <c r="O159" s="170"/>
      <c r="P159" s="169">
        <v>0</v>
      </c>
      <c r="Q159" s="169"/>
      <c r="R159" s="169"/>
      <c r="S159" s="171">
        <v>30</v>
      </c>
      <c r="T159" s="169">
        <v>0</v>
      </c>
      <c r="U159" s="169">
        <v>0</v>
      </c>
      <c r="V159" s="169"/>
      <c r="W159" s="169"/>
      <c r="X159" s="169"/>
      <c r="Y159" s="170"/>
      <c r="Z159" s="172"/>
      <c r="AA159" s="169"/>
      <c r="AB159" s="172"/>
    </row>
    <row r="160" spans="1:28" ht="35.25" customHeight="1">
      <c r="A160" s="173">
        <f>IF(D160=0,"",SUBTOTAL(3,$D$6:D160))</f>
        <v>151</v>
      </c>
      <c r="B160" s="188" t="s">
        <v>2435</v>
      </c>
      <c r="C160" s="151" t="s">
        <v>165</v>
      </c>
      <c r="D160" s="149" t="s">
        <v>1603</v>
      </c>
      <c r="E160" s="150" t="s">
        <v>134</v>
      </c>
      <c r="F160" s="187">
        <f t="shared" si="2"/>
        <v>562</v>
      </c>
      <c r="G160" s="172"/>
      <c r="H160" s="169"/>
      <c r="I160" s="169">
        <v>50</v>
      </c>
      <c r="J160" s="175"/>
      <c r="K160" s="169"/>
      <c r="L160" s="169"/>
      <c r="M160" s="169">
        <v>0</v>
      </c>
      <c r="N160" s="169"/>
      <c r="O160" s="170"/>
      <c r="P160" s="169">
        <v>0</v>
      </c>
      <c r="Q160" s="169"/>
      <c r="R160" s="169"/>
      <c r="S160" s="171"/>
      <c r="T160" s="169">
        <v>0</v>
      </c>
      <c r="U160" s="169">
        <v>400</v>
      </c>
      <c r="V160" s="169">
        <v>12</v>
      </c>
      <c r="W160" s="169"/>
      <c r="X160" s="169">
        <v>90</v>
      </c>
      <c r="Y160" s="170"/>
      <c r="Z160" s="172"/>
      <c r="AA160" s="169"/>
      <c r="AB160" s="172">
        <v>10</v>
      </c>
    </row>
    <row r="161" spans="1:28" ht="35.25" customHeight="1">
      <c r="A161" s="173">
        <f>IF(D161=0,"",SUBTOTAL(3,$D$6:D161))</f>
        <v>152</v>
      </c>
      <c r="B161" s="188" t="s">
        <v>2436</v>
      </c>
      <c r="C161" s="151" t="s">
        <v>165</v>
      </c>
      <c r="D161" s="149" t="s">
        <v>1590</v>
      </c>
      <c r="E161" s="150" t="s">
        <v>134</v>
      </c>
      <c r="F161" s="187">
        <f t="shared" si="2"/>
        <v>196</v>
      </c>
      <c r="G161" s="172"/>
      <c r="H161" s="169"/>
      <c r="I161" s="169"/>
      <c r="J161" s="175"/>
      <c r="K161" s="169"/>
      <c r="L161" s="169"/>
      <c r="M161" s="169">
        <v>20</v>
      </c>
      <c r="N161" s="169"/>
      <c r="O161" s="170"/>
      <c r="P161" s="169">
        <v>0</v>
      </c>
      <c r="Q161" s="169"/>
      <c r="R161" s="169"/>
      <c r="S161" s="171"/>
      <c r="T161" s="169">
        <v>0</v>
      </c>
      <c r="U161" s="169">
        <v>166</v>
      </c>
      <c r="V161" s="169"/>
      <c r="W161" s="169"/>
      <c r="X161" s="169"/>
      <c r="Y161" s="170"/>
      <c r="Z161" s="172"/>
      <c r="AA161" s="169"/>
      <c r="AB161" s="172">
        <v>10</v>
      </c>
    </row>
    <row r="162" spans="1:28" ht="70.5" customHeight="1">
      <c r="A162" s="173">
        <f>IF(D162=0,"",SUBTOTAL(3,$D$6:D162))</f>
        <v>153</v>
      </c>
      <c r="B162" s="190" t="s">
        <v>2437</v>
      </c>
      <c r="C162" s="196" t="s">
        <v>4321</v>
      </c>
      <c r="D162" s="206" t="s">
        <v>4322</v>
      </c>
      <c r="E162" s="150" t="s">
        <v>134</v>
      </c>
      <c r="F162" s="187">
        <f t="shared" si="2"/>
        <v>80</v>
      </c>
      <c r="G162" s="169"/>
      <c r="H162" s="169"/>
      <c r="I162" s="169"/>
      <c r="J162" s="169">
        <v>80</v>
      </c>
      <c r="K162" s="169"/>
      <c r="L162" s="169"/>
      <c r="M162" s="169"/>
      <c r="N162" s="169"/>
      <c r="O162" s="169"/>
      <c r="P162" s="169"/>
      <c r="Q162" s="169"/>
      <c r="R162" s="169"/>
      <c r="S162" s="169"/>
      <c r="T162" s="169"/>
      <c r="U162" s="169"/>
      <c r="V162" s="169"/>
      <c r="W162" s="169"/>
      <c r="X162" s="169"/>
      <c r="Y162" s="169"/>
      <c r="Z162" s="169"/>
      <c r="AA162" s="169"/>
      <c r="AB162" s="169"/>
    </row>
    <row r="163" spans="1:28" ht="36.75" customHeight="1">
      <c r="A163" s="173">
        <f>IF(D163=0,"",SUBTOTAL(3,$D$6:D163))</f>
        <v>154</v>
      </c>
      <c r="B163" s="188" t="s">
        <v>2438</v>
      </c>
      <c r="C163" s="151" t="s">
        <v>166</v>
      </c>
      <c r="D163" s="149" t="s">
        <v>167</v>
      </c>
      <c r="E163" s="150" t="s">
        <v>134</v>
      </c>
      <c r="F163" s="187">
        <f t="shared" si="2"/>
        <v>790</v>
      </c>
      <c r="G163" s="172"/>
      <c r="H163" s="169"/>
      <c r="I163" s="169"/>
      <c r="J163" s="175">
        <v>690</v>
      </c>
      <c r="K163" s="169"/>
      <c r="L163" s="169"/>
      <c r="M163" s="169">
        <v>0</v>
      </c>
      <c r="N163" s="169"/>
      <c r="O163" s="170"/>
      <c r="P163" s="169">
        <v>0</v>
      </c>
      <c r="Q163" s="169"/>
      <c r="R163" s="169"/>
      <c r="S163" s="171"/>
      <c r="T163" s="169">
        <v>0</v>
      </c>
      <c r="U163" s="169">
        <v>100</v>
      </c>
      <c r="V163" s="169"/>
      <c r="W163" s="169"/>
      <c r="X163" s="169"/>
      <c r="Y163" s="170"/>
      <c r="Z163" s="172"/>
      <c r="AA163" s="169"/>
      <c r="AB163" s="172"/>
    </row>
    <row r="164" spans="1:28" ht="36.75" customHeight="1">
      <c r="A164" s="173">
        <f>IF(D164=0,"",SUBTOTAL(3,$D$6:D164))</f>
        <v>155</v>
      </c>
      <c r="B164" s="188" t="s">
        <v>2439</v>
      </c>
      <c r="C164" s="151" t="s">
        <v>168</v>
      </c>
      <c r="D164" s="149" t="s">
        <v>1590</v>
      </c>
      <c r="E164" s="150" t="s">
        <v>134</v>
      </c>
      <c r="F164" s="187">
        <f t="shared" si="2"/>
        <v>2362</v>
      </c>
      <c r="G164" s="172"/>
      <c r="H164" s="169"/>
      <c r="I164" s="169"/>
      <c r="J164" s="175">
        <v>1860</v>
      </c>
      <c r="K164" s="169"/>
      <c r="L164" s="169"/>
      <c r="M164" s="169">
        <v>74</v>
      </c>
      <c r="N164" s="169">
        <v>100</v>
      </c>
      <c r="O164" s="170"/>
      <c r="P164" s="169">
        <v>0</v>
      </c>
      <c r="Q164" s="169"/>
      <c r="R164" s="169"/>
      <c r="S164" s="171">
        <v>18</v>
      </c>
      <c r="T164" s="169">
        <v>0</v>
      </c>
      <c r="U164" s="169">
        <v>120</v>
      </c>
      <c r="V164" s="169"/>
      <c r="W164" s="169"/>
      <c r="X164" s="169">
        <v>180</v>
      </c>
      <c r="Y164" s="170"/>
      <c r="Z164" s="172"/>
      <c r="AA164" s="169"/>
      <c r="AB164" s="172">
        <v>10</v>
      </c>
    </row>
    <row r="165" spans="1:28" ht="36.75" customHeight="1">
      <c r="A165" s="173">
        <f>IF(D165=0,"",SUBTOTAL(3,$D$6:D165))</f>
        <v>156</v>
      </c>
      <c r="B165" s="188" t="s">
        <v>2440</v>
      </c>
      <c r="C165" s="151" t="s">
        <v>168</v>
      </c>
      <c r="D165" s="149" t="s">
        <v>1601</v>
      </c>
      <c r="E165" s="150" t="s">
        <v>134</v>
      </c>
      <c r="F165" s="187">
        <f t="shared" si="2"/>
        <v>1910</v>
      </c>
      <c r="G165" s="174">
        <v>800</v>
      </c>
      <c r="H165" s="169"/>
      <c r="I165" s="169"/>
      <c r="J165" s="175"/>
      <c r="K165" s="169"/>
      <c r="L165" s="169"/>
      <c r="M165" s="169">
        <v>0</v>
      </c>
      <c r="N165" s="169">
        <v>100</v>
      </c>
      <c r="O165" s="169">
        <v>200</v>
      </c>
      <c r="P165" s="169">
        <v>0</v>
      </c>
      <c r="Q165" s="169">
        <v>0</v>
      </c>
      <c r="R165" s="169"/>
      <c r="S165" s="171"/>
      <c r="T165" s="169">
        <v>0</v>
      </c>
      <c r="U165" s="169">
        <v>500</v>
      </c>
      <c r="V165" s="169"/>
      <c r="W165" s="169"/>
      <c r="X165" s="169">
        <v>300</v>
      </c>
      <c r="Y165" s="170"/>
      <c r="Z165" s="172"/>
      <c r="AA165" s="169"/>
      <c r="AB165" s="172">
        <v>10</v>
      </c>
    </row>
    <row r="166" spans="1:28" ht="36.75" customHeight="1">
      <c r="A166" s="173">
        <f>IF(D166=0,"",SUBTOTAL(3,$D$6:D166))</f>
        <v>157</v>
      </c>
      <c r="B166" s="188" t="s">
        <v>2441</v>
      </c>
      <c r="C166" s="151" t="s">
        <v>168</v>
      </c>
      <c r="D166" s="149" t="s">
        <v>1602</v>
      </c>
      <c r="E166" s="150" t="s">
        <v>134</v>
      </c>
      <c r="F166" s="187">
        <f t="shared" si="2"/>
        <v>616</v>
      </c>
      <c r="G166" s="172"/>
      <c r="H166" s="169"/>
      <c r="I166" s="169"/>
      <c r="J166" s="175">
        <v>372</v>
      </c>
      <c r="K166" s="169"/>
      <c r="L166" s="169"/>
      <c r="M166" s="169">
        <v>0</v>
      </c>
      <c r="N166" s="169"/>
      <c r="O166" s="170"/>
      <c r="P166" s="169">
        <v>0</v>
      </c>
      <c r="Q166" s="169"/>
      <c r="R166" s="169"/>
      <c r="S166" s="171"/>
      <c r="T166" s="169">
        <v>0</v>
      </c>
      <c r="U166" s="169">
        <v>100</v>
      </c>
      <c r="V166" s="169">
        <v>24</v>
      </c>
      <c r="W166" s="169"/>
      <c r="X166" s="169">
        <v>120</v>
      </c>
      <c r="Y166" s="170"/>
      <c r="Z166" s="172"/>
      <c r="AA166" s="169"/>
      <c r="AB166" s="172"/>
    </row>
    <row r="167" spans="1:28" ht="36.75" customHeight="1">
      <c r="A167" s="173">
        <f>IF(D167=0,"",SUBTOTAL(3,$D$6:D167))</f>
        <v>158</v>
      </c>
      <c r="B167" s="188" t="s">
        <v>2442</v>
      </c>
      <c r="C167" s="151" t="s">
        <v>170</v>
      </c>
      <c r="D167" s="149" t="s">
        <v>1604</v>
      </c>
      <c r="E167" s="150" t="s">
        <v>134</v>
      </c>
      <c r="F167" s="187">
        <f t="shared" si="2"/>
        <v>1238</v>
      </c>
      <c r="G167" s="172"/>
      <c r="H167" s="169"/>
      <c r="I167" s="169"/>
      <c r="J167" s="175">
        <v>84</v>
      </c>
      <c r="K167" s="169"/>
      <c r="L167" s="169"/>
      <c r="M167" s="169">
        <v>0</v>
      </c>
      <c r="N167" s="169"/>
      <c r="O167" s="169">
        <v>300</v>
      </c>
      <c r="P167" s="169">
        <v>0</v>
      </c>
      <c r="Q167" s="169"/>
      <c r="R167" s="169"/>
      <c r="S167" s="171"/>
      <c r="T167" s="169">
        <v>0</v>
      </c>
      <c r="U167" s="169">
        <v>200</v>
      </c>
      <c r="V167" s="169">
        <v>24</v>
      </c>
      <c r="W167" s="169"/>
      <c r="X167" s="169">
        <v>360</v>
      </c>
      <c r="Y167" s="169">
        <v>260</v>
      </c>
      <c r="Z167" s="172"/>
      <c r="AA167" s="169"/>
      <c r="AB167" s="172">
        <v>10</v>
      </c>
    </row>
    <row r="168" spans="1:28" ht="36.75" customHeight="1">
      <c r="A168" s="173">
        <f>IF(D168=0,"",SUBTOTAL(3,$D$6:D168))</f>
        <v>159</v>
      </c>
      <c r="B168" s="190" t="s">
        <v>2443</v>
      </c>
      <c r="C168" s="151" t="s">
        <v>3839</v>
      </c>
      <c r="D168" s="149" t="s">
        <v>3840</v>
      </c>
      <c r="E168" s="150" t="s">
        <v>134</v>
      </c>
      <c r="F168" s="187">
        <f t="shared" si="2"/>
        <v>12</v>
      </c>
      <c r="G168" s="169"/>
      <c r="H168" s="169"/>
      <c r="I168" s="169"/>
      <c r="J168" s="169">
        <v>12</v>
      </c>
      <c r="K168" s="169"/>
      <c r="L168" s="169"/>
      <c r="M168" s="169"/>
      <c r="N168" s="169"/>
      <c r="O168" s="169"/>
      <c r="P168" s="169"/>
      <c r="Q168" s="169"/>
      <c r="R168" s="169"/>
      <c r="S168" s="169"/>
      <c r="T168" s="169"/>
      <c r="U168" s="169"/>
      <c r="V168" s="169"/>
      <c r="W168" s="169"/>
      <c r="X168" s="169"/>
      <c r="Y168" s="169"/>
      <c r="Z168" s="169"/>
      <c r="AA168" s="169"/>
      <c r="AB168" s="169"/>
    </row>
    <row r="169" spans="1:28" ht="40.5" customHeight="1">
      <c r="A169" s="173">
        <f>IF(D169=0,"",SUBTOTAL(3,$D$6:D169))</f>
        <v>160</v>
      </c>
      <c r="B169" s="188" t="s">
        <v>2444</v>
      </c>
      <c r="C169" s="151" t="s">
        <v>171</v>
      </c>
      <c r="D169" s="149" t="s">
        <v>172</v>
      </c>
      <c r="E169" s="150" t="s">
        <v>134</v>
      </c>
      <c r="F169" s="187">
        <f t="shared" si="2"/>
        <v>158</v>
      </c>
      <c r="G169" s="172"/>
      <c r="H169" s="169"/>
      <c r="I169" s="169"/>
      <c r="J169" s="175">
        <v>148</v>
      </c>
      <c r="K169" s="169"/>
      <c r="L169" s="169"/>
      <c r="M169" s="169">
        <v>10</v>
      </c>
      <c r="N169" s="169"/>
      <c r="O169" s="170"/>
      <c r="P169" s="169">
        <v>0</v>
      </c>
      <c r="Q169" s="169"/>
      <c r="R169" s="169"/>
      <c r="S169" s="171"/>
      <c r="T169" s="169">
        <v>0</v>
      </c>
      <c r="U169" s="169">
        <v>0</v>
      </c>
      <c r="V169" s="169"/>
      <c r="W169" s="169"/>
      <c r="X169" s="169"/>
      <c r="Y169" s="170"/>
      <c r="Z169" s="172"/>
      <c r="AA169" s="169"/>
      <c r="AB169" s="172"/>
    </row>
    <row r="170" spans="1:28" ht="40.5" customHeight="1">
      <c r="A170" s="173">
        <f>IF(D170=0,"",SUBTOTAL(3,$D$6:D170))</f>
        <v>161</v>
      </c>
      <c r="B170" s="188" t="s">
        <v>2445</v>
      </c>
      <c r="C170" s="151" t="s">
        <v>173</v>
      </c>
      <c r="D170" s="149" t="s">
        <v>174</v>
      </c>
      <c r="E170" s="150" t="s">
        <v>19</v>
      </c>
      <c r="F170" s="187">
        <f t="shared" si="2"/>
        <v>5</v>
      </c>
      <c r="G170" s="172"/>
      <c r="H170" s="169"/>
      <c r="I170" s="169"/>
      <c r="J170" s="175">
        <v>5</v>
      </c>
      <c r="K170" s="169"/>
      <c r="L170" s="169"/>
      <c r="M170" s="169">
        <v>0</v>
      </c>
      <c r="N170" s="169"/>
      <c r="O170" s="170"/>
      <c r="P170" s="169">
        <v>0</v>
      </c>
      <c r="Q170" s="169"/>
      <c r="R170" s="169"/>
      <c r="S170" s="171"/>
      <c r="T170" s="169">
        <v>0</v>
      </c>
      <c r="U170" s="169">
        <v>0</v>
      </c>
      <c r="V170" s="169"/>
      <c r="W170" s="169"/>
      <c r="X170" s="169"/>
      <c r="Y170" s="170"/>
      <c r="Z170" s="172"/>
      <c r="AA170" s="169"/>
      <c r="AB170" s="172"/>
    </row>
    <row r="171" spans="1:28" ht="60" customHeight="1">
      <c r="A171" s="173">
        <f>IF(D171=0,"",SUBTOTAL(3,$D$6:D171))</f>
        <v>162</v>
      </c>
      <c r="B171" s="190" t="s">
        <v>2446</v>
      </c>
      <c r="C171" s="151" t="s">
        <v>3838</v>
      </c>
      <c r="D171" s="149" t="s">
        <v>4346</v>
      </c>
      <c r="E171" s="150" t="s">
        <v>134</v>
      </c>
      <c r="F171" s="187">
        <f t="shared" si="2"/>
        <v>25</v>
      </c>
      <c r="G171" s="169"/>
      <c r="H171" s="169"/>
      <c r="I171" s="169"/>
      <c r="J171" s="169">
        <v>25</v>
      </c>
      <c r="K171" s="169"/>
      <c r="L171" s="169"/>
      <c r="M171" s="169"/>
      <c r="N171" s="169"/>
      <c r="O171" s="169"/>
      <c r="P171" s="169"/>
      <c r="Q171" s="169"/>
      <c r="R171" s="169"/>
      <c r="S171" s="169"/>
      <c r="T171" s="169"/>
      <c r="U171" s="169"/>
      <c r="V171" s="169"/>
      <c r="W171" s="169"/>
      <c r="X171" s="169"/>
      <c r="Y171" s="169"/>
      <c r="Z171" s="169"/>
      <c r="AA171" s="169"/>
      <c r="AB171" s="169"/>
    </row>
    <row r="172" spans="1:28" ht="39.75" customHeight="1">
      <c r="A172" s="173">
        <f>IF(D172=0,"",SUBTOTAL(3,$D$6:D172))</f>
        <v>163</v>
      </c>
      <c r="B172" s="188" t="s">
        <v>2447</v>
      </c>
      <c r="C172" s="151" t="s">
        <v>175</v>
      </c>
      <c r="D172" s="149" t="s">
        <v>4365</v>
      </c>
      <c r="E172" s="150" t="s">
        <v>134</v>
      </c>
      <c r="F172" s="187">
        <f t="shared" si="2"/>
        <v>3876</v>
      </c>
      <c r="G172" s="172"/>
      <c r="H172" s="169"/>
      <c r="I172" s="169"/>
      <c r="J172" s="175">
        <v>3300</v>
      </c>
      <c r="K172" s="169"/>
      <c r="L172" s="169"/>
      <c r="M172" s="169">
        <v>526</v>
      </c>
      <c r="N172" s="169"/>
      <c r="O172" s="170"/>
      <c r="P172" s="169">
        <v>0</v>
      </c>
      <c r="Q172" s="169"/>
      <c r="R172" s="169"/>
      <c r="S172" s="171"/>
      <c r="T172" s="169">
        <v>50</v>
      </c>
      <c r="U172" s="169">
        <v>0</v>
      </c>
      <c r="V172" s="169"/>
      <c r="W172" s="169"/>
      <c r="X172" s="169"/>
      <c r="Y172" s="170"/>
      <c r="Z172" s="172"/>
      <c r="AA172" s="169"/>
      <c r="AB172" s="172"/>
    </row>
    <row r="173" spans="1:28" ht="37.5" customHeight="1">
      <c r="A173" s="173">
        <f>IF(D173=0,"",SUBTOTAL(3,$D$6:D173))</f>
        <v>164</v>
      </c>
      <c r="B173" s="188" t="s">
        <v>2448</v>
      </c>
      <c r="C173" s="151" t="s">
        <v>175</v>
      </c>
      <c r="D173" s="149" t="s">
        <v>176</v>
      </c>
      <c r="E173" s="150" t="s">
        <v>134</v>
      </c>
      <c r="F173" s="187">
        <f t="shared" si="2"/>
        <v>30</v>
      </c>
      <c r="G173" s="172"/>
      <c r="H173" s="169"/>
      <c r="I173" s="169"/>
      <c r="J173" s="175">
        <v>0</v>
      </c>
      <c r="K173" s="169"/>
      <c r="L173" s="169"/>
      <c r="M173" s="169">
        <v>0</v>
      </c>
      <c r="N173" s="169"/>
      <c r="O173" s="170"/>
      <c r="P173" s="169">
        <v>0</v>
      </c>
      <c r="Q173" s="169"/>
      <c r="R173" s="169"/>
      <c r="S173" s="171"/>
      <c r="T173" s="169">
        <v>30</v>
      </c>
      <c r="U173" s="169">
        <v>0</v>
      </c>
      <c r="V173" s="169"/>
      <c r="W173" s="169"/>
      <c r="X173" s="169"/>
      <c r="Y173" s="170"/>
      <c r="Z173" s="172"/>
      <c r="AA173" s="169"/>
      <c r="AB173" s="172"/>
    </row>
    <row r="174" spans="1:28" ht="62.25" customHeight="1">
      <c r="A174" s="173">
        <f>IF(D174=0,"",SUBTOTAL(3,$D$6:D174))</f>
        <v>165</v>
      </c>
      <c r="B174" s="188" t="s">
        <v>2449</v>
      </c>
      <c r="C174" s="151" t="s">
        <v>177</v>
      </c>
      <c r="D174" s="149" t="s">
        <v>4347</v>
      </c>
      <c r="E174" s="150" t="s">
        <v>134</v>
      </c>
      <c r="F174" s="187">
        <f t="shared" si="2"/>
        <v>5020</v>
      </c>
      <c r="G174" s="172"/>
      <c r="H174" s="169"/>
      <c r="I174" s="169"/>
      <c r="J174" s="175">
        <v>0</v>
      </c>
      <c r="K174" s="169"/>
      <c r="L174" s="169"/>
      <c r="M174" s="169">
        <v>0</v>
      </c>
      <c r="N174" s="169"/>
      <c r="O174" s="170"/>
      <c r="P174" s="169">
        <v>0</v>
      </c>
      <c r="Q174" s="169"/>
      <c r="R174" s="169"/>
      <c r="S174" s="171">
        <v>5000</v>
      </c>
      <c r="T174" s="169">
        <v>20</v>
      </c>
      <c r="U174" s="169">
        <v>0</v>
      </c>
      <c r="V174" s="169"/>
      <c r="W174" s="169"/>
      <c r="X174" s="169"/>
      <c r="Y174" s="170"/>
      <c r="Z174" s="172"/>
      <c r="AA174" s="169"/>
      <c r="AB174" s="172"/>
    </row>
    <row r="175" spans="1:28" ht="48.75" customHeight="1">
      <c r="A175" s="173">
        <f>IF(D175=0,"",SUBTOTAL(3,$D$6:D175))</f>
        <v>166</v>
      </c>
      <c r="B175" s="188" t="s">
        <v>2450</v>
      </c>
      <c r="C175" s="151" t="s">
        <v>177</v>
      </c>
      <c r="D175" s="158" t="s">
        <v>4348</v>
      </c>
      <c r="E175" s="150" t="s">
        <v>134</v>
      </c>
      <c r="F175" s="187">
        <f t="shared" si="2"/>
        <v>5000</v>
      </c>
      <c r="G175" s="172"/>
      <c r="H175" s="169"/>
      <c r="I175" s="169"/>
      <c r="J175" s="175">
        <v>0</v>
      </c>
      <c r="K175" s="169"/>
      <c r="L175" s="169"/>
      <c r="M175" s="169">
        <v>0</v>
      </c>
      <c r="N175" s="169"/>
      <c r="O175" s="170"/>
      <c r="P175" s="169">
        <v>0</v>
      </c>
      <c r="Q175" s="169"/>
      <c r="R175" s="169"/>
      <c r="S175" s="171">
        <v>5000</v>
      </c>
      <c r="T175" s="169">
        <v>0</v>
      </c>
      <c r="U175" s="169">
        <v>0</v>
      </c>
      <c r="V175" s="169"/>
      <c r="W175" s="169"/>
      <c r="X175" s="169"/>
      <c r="Y175" s="170"/>
      <c r="Z175" s="172"/>
      <c r="AA175" s="169"/>
      <c r="AB175" s="172"/>
    </row>
    <row r="176" spans="1:28" ht="39" customHeight="1">
      <c r="A176" s="173">
        <f>IF(D176=0,"",SUBTOTAL(3,$D$6:D176))</f>
        <v>167</v>
      </c>
      <c r="B176" s="188" t="s">
        <v>2451</v>
      </c>
      <c r="C176" s="151" t="s">
        <v>178</v>
      </c>
      <c r="D176" s="149" t="s">
        <v>179</v>
      </c>
      <c r="E176" s="150" t="s">
        <v>134</v>
      </c>
      <c r="F176" s="187">
        <f t="shared" si="2"/>
        <v>100</v>
      </c>
      <c r="G176" s="172"/>
      <c r="H176" s="169"/>
      <c r="I176" s="169"/>
      <c r="J176" s="175"/>
      <c r="K176" s="169"/>
      <c r="L176" s="169"/>
      <c r="M176" s="169">
        <v>0</v>
      </c>
      <c r="N176" s="169"/>
      <c r="O176" s="170"/>
      <c r="P176" s="169">
        <v>100</v>
      </c>
      <c r="Q176" s="169"/>
      <c r="R176" s="169"/>
      <c r="S176" s="171"/>
      <c r="T176" s="169">
        <v>0</v>
      </c>
      <c r="U176" s="169">
        <v>0</v>
      </c>
      <c r="V176" s="169"/>
      <c r="W176" s="169"/>
      <c r="X176" s="169"/>
      <c r="Y176" s="170"/>
      <c r="Z176" s="172"/>
      <c r="AA176" s="169"/>
      <c r="AB176" s="172"/>
    </row>
    <row r="177" spans="1:28" ht="45.75" customHeight="1">
      <c r="A177" s="173">
        <f>IF(D177=0,"",SUBTOTAL(3,$D$6:D177))</f>
        <v>168</v>
      </c>
      <c r="B177" s="188" t="s">
        <v>2452</v>
      </c>
      <c r="C177" s="151" t="s">
        <v>180</v>
      </c>
      <c r="D177" s="188" t="s">
        <v>2066</v>
      </c>
      <c r="E177" s="150" t="s">
        <v>134</v>
      </c>
      <c r="F177" s="187">
        <f t="shared" si="2"/>
        <v>1126</v>
      </c>
      <c r="G177" s="172"/>
      <c r="H177" s="169">
        <v>40</v>
      </c>
      <c r="I177" s="169"/>
      <c r="J177" s="175">
        <v>996</v>
      </c>
      <c r="K177" s="169"/>
      <c r="L177" s="169"/>
      <c r="M177" s="169">
        <v>0</v>
      </c>
      <c r="N177" s="169"/>
      <c r="O177" s="170"/>
      <c r="P177" s="169">
        <v>50</v>
      </c>
      <c r="Q177" s="169"/>
      <c r="R177" s="169"/>
      <c r="S177" s="171"/>
      <c r="T177" s="169">
        <v>40</v>
      </c>
      <c r="U177" s="169">
        <v>0</v>
      </c>
      <c r="V177" s="169"/>
      <c r="W177" s="169"/>
      <c r="X177" s="169"/>
      <c r="Y177" s="170"/>
      <c r="Z177" s="172"/>
      <c r="AA177" s="169"/>
      <c r="AB177" s="172"/>
    </row>
    <row r="178" spans="1:28" ht="58.5" customHeight="1">
      <c r="A178" s="173">
        <f>IF(D178=0,"",SUBTOTAL(3,$D$6:D178))</f>
        <v>169</v>
      </c>
      <c r="B178" s="188" t="s">
        <v>2453</v>
      </c>
      <c r="C178" s="151" t="s">
        <v>180</v>
      </c>
      <c r="D178" s="149" t="s">
        <v>4349</v>
      </c>
      <c r="E178" s="150" t="s">
        <v>134</v>
      </c>
      <c r="F178" s="187">
        <f t="shared" si="2"/>
        <v>1506</v>
      </c>
      <c r="G178" s="172"/>
      <c r="H178" s="169">
        <v>80</v>
      </c>
      <c r="I178" s="169"/>
      <c r="J178" s="175">
        <v>1248</v>
      </c>
      <c r="K178" s="169"/>
      <c r="L178" s="169"/>
      <c r="M178" s="169">
        <v>0</v>
      </c>
      <c r="N178" s="169"/>
      <c r="O178" s="170"/>
      <c r="P178" s="169">
        <v>38</v>
      </c>
      <c r="Q178" s="169"/>
      <c r="R178" s="169"/>
      <c r="S178" s="177"/>
      <c r="T178" s="169">
        <v>40</v>
      </c>
      <c r="U178" s="169">
        <v>0</v>
      </c>
      <c r="V178" s="169">
        <v>100</v>
      </c>
      <c r="W178" s="169"/>
      <c r="X178" s="169"/>
      <c r="Y178" s="170"/>
      <c r="Z178" s="172"/>
      <c r="AA178" s="169"/>
      <c r="AB178" s="172"/>
    </row>
    <row r="179" spans="1:28" ht="60" customHeight="1">
      <c r="A179" s="173">
        <f>IF(D179=0,"",SUBTOTAL(3,$D$6:D179))</f>
        <v>170</v>
      </c>
      <c r="B179" s="190" t="s">
        <v>2454</v>
      </c>
      <c r="C179" s="151" t="s">
        <v>180</v>
      </c>
      <c r="D179" s="158" t="s">
        <v>4350</v>
      </c>
      <c r="E179" s="150" t="s">
        <v>134</v>
      </c>
      <c r="F179" s="187">
        <f t="shared" si="2"/>
        <v>1392</v>
      </c>
      <c r="G179" s="172"/>
      <c r="H179" s="169"/>
      <c r="I179" s="169"/>
      <c r="J179" s="175"/>
      <c r="K179" s="169"/>
      <c r="L179" s="169"/>
      <c r="M179" s="169"/>
      <c r="N179" s="169"/>
      <c r="O179" s="170"/>
      <c r="P179" s="169"/>
      <c r="Q179" s="169"/>
      <c r="R179" s="169"/>
      <c r="S179" s="171">
        <v>1392</v>
      </c>
      <c r="T179" s="169"/>
      <c r="U179" s="169"/>
      <c r="V179" s="169"/>
      <c r="W179" s="169"/>
      <c r="X179" s="169"/>
      <c r="Y179" s="170"/>
      <c r="Z179" s="172"/>
      <c r="AA179" s="169"/>
      <c r="AB179" s="172"/>
    </row>
    <row r="180" spans="1:28" ht="65.25" customHeight="1">
      <c r="A180" s="173">
        <f>IF(D180=0,"",SUBTOTAL(3,$D$6:D180))</f>
        <v>171</v>
      </c>
      <c r="B180" s="188" t="s">
        <v>2455</v>
      </c>
      <c r="C180" s="151" t="s">
        <v>180</v>
      </c>
      <c r="D180" s="215" t="s">
        <v>4351</v>
      </c>
      <c r="E180" s="150" t="s">
        <v>134</v>
      </c>
      <c r="F180" s="187">
        <f t="shared" si="2"/>
        <v>40</v>
      </c>
      <c r="G180" s="172"/>
      <c r="H180" s="169"/>
      <c r="I180" s="169"/>
      <c r="J180" s="175"/>
      <c r="K180" s="169"/>
      <c r="L180" s="169"/>
      <c r="M180" s="169">
        <v>0</v>
      </c>
      <c r="N180" s="169"/>
      <c r="O180" s="170"/>
      <c r="P180" s="169">
        <v>0</v>
      </c>
      <c r="Q180" s="169"/>
      <c r="R180" s="169"/>
      <c r="S180" s="171"/>
      <c r="T180" s="169">
        <v>40</v>
      </c>
      <c r="U180" s="169">
        <v>0</v>
      </c>
      <c r="V180" s="169"/>
      <c r="W180" s="169"/>
      <c r="X180" s="169"/>
      <c r="Y180" s="170"/>
      <c r="Z180" s="172"/>
      <c r="AA180" s="169"/>
      <c r="AB180" s="172"/>
    </row>
    <row r="181" spans="1:28" ht="75.75" customHeight="1">
      <c r="A181" s="173">
        <f>IF(D181=0,"",SUBTOTAL(3,$D$6:D181))</f>
        <v>172</v>
      </c>
      <c r="B181" s="190" t="s">
        <v>2456</v>
      </c>
      <c r="C181" s="212" t="s">
        <v>4325</v>
      </c>
      <c r="D181" s="213" t="s">
        <v>4414</v>
      </c>
      <c r="E181" s="213" t="s">
        <v>134</v>
      </c>
      <c r="F181" s="187">
        <f t="shared" si="2"/>
        <v>8000</v>
      </c>
      <c r="G181" s="169"/>
      <c r="H181" s="169"/>
      <c r="I181" s="169"/>
      <c r="J181" s="169"/>
      <c r="K181" s="169"/>
      <c r="L181" s="169"/>
      <c r="M181" s="169"/>
      <c r="N181" s="169"/>
      <c r="O181" s="169"/>
      <c r="P181" s="169"/>
      <c r="Q181" s="169"/>
      <c r="R181" s="169"/>
      <c r="S181" s="176">
        <v>8000</v>
      </c>
      <c r="T181" s="169"/>
      <c r="U181" s="169"/>
      <c r="V181" s="169"/>
      <c r="W181" s="169"/>
      <c r="X181" s="169"/>
      <c r="Y181" s="169"/>
      <c r="Z181" s="169"/>
      <c r="AA181" s="169"/>
      <c r="AB181" s="169"/>
    </row>
    <row r="182" spans="1:28" ht="43.5" customHeight="1">
      <c r="A182" s="173">
        <f>IF(D182=0,"",SUBTOTAL(3,$D$6:D182))</f>
        <v>173</v>
      </c>
      <c r="B182" s="188" t="s">
        <v>2457</v>
      </c>
      <c r="C182" s="151" t="s">
        <v>182</v>
      </c>
      <c r="D182" s="149" t="s">
        <v>183</v>
      </c>
      <c r="E182" s="150" t="s">
        <v>134</v>
      </c>
      <c r="F182" s="187">
        <f t="shared" si="2"/>
        <v>2644</v>
      </c>
      <c r="G182" s="172"/>
      <c r="H182" s="169"/>
      <c r="I182" s="169"/>
      <c r="J182" s="175">
        <v>2040</v>
      </c>
      <c r="K182" s="169"/>
      <c r="L182" s="169"/>
      <c r="M182" s="169">
        <v>274</v>
      </c>
      <c r="N182" s="169"/>
      <c r="O182" s="170"/>
      <c r="P182" s="169">
        <v>0</v>
      </c>
      <c r="Q182" s="169"/>
      <c r="R182" s="169"/>
      <c r="S182" s="171"/>
      <c r="T182" s="169">
        <v>30</v>
      </c>
      <c r="U182" s="169">
        <v>0</v>
      </c>
      <c r="V182" s="169">
        <v>300</v>
      </c>
      <c r="W182" s="169"/>
      <c r="X182" s="169"/>
      <c r="Y182" s="170"/>
      <c r="Z182" s="172"/>
      <c r="AA182" s="169"/>
      <c r="AB182" s="172"/>
    </row>
    <row r="183" spans="1:28" ht="65.25" customHeight="1">
      <c r="A183" s="173">
        <f>IF(D183=0,"",SUBTOTAL(3,$D$6:D183))</f>
        <v>174</v>
      </c>
      <c r="B183" s="188" t="s">
        <v>2458</v>
      </c>
      <c r="C183" s="151" t="s">
        <v>182</v>
      </c>
      <c r="D183" s="149" t="s">
        <v>4352</v>
      </c>
      <c r="E183" s="150" t="s">
        <v>134</v>
      </c>
      <c r="F183" s="187">
        <f t="shared" si="2"/>
        <v>714</v>
      </c>
      <c r="G183" s="172"/>
      <c r="H183" s="169"/>
      <c r="I183" s="169"/>
      <c r="J183" s="175"/>
      <c r="K183" s="169"/>
      <c r="L183" s="169"/>
      <c r="M183" s="169">
        <v>0</v>
      </c>
      <c r="N183" s="169"/>
      <c r="O183" s="170"/>
      <c r="P183" s="169">
        <v>0</v>
      </c>
      <c r="Q183" s="169"/>
      <c r="R183" s="169"/>
      <c r="S183" s="171">
        <v>684</v>
      </c>
      <c r="T183" s="169">
        <v>30</v>
      </c>
      <c r="U183" s="169">
        <v>0</v>
      </c>
      <c r="V183" s="169"/>
      <c r="W183" s="169"/>
      <c r="X183" s="169"/>
      <c r="Y183" s="170"/>
      <c r="Z183" s="172"/>
      <c r="AA183" s="169"/>
      <c r="AB183" s="172"/>
    </row>
    <row r="184" spans="1:28" ht="64.5" customHeight="1">
      <c r="A184" s="173">
        <f>IF(D184=0,"",SUBTOTAL(3,$D$6:D184))</f>
        <v>175</v>
      </c>
      <c r="B184" s="188" t="s">
        <v>2459</v>
      </c>
      <c r="C184" s="151" t="s">
        <v>184</v>
      </c>
      <c r="D184" s="149" t="s">
        <v>4353</v>
      </c>
      <c r="E184" s="150" t="s">
        <v>134</v>
      </c>
      <c r="F184" s="187">
        <f t="shared" si="2"/>
        <v>1270</v>
      </c>
      <c r="G184" s="172"/>
      <c r="H184" s="169"/>
      <c r="I184" s="169"/>
      <c r="J184" s="175">
        <v>1152</v>
      </c>
      <c r="K184" s="169"/>
      <c r="L184" s="169"/>
      <c r="M184" s="169">
        <v>0</v>
      </c>
      <c r="N184" s="169"/>
      <c r="O184" s="170"/>
      <c r="P184" s="169">
        <v>0</v>
      </c>
      <c r="Q184" s="169"/>
      <c r="R184" s="169"/>
      <c r="S184" s="171">
        <v>118</v>
      </c>
      <c r="T184" s="169">
        <v>0</v>
      </c>
      <c r="U184" s="169">
        <v>0</v>
      </c>
      <c r="V184" s="169"/>
      <c r="W184" s="169"/>
      <c r="X184" s="169"/>
      <c r="Y184" s="170"/>
      <c r="Z184" s="172"/>
      <c r="AA184" s="169"/>
      <c r="AB184" s="172"/>
    </row>
    <row r="185" spans="1:28" ht="48" customHeight="1">
      <c r="A185" s="173">
        <f>IF(D185=0,"",SUBTOTAL(3,$D$6:D185))</f>
        <v>176</v>
      </c>
      <c r="B185" s="190" t="s">
        <v>2460</v>
      </c>
      <c r="C185" s="192" t="s">
        <v>4139</v>
      </c>
      <c r="D185" s="216" t="s">
        <v>4140</v>
      </c>
      <c r="E185" s="159" t="s">
        <v>134</v>
      </c>
      <c r="F185" s="187">
        <f t="shared" si="2"/>
        <v>30</v>
      </c>
      <c r="G185" s="169"/>
      <c r="H185" s="169"/>
      <c r="I185" s="169"/>
      <c r="J185" s="169"/>
      <c r="K185" s="169"/>
      <c r="L185" s="169"/>
      <c r="M185" s="169"/>
      <c r="N185" s="169"/>
      <c r="O185" s="169"/>
      <c r="P185" s="169"/>
      <c r="Q185" s="169"/>
      <c r="R185" s="169"/>
      <c r="S185" s="176">
        <v>30</v>
      </c>
      <c r="T185" s="169"/>
      <c r="U185" s="169"/>
      <c r="V185" s="169"/>
      <c r="W185" s="169"/>
      <c r="X185" s="169"/>
      <c r="Y185" s="169"/>
      <c r="Z185" s="169"/>
      <c r="AA185" s="169"/>
      <c r="AB185" s="169"/>
    </row>
    <row r="186" spans="1:28" ht="72" customHeight="1">
      <c r="A186" s="173">
        <f>IF(D186=0,"",SUBTOTAL(3,$D$6:D186))</f>
        <v>177</v>
      </c>
      <c r="B186" s="188" t="s">
        <v>2461</v>
      </c>
      <c r="C186" s="217" t="s">
        <v>1909</v>
      </c>
      <c r="D186" s="218" t="s">
        <v>4354</v>
      </c>
      <c r="E186" s="150" t="s">
        <v>134</v>
      </c>
      <c r="F186" s="187">
        <f t="shared" si="2"/>
        <v>745</v>
      </c>
      <c r="G186" s="172"/>
      <c r="H186" s="169"/>
      <c r="I186" s="169"/>
      <c r="J186" s="175"/>
      <c r="K186" s="169"/>
      <c r="L186" s="169"/>
      <c r="M186" s="169">
        <v>0</v>
      </c>
      <c r="N186" s="169"/>
      <c r="O186" s="170"/>
      <c r="P186" s="169">
        <v>25</v>
      </c>
      <c r="Q186" s="169"/>
      <c r="R186" s="169"/>
      <c r="S186" s="171">
        <v>700</v>
      </c>
      <c r="T186" s="169">
        <v>20</v>
      </c>
      <c r="U186" s="169">
        <v>0</v>
      </c>
      <c r="V186" s="169"/>
      <c r="W186" s="169"/>
      <c r="X186" s="169"/>
      <c r="Y186" s="170"/>
      <c r="Z186" s="172"/>
      <c r="AA186" s="169"/>
      <c r="AB186" s="172"/>
    </row>
    <row r="187" spans="1:28" ht="92.25" customHeight="1">
      <c r="A187" s="173">
        <f>IF(D187=0,"",SUBTOTAL(3,$D$6:D187))</f>
        <v>178</v>
      </c>
      <c r="B187" s="188" t="s">
        <v>2462</v>
      </c>
      <c r="C187" s="217" t="s">
        <v>1911</v>
      </c>
      <c r="D187" s="206" t="s">
        <v>4355</v>
      </c>
      <c r="E187" s="150" t="s">
        <v>134</v>
      </c>
      <c r="F187" s="187">
        <f t="shared" si="2"/>
        <v>140</v>
      </c>
      <c r="G187" s="172"/>
      <c r="H187" s="169"/>
      <c r="I187" s="169"/>
      <c r="J187" s="175"/>
      <c r="K187" s="169"/>
      <c r="L187" s="169"/>
      <c r="M187" s="169">
        <v>0</v>
      </c>
      <c r="N187" s="169">
        <v>20</v>
      </c>
      <c r="O187" s="170"/>
      <c r="P187" s="169">
        <v>0</v>
      </c>
      <c r="Q187" s="169"/>
      <c r="R187" s="169"/>
      <c r="S187" s="171">
        <v>100</v>
      </c>
      <c r="T187" s="169">
        <v>20</v>
      </c>
      <c r="U187" s="169">
        <v>0</v>
      </c>
      <c r="V187" s="169"/>
      <c r="W187" s="169"/>
      <c r="X187" s="169"/>
      <c r="Y187" s="170"/>
      <c r="Z187" s="172"/>
      <c r="AA187" s="169"/>
      <c r="AB187" s="172"/>
    </row>
    <row r="188" spans="1:28" ht="87" customHeight="1">
      <c r="A188" s="173">
        <f>IF(D188=0,"",SUBTOTAL(3,$D$6:D188))</f>
        <v>179</v>
      </c>
      <c r="B188" s="188" t="s">
        <v>2463</v>
      </c>
      <c r="C188" s="196" t="s">
        <v>773</v>
      </c>
      <c r="D188" s="206" t="s">
        <v>4356</v>
      </c>
      <c r="E188" s="206" t="s">
        <v>144</v>
      </c>
      <c r="F188" s="187">
        <f t="shared" si="2"/>
        <v>35</v>
      </c>
      <c r="G188" s="172"/>
      <c r="H188" s="169"/>
      <c r="I188" s="169"/>
      <c r="J188" s="175"/>
      <c r="K188" s="169"/>
      <c r="L188" s="169"/>
      <c r="M188" s="169">
        <v>0</v>
      </c>
      <c r="N188" s="169">
        <v>30</v>
      </c>
      <c r="O188" s="170"/>
      <c r="P188" s="169">
        <v>0</v>
      </c>
      <c r="Q188" s="169"/>
      <c r="R188" s="169"/>
      <c r="S188" s="171"/>
      <c r="T188" s="169">
        <v>0</v>
      </c>
      <c r="U188" s="169">
        <v>0</v>
      </c>
      <c r="V188" s="169"/>
      <c r="W188" s="169"/>
      <c r="X188" s="169"/>
      <c r="Y188" s="170"/>
      <c r="Z188" s="172"/>
      <c r="AA188" s="169"/>
      <c r="AB188" s="172">
        <v>5</v>
      </c>
    </row>
    <row r="189" spans="1:28" ht="82.5" customHeight="1">
      <c r="A189" s="173">
        <f>IF(D189=0,"",SUBTOTAL(3,$D$6:D189))</f>
        <v>180</v>
      </c>
      <c r="B189" s="188" t="s">
        <v>2464</v>
      </c>
      <c r="C189" s="196" t="s">
        <v>772</v>
      </c>
      <c r="D189" s="206" t="s">
        <v>4357</v>
      </c>
      <c r="E189" s="206" t="s">
        <v>144</v>
      </c>
      <c r="F189" s="187">
        <f t="shared" si="2"/>
        <v>210</v>
      </c>
      <c r="G189" s="172"/>
      <c r="H189" s="169"/>
      <c r="I189" s="169"/>
      <c r="J189" s="175"/>
      <c r="K189" s="169"/>
      <c r="L189" s="169"/>
      <c r="M189" s="169">
        <v>0</v>
      </c>
      <c r="N189" s="169"/>
      <c r="O189" s="170"/>
      <c r="P189" s="169">
        <v>0</v>
      </c>
      <c r="Q189" s="169"/>
      <c r="R189" s="169"/>
      <c r="S189" s="171">
        <v>210</v>
      </c>
      <c r="T189" s="169">
        <v>0</v>
      </c>
      <c r="U189" s="169">
        <v>0</v>
      </c>
      <c r="V189" s="169"/>
      <c r="W189" s="169"/>
      <c r="X189" s="169"/>
      <c r="Y189" s="170"/>
      <c r="Z189" s="172"/>
      <c r="AA189" s="169"/>
      <c r="AB189" s="172"/>
    </row>
    <row r="190" spans="1:28" ht="116.25" customHeight="1">
      <c r="A190" s="173">
        <f>IF(D190=0,"",SUBTOTAL(3,$D$6:D190))</f>
        <v>181</v>
      </c>
      <c r="B190" s="190" t="s">
        <v>2465</v>
      </c>
      <c r="C190" s="196" t="s">
        <v>4358</v>
      </c>
      <c r="D190" s="206" t="s">
        <v>4712</v>
      </c>
      <c r="E190" s="207" t="s">
        <v>134</v>
      </c>
      <c r="F190" s="187">
        <f t="shared" si="2"/>
        <v>500</v>
      </c>
      <c r="G190" s="169"/>
      <c r="H190" s="169"/>
      <c r="I190" s="169"/>
      <c r="J190" s="172">
        <v>500</v>
      </c>
      <c r="K190" s="169"/>
      <c r="L190" s="169"/>
      <c r="M190" s="169"/>
      <c r="N190" s="169"/>
      <c r="O190" s="169"/>
      <c r="P190" s="169"/>
      <c r="Q190" s="169"/>
      <c r="R190" s="169"/>
      <c r="S190" s="169"/>
      <c r="T190" s="169"/>
      <c r="U190" s="169"/>
      <c r="V190" s="169"/>
      <c r="W190" s="169"/>
      <c r="X190" s="169"/>
      <c r="Y190" s="169"/>
      <c r="Z190" s="169"/>
      <c r="AA190" s="169"/>
      <c r="AB190" s="169"/>
    </row>
    <row r="191" spans="1:28" ht="108.75" customHeight="1">
      <c r="A191" s="173">
        <f>IF(D191=0,"",SUBTOTAL(3,$D$6:D191))</f>
        <v>182</v>
      </c>
      <c r="B191" s="190" t="s">
        <v>2466</v>
      </c>
      <c r="C191" s="196" t="s">
        <v>4359</v>
      </c>
      <c r="D191" s="206" t="s">
        <v>4713</v>
      </c>
      <c r="E191" s="207" t="s">
        <v>134</v>
      </c>
      <c r="F191" s="187">
        <f t="shared" si="2"/>
        <v>500</v>
      </c>
      <c r="G191" s="169"/>
      <c r="H191" s="169"/>
      <c r="I191" s="169"/>
      <c r="J191" s="172">
        <v>500</v>
      </c>
      <c r="K191" s="169"/>
      <c r="L191" s="169"/>
      <c r="M191" s="169"/>
      <c r="N191" s="169"/>
      <c r="O191" s="169"/>
      <c r="P191" s="169"/>
      <c r="Q191" s="169"/>
      <c r="R191" s="169"/>
      <c r="S191" s="169"/>
      <c r="T191" s="169"/>
      <c r="U191" s="169"/>
      <c r="V191" s="169"/>
      <c r="W191" s="169"/>
      <c r="X191" s="169"/>
      <c r="Y191" s="169"/>
      <c r="Z191" s="169"/>
      <c r="AA191" s="169"/>
      <c r="AB191" s="169"/>
    </row>
    <row r="192" spans="1:28" ht="111" customHeight="1">
      <c r="A192" s="173">
        <f>IF(D192=0,"",SUBTOTAL(3,$D$6:D192))</f>
        <v>183</v>
      </c>
      <c r="B192" s="190" t="s">
        <v>2467</v>
      </c>
      <c r="C192" s="196" t="s">
        <v>4359</v>
      </c>
      <c r="D192" s="206" t="s">
        <v>4415</v>
      </c>
      <c r="E192" s="207" t="s">
        <v>134</v>
      </c>
      <c r="F192" s="187">
        <f t="shared" si="2"/>
        <v>500</v>
      </c>
      <c r="G192" s="169"/>
      <c r="H192" s="169"/>
      <c r="I192" s="169"/>
      <c r="J192" s="172">
        <v>500</v>
      </c>
      <c r="K192" s="169"/>
      <c r="L192" s="169"/>
      <c r="M192" s="169"/>
      <c r="N192" s="169"/>
      <c r="O192" s="169"/>
      <c r="P192" s="169"/>
      <c r="Q192" s="169"/>
      <c r="R192" s="169"/>
      <c r="S192" s="169"/>
      <c r="T192" s="169"/>
      <c r="U192" s="169"/>
      <c r="V192" s="169"/>
      <c r="W192" s="169"/>
      <c r="X192" s="169"/>
      <c r="Y192" s="169"/>
      <c r="Z192" s="169"/>
      <c r="AA192" s="169"/>
      <c r="AB192" s="169"/>
    </row>
    <row r="193" spans="1:28" ht="63.75" customHeight="1">
      <c r="A193" s="173">
        <f>IF(D193=0,"",SUBTOTAL(3,$D$6:D193))</f>
        <v>184</v>
      </c>
      <c r="B193" s="190" t="s">
        <v>2468</v>
      </c>
      <c r="C193" s="212" t="s">
        <v>4138</v>
      </c>
      <c r="D193" s="213" t="s">
        <v>4416</v>
      </c>
      <c r="E193" s="213" t="s">
        <v>134</v>
      </c>
      <c r="F193" s="187">
        <f t="shared" si="2"/>
        <v>6</v>
      </c>
      <c r="G193" s="169"/>
      <c r="H193" s="169"/>
      <c r="I193" s="169"/>
      <c r="J193" s="169"/>
      <c r="K193" s="169"/>
      <c r="L193" s="169"/>
      <c r="M193" s="169"/>
      <c r="N193" s="169"/>
      <c r="O193" s="169"/>
      <c r="P193" s="169"/>
      <c r="Q193" s="169"/>
      <c r="R193" s="169"/>
      <c r="S193" s="176">
        <v>6</v>
      </c>
      <c r="T193" s="169"/>
      <c r="U193" s="169"/>
      <c r="V193" s="169"/>
      <c r="W193" s="169"/>
      <c r="X193" s="169"/>
      <c r="Y193" s="169"/>
      <c r="Z193" s="169"/>
      <c r="AA193" s="169"/>
      <c r="AB193" s="169"/>
    </row>
    <row r="194" spans="1:28">
      <c r="A194" s="173" t="str">
        <f>IF(D194=0,"",SUBTOTAL(3,$D$6:D194))</f>
        <v/>
      </c>
      <c r="B194" s="188" t="s">
        <v>1912</v>
      </c>
      <c r="C194" s="186" t="s">
        <v>185</v>
      </c>
      <c r="D194" s="149"/>
      <c r="E194" s="150"/>
      <c r="F194" s="187">
        <f t="shared" si="2"/>
        <v>0</v>
      </c>
      <c r="G194" s="174"/>
      <c r="H194" s="169"/>
      <c r="I194" s="169"/>
      <c r="J194" s="175"/>
      <c r="K194" s="169"/>
      <c r="L194" s="169"/>
      <c r="M194" s="169">
        <v>0</v>
      </c>
      <c r="N194" s="169"/>
      <c r="O194" s="170"/>
      <c r="P194" s="169">
        <v>0</v>
      </c>
      <c r="Q194" s="169"/>
      <c r="R194" s="169"/>
      <c r="S194" s="171"/>
      <c r="T194" s="172">
        <v>0</v>
      </c>
      <c r="U194" s="169">
        <v>0</v>
      </c>
      <c r="V194" s="169"/>
      <c r="W194" s="169"/>
      <c r="X194" s="169"/>
      <c r="Y194" s="170"/>
      <c r="Z194" s="172"/>
      <c r="AA194" s="169"/>
      <c r="AB194" s="172"/>
    </row>
    <row r="195" spans="1:28" ht="148.5" customHeight="1">
      <c r="A195" s="173">
        <f>IF(D195=0,"",SUBTOTAL(3,$D$6:D195))</f>
        <v>185</v>
      </c>
      <c r="B195" s="188" t="s">
        <v>2469</v>
      </c>
      <c r="C195" s="151" t="s">
        <v>187</v>
      </c>
      <c r="D195" s="210" t="s">
        <v>4714</v>
      </c>
      <c r="E195" s="150" t="s">
        <v>1</v>
      </c>
      <c r="F195" s="187">
        <f t="shared" si="2"/>
        <v>55</v>
      </c>
      <c r="G195" s="172"/>
      <c r="H195" s="169"/>
      <c r="I195" s="169"/>
      <c r="J195" s="175">
        <v>55</v>
      </c>
      <c r="K195" s="169"/>
      <c r="L195" s="169"/>
      <c r="M195" s="169">
        <v>0</v>
      </c>
      <c r="N195" s="169"/>
      <c r="O195" s="170"/>
      <c r="P195" s="169">
        <v>0</v>
      </c>
      <c r="Q195" s="169"/>
      <c r="R195" s="169"/>
      <c r="S195" s="171"/>
      <c r="T195" s="169">
        <v>0</v>
      </c>
      <c r="U195" s="169">
        <v>0</v>
      </c>
      <c r="V195" s="169"/>
      <c r="W195" s="169"/>
      <c r="X195" s="169"/>
      <c r="Y195" s="170"/>
      <c r="Z195" s="172"/>
      <c r="AA195" s="169"/>
      <c r="AB195" s="172"/>
    </row>
    <row r="196" spans="1:28" ht="74.25" customHeight="1">
      <c r="A196" s="173">
        <f>IF(D196=0,"",SUBTOTAL(3,$D$6:D196))</f>
        <v>186</v>
      </c>
      <c r="B196" s="188" t="s">
        <v>2470</v>
      </c>
      <c r="C196" s="151" t="s">
        <v>1939</v>
      </c>
      <c r="D196" s="188" t="s">
        <v>771</v>
      </c>
      <c r="E196" s="150" t="s">
        <v>8</v>
      </c>
      <c r="F196" s="187">
        <f t="shared" si="2"/>
        <v>610</v>
      </c>
      <c r="G196" s="172"/>
      <c r="H196" s="169"/>
      <c r="I196" s="169"/>
      <c r="J196" s="175"/>
      <c r="K196" s="169"/>
      <c r="L196" s="169"/>
      <c r="M196" s="169">
        <v>0</v>
      </c>
      <c r="N196" s="169"/>
      <c r="O196" s="170"/>
      <c r="P196" s="169">
        <v>0</v>
      </c>
      <c r="Q196" s="169"/>
      <c r="R196" s="169"/>
      <c r="S196" s="171">
        <v>610</v>
      </c>
      <c r="T196" s="169">
        <v>0</v>
      </c>
      <c r="U196" s="169">
        <v>0</v>
      </c>
      <c r="V196" s="169"/>
      <c r="W196" s="169"/>
      <c r="X196" s="169"/>
      <c r="Y196" s="170"/>
      <c r="Z196" s="172"/>
      <c r="AA196" s="169"/>
      <c r="AB196" s="172"/>
    </row>
    <row r="197" spans="1:28" ht="42.75" customHeight="1">
      <c r="A197" s="173">
        <f>IF(D197=0,"",SUBTOTAL(3,$D$6:D197))</f>
        <v>187</v>
      </c>
      <c r="B197" s="190" t="s">
        <v>2471</v>
      </c>
      <c r="C197" s="212" t="s">
        <v>3991</v>
      </c>
      <c r="D197" s="213" t="s">
        <v>3992</v>
      </c>
      <c r="E197" s="213" t="s">
        <v>6</v>
      </c>
      <c r="F197" s="187">
        <f t="shared" si="2"/>
        <v>400</v>
      </c>
      <c r="G197" s="169"/>
      <c r="H197" s="169"/>
      <c r="I197" s="169"/>
      <c r="J197" s="169"/>
      <c r="K197" s="169"/>
      <c r="L197" s="169"/>
      <c r="M197" s="169"/>
      <c r="N197" s="169"/>
      <c r="O197" s="169"/>
      <c r="P197" s="169"/>
      <c r="Q197" s="169"/>
      <c r="R197" s="169"/>
      <c r="S197" s="176">
        <v>400</v>
      </c>
      <c r="T197" s="169"/>
      <c r="U197" s="169"/>
      <c r="V197" s="169"/>
      <c r="W197" s="169"/>
      <c r="X197" s="169"/>
      <c r="Y197" s="169"/>
      <c r="Z197" s="169"/>
      <c r="AA197" s="169"/>
      <c r="AB197" s="169"/>
    </row>
    <row r="198" spans="1:28" ht="112.5" customHeight="1">
      <c r="A198" s="173">
        <f>IF(D198=0,"",SUBTOTAL(3,$D$6:D198))</f>
        <v>188</v>
      </c>
      <c r="B198" s="190" t="s">
        <v>2472</v>
      </c>
      <c r="C198" s="219" t="s">
        <v>4271</v>
      </c>
      <c r="D198" s="149" t="s">
        <v>4718</v>
      </c>
      <c r="E198" s="207" t="s">
        <v>6</v>
      </c>
      <c r="F198" s="187">
        <f t="shared" ref="F198:F261" si="3">SUM(G198:AB198)</f>
        <v>100</v>
      </c>
      <c r="G198" s="169"/>
      <c r="H198" s="169"/>
      <c r="I198" s="169"/>
      <c r="J198" s="172">
        <v>100</v>
      </c>
      <c r="K198" s="169"/>
      <c r="L198" s="169"/>
      <c r="M198" s="169"/>
      <c r="N198" s="169"/>
      <c r="O198" s="169"/>
      <c r="P198" s="169"/>
      <c r="Q198" s="169"/>
      <c r="R198" s="169"/>
      <c r="S198" s="169"/>
      <c r="T198" s="169"/>
      <c r="U198" s="169"/>
      <c r="V198" s="169"/>
      <c r="W198" s="169"/>
      <c r="X198" s="169"/>
      <c r="Y198" s="169"/>
      <c r="Z198" s="169"/>
      <c r="AA198" s="169"/>
      <c r="AB198" s="169"/>
    </row>
    <row r="199" spans="1:28" ht="103.5" customHeight="1">
      <c r="A199" s="173">
        <f>IF(D199=0,"",SUBTOTAL(3,$D$6:D199))</f>
        <v>189</v>
      </c>
      <c r="B199" s="190" t="s">
        <v>2473</v>
      </c>
      <c r="C199" s="219" t="s">
        <v>4271</v>
      </c>
      <c r="D199" s="149" t="s">
        <v>4717</v>
      </c>
      <c r="E199" s="207" t="s">
        <v>6</v>
      </c>
      <c r="F199" s="187">
        <f t="shared" si="3"/>
        <v>100</v>
      </c>
      <c r="G199" s="169"/>
      <c r="H199" s="169"/>
      <c r="I199" s="169"/>
      <c r="J199" s="172">
        <v>100</v>
      </c>
      <c r="K199" s="169"/>
      <c r="L199" s="169"/>
      <c r="M199" s="169"/>
      <c r="N199" s="169"/>
      <c r="O199" s="169"/>
      <c r="P199" s="169"/>
      <c r="Q199" s="169"/>
      <c r="R199" s="169"/>
      <c r="S199" s="169"/>
      <c r="T199" s="169"/>
      <c r="U199" s="169"/>
      <c r="V199" s="169"/>
      <c r="W199" s="169"/>
      <c r="X199" s="169"/>
      <c r="Y199" s="169"/>
      <c r="Z199" s="169"/>
      <c r="AA199" s="169"/>
      <c r="AB199" s="169"/>
    </row>
    <row r="200" spans="1:28" ht="122.25" customHeight="1">
      <c r="A200" s="173">
        <f>IF(D200=0,"",SUBTOTAL(3,$D$6:D200))</f>
        <v>190</v>
      </c>
      <c r="B200" s="190" t="s">
        <v>2474</v>
      </c>
      <c r="C200" s="196" t="s">
        <v>3948</v>
      </c>
      <c r="D200" s="206" t="s">
        <v>3949</v>
      </c>
      <c r="E200" s="206" t="s">
        <v>6</v>
      </c>
      <c r="F200" s="187">
        <f t="shared" si="3"/>
        <v>50</v>
      </c>
      <c r="G200" s="169"/>
      <c r="H200" s="169"/>
      <c r="I200" s="169"/>
      <c r="J200" s="178">
        <v>50</v>
      </c>
      <c r="K200" s="169"/>
      <c r="L200" s="169"/>
      <c r="M200" s="169"/>
      <c r="N200" s="169"/>
      <c r="O200" s="169"/>
      <c r="P200" s="169"/>
      <c r="Q200" s="169"/>
      <c r="R200" s="169"/>
      <c r="S200" s="169"/>
      <c r="T200" s="169"/>
      <c r="U200" s="169"/>
      <c r="V200" s="169"/>
      <c r="W200" s="169"/>
      <c r="X200" s="169"/>
      <c r="Y200" s="169"/>
      <c r="Z200" s="169"/>
      <c r="AA200" s="169"/>
      <c r="AB200" s="169"/>
    </row>
    <row r="201" spans="1:28" ht="93.75" customHeight="1">
      <c r="A201" s="173">
        <f>IF(D201=0,"",SUBTOTAL(3,$D$6:D201))</f>
        <v>191</v>
      </c>
      <c r="B201" s="190" t="s">
        <v>2475</v>
      </c>
      <c r="C201" s="220" t="s">
        <v>3972</v>
      </c>
      <c r="D201" s="213" t="s">
        <v>3973</v>
      </c>
      <c r="E201" s="213" t="s">
        <v>1</v>
      </c>
      <c r="F201" s="187">
        <f t="shared" si="3"/>
        <v>100</v>
      </c>
      <c r="G201" s="169"/>
      <c r="H201" s="169"/>
      <c r="I201" s="169"/>
      <c r="J201" s="169"/>
      <c r="K201" s="169"/>
      <c r="L201" s="169"/>
      <c r="M201" s="169"/>
      <c r="N201" s="169"/>
      <c r="O201" s="169"/>
      <c r="P201" s="169"/>
      <c r="Q201" s="169"/>
      <c r="R201" s="169"/>
      <c r="S201" s="176">
        <v>100</v>
      </c>
      <c r="T201" s="169"/>
      <c r="U201" s="169"/>
      <c r="V201" s="169"/>
      <c r="W201" s="169"/>
      <c r="X201" s="169"/>
      <c r="Y201" s="169"/>
      <c r="Z201" s="169"/>
      <c r="AA201" s="169"/>
      <c r="AB201" s="169"/>
    </row>
    <row r="202" spans="1:28" ht="93.75" customHeight="1">
      <c r="A202" s="173">
        <f>IF(D202=0,"",SUBTOTAL(3,$D$6:D202))</f>
        <v>192</v>
      </c>
      <c r="B202" s="190" t="s">
        <v>2476</v>
      </c>
      <c r="C202" s="212" t="s">
        <v>3974</v>
      </c>
      <c r="D202" s="213" t="s">
        <v>3975</v>
      </c>
      <c r="E202" s="213" t="s">
        <v>1</v>
      </c>
      <c r="F202" s="187">
        <f t="shared" si="3"/>
        <v>20</v>
      </c>
      <c r="G202" s="169"/>
      <c r="H202" s="169"/>
      <c r="I202" s="169"/>
      <c r="J202" s="169"/>
      <c r="K202" s="169"/>
      <c r="L202" s="169"/>
      <c r="M202" s="169"/>
      <c r="N202" s="169"/>
      <c r="O202" s="169"/>
      <c r="P202" s="169"/>
      <c r="Q202" s="169"/>
      <c r="R202" s="169"/>
      <c r="S202" s="176">
        <v>20</v>
      </c>
      <c r="T202" s="169"/>
      <c r="U202" s="169"/>
      <c r="V202" s="169"/>
      <c r="W202" s="169"/>
      <c r="X202" s="169"/>
      <c r="Y202" s="169"/>
      <c r="Z202" s="169"/>
      <c r="AA202" s="169"/>
      <c r="AB202" s="169"/>
    </row>
    <row r="203" spans="1:28" ht="139.5" customHeight="1">
      <c r="A203" s="173">
        <f>IF(D203=0,"",SUBTOTAL(3,$D$6:D203))</f>
        <v>193</v>
      </c>
      <c r="B203" s="190" t="s">
        <v>2477</v>
      </c>
      <c r="C203" s="219" t="s">
        <v>4270</v>
      </c>
      <c r="D203" s="149" t="s">
        <v>4715</v>
      </c>
      <c r="E203" s="207" t="s">
        <v>6</v>
      </c>
      <c r="F203" s="187">
        <f t="shared" si="3"/>
        <v>100</v>
      </c>
      <c r="G203" s="169"/>
      <c r="H203" s="169"/>
      <c r="I203" s="169"/>
      <c r="J203" s="172">
        <v>100</v>
      </c>
      <c r="K203" s="169"/>
      <c r="L203" s="169"/>
      <c r="M203" s="169"/>
      <c r="N203" s="169"/>
      <c r="O203" s="169"/>
      <c r="P203" s="169"/>
      <c r="Q203" s="169"/>
      <c r="R203" s="169"/>
      <c r="S203" s="169"/>
      <c r="T203" s="169"/>
      <c r="U203" s="169"/>
      <c r="V203" s="169"/>
      <c r="W203" s="169"/>
      <c r="X203" s="169"/>
      <c r="Y203" s="169"/>
      <c r="Z203" s="169"/>
      <c r="AA203" s="169"/>
      <c r="AB203" s="169"/>
    </row>
    <row r="204" spans="1:28" ht="143.25" customHeight="1">
      <c r="A204" s="173">
        <f>IF(D204=0,"",SUBTOTAL(3,$D$6:D204))</f>
        <v>194</v>
      </c>
      <c r="B204" s="190" t="s">
        <v>2478</v>
      </c>
      <c r="C204" s="219" t="s">
        <v>4270</v>
      </c>
      <c r="D204" s="149" t="s">
        <v>4716</v>
      </c>
      <c r="E204" s="207" t="s">
        <v>6</v>
      </c>
      <c r="F204" s="187">
        <f t="shared" si="3"/>
        <v>100</v>
      </c>
      <c r="G204" s="169"/>
      <c r="H204" s="169"/>
      <c r="I204" s="169"/>
      <c r="J204" s="172">
        <v>100</v>
      </c>
      <c r="K204" s="169"/>
      <c r="L204" s="169"/>
      <c r="M204" s="169"/>
      <c r="N204" s="169"/>
      <c r="O204" s="169"/>
      <c r="P204" s="169"/>
      <c r="Q204" s="169"/>
      <c r="R204" s="169"/>
      <c r="S204" s="169"/>
      <c r="T204" s="169"/>
      <c r="U204" s="169"/>
      <c r="V204" s="169"/>
      <c r="W204" s="169"/>
      <c r="X204" s="169"/>
      <c r="Y204" s="169"/>
      <c r="Z204" s="169"/>
      <c r="AA204" s="169"/>
      <c r="AB204" s="169"/>
    </row>
    <row r="205" spans="1:28" ht="129.75" customHeight="1">
      <c r="A205" s="173">
        <f>IF(D205=0,"",SUBTOTAL(3,$D$6:D205))</f>
        <v>195</v>
      </c>
      <c r="B205" s="188" t="s">
        <v>2479</v>
      </c>
      <c r="C205" s="151" t="s">
        <v>192</v>
      </c>
      <c r="D205" s="149" t="s">
        <v>4719</v>
      </c>
      <c r="E205" s="150" t="s">
        <v>1</v>
      </c>
      <c r="F205" s="187">
        <f t="shared" si="3"/>
        <v>600</v>
      </c>
      <c r="G205" s="172"/>
      <c r="H205" s="169"/>
      <c r="I205" s="169"/>
      <c r="J205" s="175">
        <v>600</v>
      </c>
      <c r="K205" s="169"/>
      <c r="L205" s="169"/>
      <c r="M205" s="169">
        <v>0</v>
      </c>
      <c r="N205" s="169"/>
      <c r="O205" s="170"/>
      <c r="P205" s="169">
        <v>0</v>
      </c>
      <c r="Q205" s="169"/>
      <c r="R205" s="169"/>
      <c r="S205" s="171"/>
      <c r="T205" s="169">
        <v>0</v>
      </c>
      <c r="U205" s="169">
        <v>0</v>
      </c>
      <c r="V205" s="169"/>
      <c r="W205" s="169"/>
      <c r="X205" s="169"/>
      <c r="Y205" s="170"/>
      <c r="Z205" s="172"/>
      <c r="AA205" s="169"/>
      <c r="AB205" s="172"/>
    </row>
    <row r="206" spans="1:28" ht="30" customHeight="1">
      <c r="A206" s="173">
        <f>IF(D206=0,"",SUBTOTAL(3,$D$6:D206))</f>
        <v>196</v>
      </c>
      <c r="B206" s="188" t="s">
        <v>2480</v>
      </c>
      <c r="C206" s="196" t="s">
        <v>777</v>
      </c>
      <c r="D206" s="206" t="s">
        <v>778</v>
      </c>
      <c r="E206" s="206" t="s">
        <v>6</v>
      </c>
      <c r="F206" s="187">
        <f t="shared" si="3"/>
        <v>10</v>
      </c>
      <c r="G206" s="172"/>
      <c r="H206" s="169"/>
      <c r="I206" s="169"/>
      <c r="J206" s="175"/>
      <c r="K206" s="169"/>
      <c r="L206" s="169"/>
      <c r="M206" s="169">
        <v>0</v>
      </c>
      <c r="N206" s="169"/>
      <c r="O206" s="170"/>
      <c r="P206" s="169">
        <v>0</v>
      </c>
      <c r="Q206" s="169"/>
      <c r="R206" s="169"/>
      <c r="S206" s="171">
        <v>10</v>
      </c>
      <c r="T206" s="169">
        <v>0</v>
      </c>
      <c r="U206" s="169">
        <v>0</v>
      </c>
      <c r="V206" s="169"/>
      <c r="W206" s="169"/>
      <c r="X206" s="169"/>
      <c r="Y206" s="170"/>
      <c r="Z206" s="172"/>
      <c r="AA206" s="169"/>
      <c r="AB206" s="172"/>
    </row>
    <row r="207" spans="1:28" ht="32.25" customHeight="1">
      <c r="A207" s="173">
        <f>IF(D207=0,"",SUBTOTAL(3,$D$6:D207))</f>
        <v>197</v>
      </c>
      <c r="B207" s="188" t="s">
        <v>2481</v>
      </c>
      <c r="C207" s="196" t="s">
        <v>777</v>
      </c>
      <c r="D207" s="206" t="s">
        <v>776</v>
      </c>
      <c r="E207" s="206" t="s">
        <v>6</v>
      </c>
      <c r="F207" s="187">
        <f t="shared" si="3"/>
        <v>200</v>
      </c>
      <c r="G207" s="172"/>
      <c r="H207" s="169"/>
      <c r="I207" s="169"/>
      <c r="J207" s="175"/>
      <c r="K207" s="169"/>
      <c r="L207" s="169"/>
      <c r="M207" s="169">
        <v>0</v>
      </c>
      <c r="N207" s="169"/>
      <c r="O207" s="170"/>
      <c r="P207" s="169">
        <v>0</v>
      </c>
      <c r="Q207" s="169"/>
      <c r="R207" s="169"/>
      <c r="S207" s="171">
        <v>200</v>
      </c>
      <c r="T207" s="169">
        <v>0</v>
      </c>
      <c r="U207" s="169">
        <v>0</v>
      </c>
      <c r="V207" s="169"/>
      <c r="W207" s="169"/>
      <c r="X207" s="169"/>
      <c r="Y207" s="170"/>
      <c r="Z207" s="172"/>
      <c r="AA207" s="169"/>
      <c r="AB207" s="172"/>
    </row>
    <row r="208" spans="1:28" ht="25.5" customHeight="1">
      <c r="A208" s="173">
        <f>IF(D208=0,"",SUBTOTAL(3,$D$6:D208))</f>
        <v>198</v>
      </c>
      <c r="B208" s="190" t="s">
        <v>2482</v>
      </c>
      <c r="C208" s="151" t="s">
        <v>4195</v>
      </c>
      <c r="D208" s="149" t="s">
        <v>4196</v>
      </c>
      <c r="E208" s="207" t="s">
        <v>6</v>
      </c>
      <c r="F208" s="187">
        <f t="shared" si="3"/>
        <v>20</v>
      </c>
      <c r="G208" s="169"/>
      <c r="H208" s="169"/>
      <c r="I208" s="169"/>
      <c r="J208" s="169"/>
      <c r="K208" s="169"/>
      <c r="L208" s="169"/>
      <c r="M208" s="169"/>
      <c r="N208" s="169"/>
      <c r="O208" s="169"/>
      <c r="P208" s="169"/>
      <c r="Q208" s="169"/>
      <c r="R208" s="169"/>
      <c r="S208" s="169"/>
      <c r="T208" s="169">
        <v>20</v>
      </c>
      <c r="U208" s="169"/>
      <c r="V208" s="169"/>
      <c r="W208" s="169"/>
      <c r="X208" s="169"/>
      <c r="Y208" s="169"/>
      <c r="Z208" s="169"/>
      <c r="AA208" s="169"/>
      <c r="AB208" s="169"/>
    </row>
    <row r="209" spans="1:28" ht="26.25" customHeight="1">
      <c r="A209" s="173">
        <f>IF(D209=0,"",SUBTOTAL(3,$D$6:D209))</f>
        <v>199</v>
      </c>
      <c r="B209" s="190" t="s">
        <v>2483</v>
      </c>
      <c r="C209" s="192" t="s">
        <v>193</v>
      </c>
      <c r="D209" s="221" t="s">
        <v>3954</v>
      </c>
      <c r="E209" s="159" t="s">
        <v>6</v>
      </c>
      <c r="F209" s="187">
        <f t="shared" si="3"/>
        <v>700</v>
      </c>
      <c r="G209" s="169"/>
      <c r="H209" s="169"/>
      <c r="I209" s="169"/>
      <c r="J209" s="175">
        <v>700</v>
      </c>
      <c r="K209" s="169"/>
      <c r="L209" s="169"/>
      <c r="M209" s="169"/>
      <c r="N209" s="169"/>
      <c r="O209" s="169"/>
      <c r="P209" s="169"/>
      <c r="Q209" s="169"/>
      <c r="R209" s="169"/>
      <c r="S209" s="169"/>
      <c r="T209" s="169"/>
      <c r="U209" s="169"/>
      <c r="V209" s="169"/>
      <c r="W209" s="169"/>
      <c r="X209" s="169"/>
      <c r="Y209" s="169"/>
      <c r="Z209" s="169"/>
      <c r="AA209" s="169"/>
      <c r="AB209" s="169"/>
    </row>
    <row r="210" spans="1:28" ht="69" customHeight="1">
      <c r="A210" s="173">
        <f>IF(D210=0,"",SUBTOTAL(3,$D$6:D210))</f>
        <v>200</v>
      </c>
      <c r="B210" s="188" t="s">
        <v>2484</v>
      </c>
      <c r="C210" s="196" t="s">
        <v>193</v>
      </c>
      <c r="D210" s="197" t="s">
        <v>4360</v>
      </c>
      <c r="E210" s="206" t="s">
        <v>6</v>
      </c>
      <c r="F210" s="187">
        <f t="shared" si="3"/>
        <v>2290</v>
      </c>
      <c r="G210" s="172"/>
      <c r="H210" s="169"/>
      <c r="I210" s="169"/>
      <c r="J210" s="175">
        <v>2200</v>
      </c>
      <c r="K210" s="169"/>
      <c r="L210" s="169"/>
      <c r="M210" s="169">
        <v>0</v>
      </c>
      <c r="N210" s="169"/>
      <c r="O210" s="170"/>
      <c r="P210" s="169">
        <v>0</v>
      </c>
      <c r="Q210" s="169"/>
      <c r="R210" s="169"/>
      <c r="S210" s="171"/>
      <c r="T210" s="169">
        <v>30</v>
      </c>
      <c r="U210" s="169">
        <v>0</v>
      </c>
      <c r="V210" s="169"/>
      <c r="W210" s="169"/>
      <c r="X210" s="169"/>
      <c r="Y210" s="170"/>
      <c r="Z210" s="172">
        <v>50</v>
      </c>
      <c r="AA210" s="169"/>
      <c r="AB210" s="172">
        <v>10</v>
      </c>
    </row>
    <row r="211" spans="1:28" ht="33" customHeight="1">
      <c r="A211" s="173">
        <f>IF(D211=0,"",SUBTOTAL(3,$D$6:D211))</f>
        <v>201</v>
      </c>
      <c r="B211" s="188" t="s">
        <v>2485</v>
      </c>
      <c r="C211" s="196" t="s">
        <v>193</v>
      </c>
      <c r="D211" s="206" t="s">
        <v>4361</v>
      </c>
      <c r="E211" s="206" t="s">
        <v>6</v>
      </c>
      <c r="F211" s="187">
        <f t="shared" si="3"/>
        <v>22598</v>
      </c>
      <c r="G211" s="172"/>
      <c r="H211" s="169">
        <v>100</v>
      </c>
      <c r="I211" s="169"/>
      <c r="J211" s="175"/>
      <c r="K211" s="169"/>
      <c r="L211" s="169"/>
      <c r="M211" s="169">
        <v>108</v>
      </c>
      <c r="N211" s="169"/>
      <c r="O211" s="170"/>
      <c r="P211" s="169">
        <v>0</v>
      </c>
      <c r="Q211" s="169"/>
      <c r="R211" s="169"/>
      <c r="S211" s="171">
        <v>22300</v>
      </c>
      <c r="T211" s="169">
        <v>30</v>
      </c>
      <c r="U211" s="169">
        <v>0</v>
      </c>
      <c r="V211" s="169"/>
      <c r="W211" s="169"/>
      <c r="X211" s="169"/>
      <c r="Y211" s="170"/>
      <c r="Z211" s="172">
        <v>50</v>
      </c>
      <c r="AA211" s="169"/>
      <c r="AB211" s="172">
        <v>10</v>
      </c>
    </row>
    <row r="212" spans="1:28" ht="47.25" customHeight="1">
      <c r="A212" s="173">
        <f>IF(D212=0,"",SUBTOTAL(3,$D$6:D212))</f>
        <v>202</v>
      </c>
      <c r="B212" s="188" t="s">
        <v>2486</v>
      </c>
      <c r="C212" s="151" t="s">
        <v>193</v>
      </c>
      <c r="D212" s="194" t="s">
        <v>4362</v>
      </c>
      <c r="E212" s="150" t="s">
        <v>6</v>
      </c>
      <c r="F212" s="187">
        <f t="shared" si="3"/>
        <v>14095</v>
      </c>
      <c r="G212" s="172"/>
      <c r="H212" s="169">
        <v>50</v>
      </c>
      <c r="I212" s="169">
        <v>100</v>
      </c>
      <c r="J212" s="175">
        <v>8200</v>
      </c>
      <c r="K212" s="169"/>
      <c r="L212" s="169"/>
      <c r="M212" s="169">
        <v>1230</v>
      </c>
      <c r="N212" s="169"/>
      <c r="O212" s="170"/>
      <c r="P212" s="169">
        <v>0</v>
      </c>
      <c r="Q212" s="169"/>
      <c r="R212" s="169"/>
      <c r="S212" s="171">
        <v>4380</v>
      </c>
      <c r="T212" s="169">
        <v>30</v>
      </c>
      <c r="U212" s="169">
        <v>0</v>
      </c>
      <c r="V212" s="169">
        <v>100</v>
      </c>
      <c r="W212" s="169"/>
      <c r="X212" s="169"/>
      <c r="Y212" s="170"/>
      <c r="Z212" s="172"/>
      <c r="AA212" s="169"/>
      <c r="AB212" s="172">
        <v>5</v>
      </c>
    </row>
    <row r="213" spans="1:28" ht="54" customHeight="1">
      <c r="A213" s="173">
        <f>IF(D213=0,"",SUBTOTAL(3,$D$6:D213))</f>
        <v>203</v>
      </c>
      <c r="B213" s="188" t="s">
        <v>2487</v>
      </c>
      <c r="C213" s="151" t="s">
        <v>186</v>
      </c>
      <c r="D213" s="149" t="s">
        <v>1942</v>
      </c>
      <c r="E213" s="150" t="s">
        <v>8</v>
      </c>
      <c r="F213" s="187">
        <f t="shared" si="3"/>
        <v>10205</v>
      </c>
      <c r="G213" s="172"/>
      <c r="H213" s="169"/>
      <c r="I213" s="169"/>
      <c r="J213" s="175"/>
      <c r="K213" s="169"/>
      <c r="L213" s="169"/>
      <c r="M213" s="169">
        <v>0</v>
      </c>
      <c r="N213" s="169"/>
      <c r="O213" s="170"/>
      <c r="P213" s="169">
        <v>0</v>
      </c>
      <c r="Q213" s="169"/>
      <c r="R213" s="169"/>
      <c r="S213" s="171"/>
      <c r="T213" s="169">
        <v>0</v>
      </c>
      <c r="U213" s="169">
        <v>1000</v>
      </c>
      <c r="V213" s="169"/>
      <c r="W213" s="169"/>
      <c r="X213" s="169">
        <v>1200</v>
      </c>
      <c r="Y213" s="170"/>
      <c r="Z213" s="172">
        <v>8000</v>
      </c>
      <c r="AA213" s="169"/>
      <c r="AB213" s="172">
        <v>5</v>
      </c>
    </row>
    <row r="214" spans="1:28" ht="23.25" customHeight="1">
      <c r="A214" s="173">
        <f>IF(D214=0,"",SUBTOTAL(3,$D$6:D214))</f>
        <v>204</v>
      </c>
      <c r="B214" s="188" t="s">
        <v>2488</v>
      </c>
      <c r="C214" s="151" t="s">
        <v>186</v>
      </c>
      <c r="D214" s="149" t="s">
        <v>194</v>
      </c>
      <c r="E214" s="150" t="s">
        <v>1</v>
      </c>
      <c r="F214" s="187">
        <f t="shared" si="3"/>
        <v>53239</v>
      </c>
      <c r="G214" s="174">
        <v>2350</v>
      </c>
      <c r="H214" s="169">
        <v>1000</v>
      </c>
      <c r="I214" s="169"/>
      <c r="J214" s="175"/>
      <c r="K214" s="169"/>
      <c r="L214" s="169"/>
      <c r="M214" s="169">
        <v>26808</v>
      </c>
      <c r="N214" s="169">
        <v>600</v>
      </c>
      <c r="O214" s="169">
        <v>1200</v>
      </c>
      <c r="P214" s="169">
        <v>2431</v>
      </c>
      <c r="Q214" s="169"/>
      <c r="R214" s="169"/>
      <c r="S214" s="171"/>
      <c r="T214" s="169">
        <v>0</v>
      </c>
      <c r="U214" s="169">
        <v>1000</v>
      </c>
      <c r="V214" s="169">
        <v>6000</v>
      </c>
      <c r="W214" s="169"/>
      <c r="X214" s="169">
        <v>1800</v>
      </c>
      <c r="Y214" s="170"/>
      <c r="Z214" s="172">
        <v>10000</v>
      </c>
      <c r="AA214" s="169"/>
      <c r="AB214" s="172">
        <v>50</v>
      </c>
    </row>
    <row r="215" spans="1:28" ht="24" customHeight="1">
      <c r="A215" s="173">
        <f>IF(D215=0,"",SUBTOTAL(3,$D$6:D215))</f>
        <v>205</v>
      </c>
      <c r="B215" s="188" t="s">
        <v>2489</v>
      </c>
      <c r="C215" s="151" t="s">
        <v>186</v>
      </c>
      <c r="D215" s="149" t="s">
        <v>195</v>
      </c>
      <c r="E215" s="150" t="s">
        <v>1</v>
      </c>
      <c r="F215" s="187">
        <f t="shared" si="3"/>
        <v>130501</v>
      </c>
      <c r="G215" s="172"/>
      <c r="H215" s="169">
        <v>500</v>
      </c>
      <c r="I215" s="169">
        <v>10000</v>
      </c>
      <c r="J215" s="175">
        <v>60000</v>
      </c>
      <c r="K215" s="169">
        <v>8400</v>
      </c>
      <c r="L215" s="169"/>
      <c r="M215" s="169">
        <v>1211</v>
      </c>
      <c r="N215" s="169">
        <v>600</v>
      </c>
      <c r="O215" s="169">
        <v>1200</v>
      </c>
      <c r="P215" s="169">
        <v>7555</v>
      </c>
      <c r="Q215" s="169">
        <v>400</v>
      </c>
      <c r="R215" s="169">
        <v>1000</v>
      </c>
      <c r="S215" s="171">
        <v>22350</v>
      </c>
      <c r="T215" s="169">
        <v>400</v>
      </c>
      <c r="U215" s="169">
        <v>500</v>
      </c>
      <c r="V215" s="169">
        <v>6000</v>
      </c>
      <c r="W215" s="169">
        <v>500</v>
      </c>
      <c r="X215" s="169">
        <v>1800</v>
      </c>
      <c r="Y215" s="169">
        <v>80</v>
      </c>
      <c r="Z215" s="172">
        <v>8000</v>
      </c>
      <c r="AA215" s="169"/>
      <c r="AB215" s="172">
        <v>5</v>
      </c>
    </row>
    <row r="216" spans="1:28" ht="102" customHeight="1">
      <c r="A216" s="173">
        <f>IF(D216=0,"",SUBTOTAL(3,$D$6:D216))</f>
        <v>206</v>
      </c>
      <c r="B216" s="188" t="s">
        <v>2490</v>
      </c>
      <c r="C216" s="151" t="s">
        <v>186</v>
      </c>
      <c r="D216" s="149" t="s">
        <v>4574</v>
      </c>
      <c r="E216" s="150" t="s">
        <v>1</v>
      </c>
      <c r="F216" s="187">
        <f t="shared" si="3"/>
        <v>19500</v>
      </c>
      <c r="G216" s="172"/>
      <c r="H216" s="169"/>
      <c r="I216" s="169"/>
      <c r="J216" s="175"/>
      <c r="K216" s="169">
        <v>1200</v>
      </c>
      <c r="L216" s="169"/>
      <c r="M216" s="169">
        <v>0</v>
      </c>
      <c r="N216" s="169"/>
      <c r="O216" s="170"/>
      <c r="P216" s="169">
        <v>0</v>
      </c>
      <c r="Q216" s="169"/>
      <c r="R216" s="169"/>
      <c r="S216" s="171">
        <v>17600</v>
      </c>
      <c r="T216" s="169">
        <v>200</v>
      </c>
      <c r="U216" s="169">
        <v>500</v>
      </c>
      <c r="V216" s="169"/>
      <c r="W216" s="169"/>
      <c r="X216" s="169"/>
      <c r="Y216" s="170"/>
      <c r="Z216" s="172"/>
      <c r="AA216" s="169"/>
      <c r="AB216" s="172"/>
    </row>
    <row r="217" spans="1:28" ht="114.75" customHeight="1">
      <c r="A217" s="173">
        <f>IF(D217=0,"",SUBTOTAL(3,$D$6:D217))</f>
        <v>207</v>
      </c>
      <c r="B217" s="188" t="s">
        <v>2491</v>
      </c>
      <c r="C217" s="151" t="s">
        <v>196</v>
      </c>
      <c r="D217" s="149" t="s">
        <v>4575</v>
      </c>
      <c r="E217" s="150" t="s">
        <v>1</v>
      </c>
      <c r="F217" s="187">
        <f t="shared" si="3"/>
        <v>900</v>
      </c>
      <c r="G217" s="172"/>
      <c r="H217" s="169"/>
      <c r="I217" s="169"/>
      <c r="J217" s="175">
        <v>0</v>
      </c>
      <c r="K217" s="169"/>
      <c r="L217" s="169"/>
      <c r="M217" s="169">
        <v>0</v>
      </c>
      <c r="N217" s="169"/>
      <c r="O217" s="170"/>
      <c r="P217" s="169">
        <v>0</v>
      </c>
      <c r="Q217" s="169"/>
      <c r="R217" s="169"/>
      <c r="S217" s="171"/>
      <c r="T217" s="169">
        <v>400</v>
      </c>
      <c r="U217" s="169">
        <v>500</v>
      </c>
      <c r="V217" s="169"/>
      <c r="W217" s="169"/>
      <c r="X217" s="169"/>
      <c r="Y217" s="170"/>
      <c r="Z217" s="172"/>
      <c r="AA217" s="169"/>
      <c r="AB217" s="172"/>
    </row>
    <row r="218" spans="1:28" ht="108.75" customHeight="1">
      <c r="A218" s="173">
        <f>IF(D218=0,"",SUBTOTAL(3,$D$6:D218))</f>
        <v>208</v>
      </c>
      <c r="B218" s="188" t="s">
        <v>2492</v>
      </c>
      <c r="C218" s="151" t="s">
        <v>186</v>
      </c>
      <c r="D218" s="149" t="s">
        <v>1611</v>
      </c>
      <c r="E218" s="150" t="s">
        <v>1</v>
      </c>
      <c r="F218" s="187">
        <f t="shared" si="3"/>
        <v>145500</v>
      </c>
      <c r="G218" s="172"/>
      <c r="H218" s="169"/>
      <c r="I218" s="169">
        <v>10000</v>
      </c>
      <c r="J218" s="175">
        <v>132000</v>
      </c>
      <c r="K218" s="169"/>
      <c r="L218" s="169"/>
      <c r="M218" s="169">
        <v>0</v>
      </c>
      <c r="N218" s="169"/>
      <c r="O218" s="170"/>
      <c r="P218" s="169">
        <v>0</v>
      </c>
      <c r="Q218" s="169">
        <v>400</v>
      </c>
      <c r="R218" s="169"/>
      <c r="S218" s="171"/>
      <c r="T218" s="169">
        <v>400</v>
      </c>
      <c r="U218" s="169">
        <v>700</v>
      </c>
      <c r="V218" s="169"/>
      <c r="W218" s="169"/>
      <c r="X218" s="169">
        <v>2000</v>
      </c>
      <c r="Y218" s="170"/>
      <c r="Z218" s="172"/>
      <c r="AA218" s="169"/>
      <c r="AB218" s="172"/>
    </row>
    <row r="219" spans="1:28" ht="117" customHeight="1">
      <c r="A219" s="173">
        <f>IF(D219=0,"",SUBTOTAL(3,$D$6:D219))</f>
        <v>209</v>
      </c>
      <c r="B219" s="190" t="s">
        <v>2493</v>
      </c>
      <c r="C219" s="151" t="s">
        <v>186</v>
      </c>
      <c r="D219" s="210" t="s">
        <v>4721</v>
      </c>
      <c r="E219" s="150" t="s">
        <v>1</v>
      </c>
      <c r="F219" s="187">
        <f t="shared" si="3"/>
        <v>50000</v>
      </c>
      <c r="G219" s="172"/>
      <c r="H219" s="169"/>
      <c r="I219" s="169"/>
      <c r="J219" s="175">
        <v>50000</v>
      </c>
      <c r="K219" s="169"/>
      <c r="L219" s="169"/>
      <c r="M219" s="169"/>
      <c r="N219" s="169"/>
      <c r="O219" s="170"/>
      <c r="P219" s="169"/>
      <c r="Q219" s="169"/>
      <c r="R219" s="169"/>
      <c r="S219" s="171"/>
      <c r="T219" s="169"/>
      <c r="U219" s="169"/>
      <c r="V219" s="169"/>
      <c r="W219" s="169"/>
      <c r="X219" s="169"/>
      <c r="Y219" s="170"/>
      <c r="Z219" s="172"/>
      <c r="AA219" s="169"/>
      <c r="AB219" s="172"/>
    </row>
    <row r="220" spans="1:28" ht="69" customHeight="1">
      <c r="A220" s="173">
        <f>IF(D220=0,"",SUBTOTAL(3,$D$6:D220))</f>
        <v>210</v>
      </c>
      <c r="B220" s="188" t="s">
        <v>2494</v>
      </c>
      <c r="C220" s="151" t="s">
        <v>197</v>
      </c>
      <c r="D220" s="149" t="s">
        <v>4722</v>
      </c>
      <c r="E220" s="150" t="s">
        <v>1</v>
      </c>
      <c r="F220" s="187">
        <f t="shared" si="3"/>
        <v>844</v>
      </c>
      <c r="G220" s="172"/>
      <c r="H220" s="169"/>
      <c r="I220" s="169"/>
      <c r="J220" s="175">
        <v>0</v>
      </c>
      <c r="K220" s="169"/>
      <c r="L220" s="169"/>
      <c r="M220" s="169">
        <v>0</v>
      </c>
      <c r="N220" s="169"/>
      <c r="O220" s="170"/>
      <c r="P220" s="169">
        <v>0</v>
      </c>
      <c r="Q220" s="169"/>
      <c r="R220" s="169"/>
      <c r="S220" s="171"/>
      <c r="T220" s="169">
        <v>0</v>
      </c>
      <c r="U220" s="169">
        <v>814</v>
      </c>
      <c r="V220" s="169"/>
      <c r="W220" s="169"/>
      <c r="X220" s="169"/>
      <c r="Y220" s="170"/>
      <c r="Z220" s="172"/>
      <c r="AA220" s="169"/>
      <c r="AB220" s="172">
        <v>30</v>
      </c>
    </row>
    <row r="221" spans="1:28" ht="149.25" customHeight="1">
      <c r="A221" s="173">
        <f>IF(D221=0,"",SUBTOTAL(3,$D$6:D221))</f>
        <v>211</v>
      </c>
      <c r="B221" s="188" t="s">
        <v>2495</v>
      </c>
      <c r="C221" s="151" t="s">
        <v>770</v>
      </c>
      <c r="D221" s="149" t="s">
        <v>4723</v>
      </c>
      <c r="E221" s="150" t="s">
        <v>1</v>
      </c>
      <c r="F221" s="187">
        <f t="shared" si="3"/>
        <v>16200</v>
      </c>
      <c r="G221" s="172"/>
      <c r="H221" s="169"/>
      <c r="I221" s="169"/>
      <c r="J221" s="175">
        <v>0</v>
      </c>
      <c r="K221" s="169"/>
      <c r="L221" s="169"/>
      <c r="M221" s="169">
        <v>0</v>
      </c>
      <c r="N221" s="169"/>
      <c r="O221" s="170"/>
      <c r="P221" s="169">
        <v>0</v>
      </c>
      <c r="Q221" s="169"/>
      <c r="R221" s="169"/>
      <c r="S221" s="171">
        <v>16000</v>
      </c>
      <c r="T221" s="169">
        <v>0</v>
      </c>
      <c r="U221" s="169">
        <v>200</v>
      </c>
      <c r="V221" s="169"/>
      <c r="W221" s="169"/>
      <c r="X221" s="169"/>
      <c r="Y221" s="170"/>
      <c r="Z221" s="172"/>
      <c r="AA221" s="169"/>
      <c r="AB221" s="172"/>
    </row>
    <row r="222" spans="1:28" ht="165.75" customHeight="1">
      <c r="A222" s="173">
        <f>IF(D222=0,"",SUBTOTAL(3,$D$6:D222))</f>
        <v>212</v>
      </c>
      <c r="B222" s="188" t="s">
        <v>2496</v>
      </c>
      <c r="C222" s="151" t="s">
        <v>4319</v>
      </c>
      <c r="D222" s="149" t="s">
        <v>4576</v>
      </c>
      <c r="E222" s="150" t="s">
        <v>6</v>
      </c>
      <c r="F222" s="187">
        <f t="shared" si="3"/>
        <v>4765</v>
      </c>
      <c r="G222" s="174">
        <v>325</v>
      </c>
      <c r="H222" s="169"/>
      <c r="I222" s="169"/>
      <c r="J222" s="175">
        <v>0</v>
      </c>
      <c r="K222" s="169"/>
      <c r="L222" s="169"/>
      <c r="M222" s="169">
        <v>0</v>
      </c>
      <c r="N222" s="169">
        <v>400</v>
      </c>
      <c r="O222" s="170"/>
      <c r="P222" s="169">
        <v>0</v>
      </c>
      <c r="Q222" s="169">
        <v>800</v>
      </c>
      <c r="R222" s="169">
        <v>500</v>
      </c>
      <c r="S222" s="171"/>
      <c r="T222" s="169">
        <v>400</v>
      </c>
      <c r="U222" s="169">
        <v>300</v>
      </c>
      <c r="V222" s="169"/>
      <c r="W222" s="169"/>
      <c r="X222" s="169">
        <v>1000</v>
      </c>
      <c r="Y222" s="170"/>
      <c r="Z222" s="172">
        <v>1000</v>
      </c>
      <c r="AA222" s="169">
        <v>40</v>
      </c>
      <c r="AB222" s="172"/>
    </row>
    <row r="223" spans="1:28" ht="113.25" customHeight="1">
      <c r="A223" s="173">
        <f>IF(D223=0,"",SUBTOTAL(3,$D$6:D223))</f>
        <v>213</v>
      </c>
      <c r="B223" s="190" t="s">
        <v>2497</v>
      </c>
      <c r="C223" s="189" t="s">
        <v>4320</v>
      </c>
      <c r="D223" s="188" t="s">
        <v>4577</v>
      </c>
      <c r="E223" s="150" t="s">
        <v>6</v>
      </c>
      <c r="F223" s="187">
        <f t="shared" si="3"/>
        <v>40</v>
      </c>
      <c r="G223" s="169"/>
      <c r="H223" s="169"/>
      <c r="I223" s="169"/>
      <c r="J223" s="175">
        <v>40</v>
      </c>
      <c r="K223" s="169"/>
      <c r="L223" s="169"/>
      <c r="M223" s="169"/>
      <c r="N223" s="169"/>
      <c r="O223" s="169"/>
      <c r="P223" s="169"/>
      <c r="Q223" s="169"/>
      <c r="R223" s="169"/>
      <c r="S223" s="169"/>
      <c r="T223" s="169"/>
      <c r="U223" s="169"/>
      <c r="V223" s="169"/>
      <c r="W223" s="169"/>
      <c r="X223" s="169"/>
      <c r="Y223" s="169"/>
      <c r="Z223" s="169"/>
      <c r="AA223" s="169"/>
      <c r="AB223" s="169"/>
    </row>
    <row r="224" spans="1:28" ht="45" customHeight="1">
      <c r="A224" s="173">
        <f>IF(D224=0,"",SUBTOTAL(3,$D$6:D224))</f>
        <v>214</v>
      </c>
      <c r="B224" s="188" t="s">
        <v>2498</v>
      </c>
      <c r="C224" s="151" t="s">
        <v>713</v>
      </c>
      <c r="D224" s="149" t="s">
        <v>4703</v>
      </c>
      <c r="E224" s="150" t="s">
        <v>200</v>
      </c>
      <c r="F224" s="187">
        <f t="shared" si="3"/>
        <v>26317</v>
      </c>
      <c r="G224" s="172"/>
      <c r="H224" s="169"/>
      <c r="I224" s="169"/>
      <c r="J224" s="175">
        <v>8900</v>
      </c>
      <c r="K224" s="169">
        <v>7000</v>
      </c>
      <c r="L224" s="169"/>
      <c r="M224" s="169">
        <v>0</v>
      </c>
      <c r="N224" s="169">
        <v>200</v>
      </c>
      <c r="O224" s="170"/>
      <c r="P224" s="169">
        <v>347</v>
      </c>
      <c r="Q224" s="169"/>
      <c r="R224" s="169"/>
      <c r="S224" s="177"/>
      <c r="T224" s="169">
        <v>0</v>
      </c>
      <c r="U224" s="169">
        <v>1000</v>
      </c>
      <c r="V224" s="169">
        <v>2000</v>
      </c>
      <c r="W224" s="169">
        <v>50</v>
      </c>
      <c r="X224" s="169">
        <v>1800</v>
      </c>
      <c r="Y224" s="170"/>
      <c r="Z224" s="172">
        <v>5000</v>
      </c>
      <c r="AA224" s="169"/>
      <c r="AB224" s="172">
        <v>20</v>
      </c>
    </row>
    <row r="225" spans="1:28" ht="40.5" customHeight="1">
      <c r="A225" s="173">
        <f>IF(D225=0,"",SUBTOTAL(3,$D$6:D225))</f>
        <v>215</v>
      </c>
      <c r="B225" s="190" t="s">
        <v>2499</v>
      </c>
      <c r="C225" s="151" t="s">
        <v>713</v>
      </c>
      <c r="D225" s="158" t="s">
        <v>4704</v>
      </c>
      <c r="E225" s="150" t="s">
        <v>200</v>
      </c>
      <c r="F225" s="187">
        <f t="shared" si="3"/>
        <v>5800</v>
      </c>
      <c r="G225" s="172"/>
      <c r="H225" s="169"/>
      <c r="I225" s="169"/>
      <c r="J225" s="175"/>
      <c r="K225" s="169"/>
      <c r="L225" s="169"/>
      <c r="M225" s="169"/>
      <c r="N225" s="169"/>
      <c r="O225" s="170"/>
      <c r="P225" s="169"/>
      <c r="Q225" s="169"/>
      <c r="R225" s="169"/>
      <c r="S225" s="171">
        <v>5800</v>
      </c>
      <c r="T225" s="169"/>
      <c r="U225" s="169"/>
      <c r="V225" s="169"/>
      <c r="W225" s="169"/>
      <c r="X225" s="169"/>
      <c r="Y225" s="170"/>
      <c r="Z225" s="172"/>
      <c r="AA225" s="169"/>
      <c r="AB225" s="172"/>
    </row>
    <row r="226" spans="1:28" ht="47.25" customHeight="1">
      <c r="A226" s="173">
        <f>IF(D226=0,"",SUBTOTAL(3,$D$6:D226))</f>
        <v>216</v>
      </c>
      <c r="B226" s="188" t="s">
        <v>2500</v>
      </c>
      <c r="C226" s="151" t="s">
        <v>713</v>
      </c>
      <c r="D226" s="149" t="s">
        <v>199</v>
      </c>
      <c r="E226" s="150" t="s">
        <v>200</v>
      </c>
      <c r="F226" s="187">
        <f t="shared" si="3"/>
        <v>5650</v>
      </c>
      <c r="G226" s="172"/>
      <c r="H226" s="169">
        <v>100</v>
      </c>
      <c r="I226" s="169"/>
      <c r="J226" s="175"/>
      <c r="K226" s="169"/>
      <c r="L226" s="169"/>
      <c r="M226" s="169">
        <v>0</v>
      </c>
      <c r="N226" s="169"/>
      <c r="O226" s="169">
        <v>2400</v>
      </c>
      <c r="P226" s="169">
        <v>0</v>
      </c>
      <c r="Q226" s="169">
        <v>500</v>
      </c>
      <c r="R226" s="169">
        <v>200</v>
      </c>
      <c r="S226" s="171"/>
      <c r="T226" s="169">
        <v>300</v>
      </c>
      <c r="U226" s="169">
        <v>0</v>
      </c>
      <c r="V226" s="169"/>
      <c r="W226" s="169"/>
      <c r="X226" s="169">
        <v>2000</v>
      </c>
      <c r="Y226" s="170"/>
      <c r="Z226" s="172"/>
      <c r="AA226" s="169">
        <v>50</v>
      </c>
      <c r="AB226" s="172">
        <v>100</v>
      </c>
    </row>
    <row r="227" spans="1:28" ht="33.75" customHeight="1">
      <c r="A227" s="173">
        <f>IF(D227=0,"",SUBTOTAL(3,$D$6:D227))</f>
        <v>217</v>
      </c>
      <c r="B227" s="188" t="s">
        <v>2501</v>
      </c>
      <c r="C227" s="151" t="s">
        <v>201</v>
      </c>
      <c r="D227" s="149" t="s">
        <v>1943</v>
      </c>
      <c r="E227" s="150" t="s">
        <v>6</v>
      </c>
      <c r="F227" s="187">
        <f t="shared" si="3"/>
        <v>14390</v>
      </c>
      <c r="G227" s="174">
        <v>350</v>
      </c>
      <c r="H227" s="169"/>
      <c r="I227" s="169"/>
      <c r="J227" s="175"/>
      <c r="K227" s="169"/>
      <c r="L227" s="169"/>
      <c r="M227" s="169">
        <v>500</v>
      </c>
      <c r="N227" s="169">
        <v>200</v>
      </c>
      <c r="O227" s="169">
        <v>2400</v>
      </c>
      <c r="P227" s="169">
        <v>0</v>
      </c>
      <c r="Q227" s="169">
        <v>500</v>
      </c>
      <c r="R227" s="169">
        <v>200</v>
      </c>
      <c r="S227" s="171"/>
      <c r="T227" s="169">
        <v>400</v>
      </c>
      <c r="U227" s="169">
        <v>200</v>
      </c>
      <c r="V227" s="169">
        <v>1000</v>
      </c>
      <c r="W227" s="169">
        <v>100</v>
      </c>
      <c r="X227" s="169">
        <v>3500</v>
      </c>
      <c r="Y227" s="170"/>
      <c r="Z227" s="172">
        <v>5000</v>
      </c>
      <c r="AA227" s="169"/>
      <c r="AB227" s="172">
        <v>40</v>
      </c>
    </row>
    <row r="228" spans="1:28" ht="65.25" customHeight="1">
      <c r="A228" s="173">
        <f>IF(D228=0,"",SUBTOTAL(3,$D$6:D228))</f>
        <v>218</v>
      </c>
      <c r="B228" s="188" t="s">
        <v>2502</v>
      </c>
      <c r="C228" s="151" t="s">
        <v>202</v>
      </c>
      <c r="D228" s="149" t="s">
        <v>785</v>
      </c>
      <c r="E228" s="150" t="s">
        <v>200</v>
      </c>
      <c r="F228" s="187">
        <f t="shared" si="3"/>
        <v>1188174</v>
      </c>
      <c r="G228" s="174">
        <v>116000</v>
      </c>
      <c r="H228" s="169">
        <v>220000</v>
      </c>
      <c r="I228" s="169"/>
      <c r="J228" s="175"/>
      <c r="K228" s="169">
        <v>48000</v>
      </c>
      <c r="L228" s="169"/>
      <c r="M228" s="169">
        <v>93174</v>
      </c>
      <c r="N228" s="169">
        <v>80000</v>
      </c>
      <c r="O228" s="169">
        <v>220000</v>
      </c>
      <c r="P228" s="169">
        <v>0</v>
      </c>
      <c r="Q228" s="169">
        <v>80000</v>
      </c>
      <c r="R228" s="169"/>
      <c r="S228" s="171"/>
      <c r="T228" s="169">
        <v>15000</v>
      </c>
      <c r="U228" s="169">
        <v>84000</v>
      </c>
      <c r="V228" s="169">
        <v>90000</v>
      </c>
      <c r="W228" s="169"/>
      <c r="X228" s="169">
        <v>40000</v>
      </c>
      <c r="Y228" s="170"/>
      <c r="Z228" s="172">
        <v>100000</v>
      </c>
      <c r="AA228" s="169">
        <v>0</v>
      </c>
      <c r="AB228" s="172">
        <v>2000</v>
      </c>
    </row>
    <row r="229" spans="1:28" ht="75" customHeight="1">
      <c r="A229" s="173">
        <f>IF(D228=0,"",SUBTOTAL(3,$D$6:D228))</f>
        <v>218</v>
      </c>
      <c r="B229" s="190" t="s">
        <v>2502</v>
      </c>
      <c r="C229" s="196" t="s">
        <v>202</v>
      </c>
      <c r="D229" s="149" t="s">
        <v>4539</v>
      </c>
      <c r="E229" s="207" t="s">
        <v>200</v>
      </c>
      <c r="F229" s="187">
        <f t="shared" si="3"/>
        <v>1350000</v>
      </c>
      <c r="G229" s="169"/>
      <c r="H229" s="169"/>
      <c r="I229" s="169"/>
      <c r="J229" s="169"/>
      <c r="K229" s="169"/>
      <c r="L229" s="169"/>
      <c r="M229" s="169"/>
      <c r="N229" s="169"/>
      <c r="O229" s="169"/>
      <c r="P229" s="169"/>
      <c r="Q229" s="169"/>
      <c r="R229" s="169"/>
      <c r="S229" s="169"/>
      <c r="T229" s="169"/>
      <c r="U229" s="169"/>
      <c r="V229" s="169"/>
      <c r="W229" s="169"/>
      <c r="X229" s="169"/>
      <c r="Y229" s="169"/>
      <c r="Z229" s="169"/>
      <c r="AA229" s="176">
        <v>1350000</v>
      </c>
      <c r="AB229" s="169"/>
    </row>
    <row r="230" spans="1:28" ht="66" customHeight="1">
      <c r="A230" s="173">
        <f>IF(D230=0,"",SUBTOTAL(3,$D$6:D230))</f>
        <v>220</v>
      </c>
      <c r="B230" s="188" t="s">
        <v>2504</v>
      </c>
      <c r="C230" s="151" t="s">
        <v>203</v>
      </c>
      <c r="D230" s="149" t="s">
        <v>786</v>
      </c>
      <c r="E230" s="150" t="s">
        <v>200</v>
      </c>
      <c r="F230" s="187">
        <f t="shared" si="3"/>
        <v>325000</v>
      </c>
      <c r="G230" s="174">
        <v>50000</v>
      </c>
      <c r="H230" s="169"/>
      <c r="I230" s="169"/>
      <c r="J230" s="175"/>
      <c r="K230" s="169">
        <v>60000</v>
      </c>
      <c r="L230" s="169"/>
      <c r="M230" s="169">
        <v>0</v>
      </c>
      <c r="N230" s="169"/>
      <c r="O230" s="170"/>
      <c r="P230" s="169">
        <v>0</v>
      </c>
      <c r="Q230" s="169"/>
      <c r="R230" s="169"/>
      <c r="S230" s="171"/>
      <c r="T230" s="169">
        <v>15000</v>
      </c>
      <c r="U230" s="169">
        <v>30000</v>
      </c>
      <c r="V230" s="169">
        <v>80000</v>
      </c>
      <c r="W230" s="169"/>
      <c r="X230" s="169">
        <v>40000</v>
      </c>
      <c r="Y230" s="170"/>
      <c r="Z230" s="172">
        <v>50000</v>
      </c>
      <c r="AA230" s="169"/>
      <c r="AB230" s="172"/>
    </row>
    <row r="231" spans="1:28" ht="63.75" customHeight="1">
      <c r="A231" s="173">
        <f>IF(D231=0,"",SUBTOTAL(3,$D$6:D231))</f>
        <v>221</v>
      </c>
      <c r="B231" s="188" t="s">
        <v>2505</v>
      </c>
      <c r="C231" s="151" t="s">
        <v>204</v>
      </c>
      <c r="D231" s="149" t="s">
        <v>4724</v>
      </c>
      <c r="E231" s="150" t="s">
        <v>200</v>
      </c>
      <c r="F231" s="187">
        <f t="shared" si="3"/>
        <v>755469</v>
      </c>
      <c r="G231" s="172"/>
      <c r="H231" s="169">
        <v>100000</v>
      </c>
      <c r="I231" s="169"/>
      <c r="J231" s="175"/>
      <c r="K231" s="169"/>
      <c r="L231" s="169"/>
      <c r="M231" s="169">
        <v>48895</v>
      </c>
      <c r="N231" s="169">
        <v>80000</v>
      </c>
      <c r="O231" s="169">
        <v>130000</v>
      </c>
      <c r="P231" s="169">
        <v>168574</v>
      </c>
      <c r="Q231" s="169">
        <v>20000</v>
      </c>
      <c r="R231" s="169"/>
      <c r="S231" s="171"/>
      <c r="T231" s="169">
        <v>15000</v>
      </c>
      <c r="U231" s="169">
        <v>18000</v>
      </c>
      <c r="V231" s="169">
        <v>84000</v>
      </c>
      <c r="W231" s="169"/>
      <c r="X231" s="169">
        <v>40000</v>
      </c>
      <c r="Y231" s="170"/>
      <c r="Z231" s="172">
        <v>50000</v>
      </c>
      <c r="AA231" s="169"/>
      <c r="AB231" s="172">
        <v>1000</v>
      </c>
    </row>
    <row r="232" spans="1:28" ht="32.25" customHeight="1">
      <c r="A232" s="173">
        <f>IF(D232=0,"",SUBTOTAL(3,$D$6:D232))</f>
        <v>222</v>
      </c>
      <c r="B232" s="188" t="s">
        <v>2506</v>
      </c>
      <c r="C232" s="151" t="s">
        <v>205</v>
      </c>
      <c r="D232" s="149" t="s">
        <v>206</v>
      </c>
      <c r="E232" s="150" t="s">
        <v>200</v>
      </c>
      <c r="F232" s="187">
        <f t="shared" si="3"/>
        <v>33050</v>
      </c>
      <c r="G232" s="174">
        <v>500</v>
      </c>
      <c r="H232" s="169"/>
      <c r="I232" s="169">
        <v>500</v>
      </c>
      <c r="J232" s="175">
        <v>5500</v>
      </c>
      <c r="K232" s="169">
        <v>2000</v>
      </c>
      <c r="L232" s="169"/>
      <c r="M232" s="169">
        <v>1200</v>
      </c>
      <c r="N232" s="169"/>
      <c r="O232" s="169">
        <v>500</v>
      </c>
      <c r="P232" s="169">
        <v>1100</v>
      </c>
      <c r="Q232" s="169">
        <v>1300</v>
      </c>
      <c r="R232" s="169">
        <v>2000</v>
      </c>
      <c r="S232" s="171">
        <v>12000</v>
      </c>
      <c r="T232" s="169">
        <v>0</v>
      </c>
      <c r="U232" s="169">
        <v>0</v>
      </c>
      <c r="V232" s="169">
        <v>3000</v>
      </c>
      <c r="W232" s="169"/>
      <c r="X232" s="169">
        <v>1000</v>
      </c>
      <c r="Y232" s="169">
        <v>850</v>
      </c>
      <c r="Z232" s="172">
        <v>1500</v>
      </c>
      <c r="AA232" s="169"/>
      <c r="AB232" s="172">
        <v>100</v>
      </c>
    </row>
    <row r="233" spans="1:28" ht="32.25" customHeight="1">
      <c r="A233" s="173">
        <f>IF(D233=0,"",SUBTOTAL(3,$D$6:D233))</f>
        <v>223</v>
      </c>
      <c r="B233" s="188" t="s">
        <v>2507</v>
      </c>
      <c r="C233" s="151" t="s">
        <v>207</v>
      </c>
      <c r="D233" s="149" t="s">
        <v>208</v>
      </c>
      <c r="E233" s="150" t="s">
        <v>200</v>
      </c>
      <c r="F233" s="187">
        <f t="shared" si="3"/>
        <v>11091</v>
      </c>
      <c r="G233" s="172"/>
      <c r="H233" s="169"/>
      <c r="I233" s="169"/>
      <c r="J233" s="175">
        <v>1920</v>
      </c>
      <c r="K233" s="169"/>
      <c r="L233" s="169"/>
      <c r="M233" s="169">
        <v>167</v>
      </c>
      <c r="N233" s="169"/>
      <c r="O233" s="170"/>
      <c r="P233" s="169">
        <v>644</v>
      </c>
      <c r="Q233" s="169"/>
      <c r="R233" s="169"/>
      <c r="S233" s="171">
        <v>8300</v>
      </c>
      <c r="T233" s="169">
        <v>50</v>
      </c>
      <c r="U233" s="169">
        <v>0</v>
      </c>
      <c r="V233" s="169">
        <v>10</v>
      </c>
      <c r="W233" s="169"/>
      <c r="X233" s="169"/>
      <c r="Y233" s="170"/>
      <c r="Z233" s="172"/>
      <c r="AA233" s="169"/>
      <c r="AB233" s="172"/>
    </row>
    <row r="234" spans="1:28" ht="32.25" customHeight="1">
      <c r="A234" s="173">
        <f>IF(D234=0,"",SUBTOTAL(3,$D$6:D234))</f>
        <v>224</v>
      </c>
      <c r="B234" s="188" t="s">
        <v>2508</v>
      </c>
      <c r="C234" s="151" t="s">
        <v>207</v>
      </c>
      <c r="D234" s="149" t="s">
        <v>209</v>
      </c>
      <c r="E234" s="150" t="s">
        <v>200</v>
      </c>
      <c r="F234" s="187">
        <f t="shared" si="3"/>
        <v>370</v>
      </c>
      <c r="G234" s="172"/>
      <c r="H234" s="169"/>
      <c r="I234" s="169">
        <v>30</v>
      </c>
      <c r="J234" s="175">
        <v>220</v>
      </c>
      <c r="K234" s="169"/>
      <c r="L234" s="169"/>
      <c r="M234" s="169">
        <v>0</v>
      </c>
      <c r="N234" s="169">
        <v>10</v>
      </c>
      <c r="O234" s="170"/>
      <c r="P234" s="169">
        <v>0</v>
      </c>
      <c r="Q234" s="169"/>
      <c r="R234" s="169"/>
      <c r="S234" s="171">
        <v>110</v>
      </c>
      <c r="T234" s="169">
        <v>0</v>
      </c>
      <c r="U234" s="169">
        <v>0</v>
      </c>
      <c r="V234" s="169"/>
      <c r="W234" s="169"/>
      <c r="X234" s="169"/>
      <c r="Y234" s="170"/>
      <c r="Z234" s="172"/>
      <c r="AA234" s="169"/>
      <c r="AB234" s="172"/>
    </row>
    <row r="235" spans="1:28" ht="31.5" customHeight="1">
      <c r="A235" s="173">
        <f>IF(D235=0,"",SUBTOTAL(3,$D$6:D235))</f>
        <v>225</v>
      </c>
      <c r="B235" s="188" t="s">
        <v>2509</v>
      </c>
      <c r="C235" s="151" t="s">
        <v>207</v>
      </c>
      <c r="D235" s="149" t="s">
        <v>210</v>
      </c>
      <c r="E235" s="150" t="s">
        <v>200</v>
      </c>
      <c r="F235" s="187">
        <f t="shared" si="3"/>
        <v>10</v>
      </c>
      <c r="G235" s="172"/>
      <c r="H235" s="169"/>
      <c r="I235" s="169"/>
      <c r="J235" s="175"/>
      <c r="K235" s="169"/>
      <c r="L235" s="169"/>
      <c r="M235" s="169">
        <v>0</v>
      </c>
      <c r="N235" s="169">
        <v>10</v>
      </c>
      <c r="O235" s="170"/>
      <c r="P235" s="169">
        <v>0</v>
      </c>
      <c r="Q235" s="169"/>
      <c r="R235" s="169"/>
      <c r="S235" s="171"/>
      <c r="T235" s="169">
        <v>0</v>
      </c>
      <c r="U235" s="169">
        <v>0</v>
      </c>
      <c r="V235" s="169"/>
      <c r="W235" s="169"/>
      <c r="X235" s="169"/>
      <c r="Y235" s="170"/>
      <c r="Z235" s="172"/>
      <c r="AA235" s="169"/>
      <c r="AB235" s="172"/>
    </row>
    <row r="236" spans="1:28" ht="31.5" customHeight="1">
      <c r="A236" s="173">
        <f>IF(D236=0,"",SUBTOTAL(3,$D$6:D236))</f>
        <v>226</v>
      </c>
      <c r="B236" s="188" t="s">
        <v>2510</v>
      </c>
      <c r="C236" s="196" t="s">
        <v>207</v>
      </c>
      <c r="D236" s="206" t="s">
        <v>211</v>
      </c>
      <c r="E236" s="207" t="s">
        <v>200</v>
      </c>
      <c r="F236" s="187">
        <f t="shared" si="3"/>
        <v>258</v>
      </c>
      <c r="G236" s="172"/>
      <c r="H236" s="169"/>
      <c r="I236" s="169"/>
      <c r="J236" s="175"/>
      <c r="K236" s="169"/>
      <c r="L236" s="169"/>
      <c r="M236" s="169">
        <v>258</v>
      </c>
      <c r="N236" s="169"/>
      <c r="O236" s="170"/>
      <c r="P236" s="169">
        <v>0</v>
      </c>
      <c r="Q236" s="169"/>
      <c r="R236" s="169"/>
      <c r="S236" s="171"/>
      <c r="T236" s="169">
        <v>0</v>
      </c>
      <c r="U236" s="169">
        <v>0</v>
      </c>
      <c r="V236" s="169"/>
      <c r="W236" s="169"/>
      <c r="X236" s="169"/>
      <c r="Y236" s="170"/>
      <c r="Z236" s="172"/>
      <c r="AA236" s="169"/>
      <c r="AB236" s="172"/>
    </row>
    <row r="237" spans="1:28" ht="54" customHeight="1">
      <c r="A237" s="173">
        <f>IF(D237=0,"",SUBTOTAL(3,$D$6:D237))</f>
        <v>227</v>
      </c>
      <c r="B237" s="188" t="s">
        <v>2511</v>
      </c>
      <c r="C237" s="196" t="s">
        <v>760</v>
      </c>
      <c r="D237" s="206" t="s">
        <v>4720</v>
      </c>
      <c r="E237" s="207" t="s">
        <v>233</v>
      </c>
      <c r="F237" s="187">
        <f t="shared" si="3"/>
        <v>24</v>
      </c>
      <c r="G237" s="172"/>
      <c r="H237" s="169"/>
      <c r="I237" s="169"/>
      <c r="J237" s="175">
        <v>24</v>
      </c>
      <c r="K237" s="169"/>
      <c r="L237" s="169"/>
      <c r="M237" s="169">
        <v>0</v>
      </c>
      <c r="N237" s="169"/>
      <c r="O237" s="170"/>
      <c r="P237" s="169">
        <v>0</v>
      </c>
      <c r="Q237" s="169"/>
      <c r="R237" s="169"/>
      <c r="S237" s="171"/>
      <c r="T237" s="169">
        <v>0</v>
      </c>
      <c r="U237" s="169">
        <v>0</v>
      </c>
      <c r="V237" s="169"/>
      <c r="W237" s="169"/>
      <c r="X237" s="169"/>
      <c r="Y237" s="170"/>
      <c r="Z237" s="172"/>
      <c r="AA237" s="169"/>
      <c r="AB237" s="172"/>
    </row>
    <row r="238" spans="1:28" ht="28.5" customHeight="1">
      <c r="A238" s="173">
        <f>IF(D238=0,"",SUBTOTAL(3,$D$6:D238))</f>
        <v>228</v>
      </c>
      <c r="B238" s="188" t="s">
        <v>2512</v>
      </c>
      <c r="C238" s="151" t="s">
        <v>212</v>
      </c>
      <c r="D238" s="149" t="s">
        <v>1614</v>
      </c>
      <c r="E238" s="150" t="s">
        <v>200</v>
      </c>
      <c r="F238" s="187">
        <f t="shared" si="3"/>
        <v>1239482</v>
      </c>
      <c r="G238" s="174">
        <v>42500</v>
      </c>
      <c r="H238" s="169">
        <v>150000</v>
      </c>
      <c r="I238" s="169">
        <v>80000</v>
      </c>
      <c r="J238" s="175">
        <v>396000</v>
      </c>
      <c r="K238" s="169">
        <v>6700</v>
      </c>
      <c r="L238" s="169"/>
      <c r="M238" s="169">
        <v>59228</v>
      </c>
      <c r="N238" s="169">
        <v>8000</v>
      </c>
      <c r="O238" s="169">
        <v>12000</v>
      </c>
      <c r="P238" s="169">
        <v>20134</v>
      </c>
      <c r="Q238" s="169">
        <v>10000</v>
      </c>
      <c r="R238" s="169">
        <v>500</v>
      </c>
      <c r="S238" s="171">
        <v>375000</v>
      </c>
      <c r="T238" s="169">
        <v>20000</v>
      </c>
      <c r="U238" s="169">
        <v>2000</v>
      </c>
      <c r="V238" s="169">
        <v>25000</v>
      </c>
      <c r="W238" s="169"/>
      <c r="X238" s="169">
        <v>16000</v>
      </c>
      <c r="Y238" s="170"/>
      <c r="Z238" s="172">
        <v>16000</v>
      </c>
      <c r="AA238" s="169">
        <v>400</v>
      </c>
      <c r="AB238" s="172">
        <v>20</v>
      </c>
    </row>
    <row r="239" spans="1:28" ht="52.5" customHeight="1">
      <c r="A239" s="173">
        <f>IF(D239=0,"",SUBTOTAL(3,$D$6:D239))</f>
        <v>229</v>
      </c>
      <c r="B239" s="188" t="s">
        <v>2513</v>
      </c>
      <c r="C239" s="151" t="s">
        <v>214</v>
      </c>
      <c r="D239" s="194" t="s">
        <v>215</v>
      </c>
      <c r="E239" s="150" t="s">
        <v>200</v>
      </c>
      <c r="F239" s="187">
        <f t="shared" si="3"/>
        <v>500</v>
      </c>
      <c r="G239" s="172"/>
      <c r="H239" s="169"/>
      <c r="I239" s="169"/>
      <c r="J239" s="175">
        <v>0</v>
      </c>
      <c r="K239" s="169"/>
      <c r="L239" s="169"/>
      <c r="M239" s="169">
        <v>0</v>
      </c>
      <c r="N239" s="169"/>
      <c r="O239" s="170"/>
      <c r="P239" s="169">
        <v>0</v>
      </c>
      <c r="Q239" s="169"/>
      <c r="R239" s="169">
        <v>200</v>
      </c>
      <c r="S239" s="171"/>
      <c r="T239" s="169">
        <v>0</v>
      </c>
      <c r="U239" s="169">
        <v>300</v>
      </c>
      <c r="V239" s="169"/>
      <c r="W239" s="169"/>
      <c r="X239" s="169"/>
      <c r="Y239" s="170"/>
      <c r="Z239" s="172"/>
      <c r="AA239" s="169"/>
      <c r="AB239" s="172"/>
    </row>
    <row r="240" spans="1:28" ht="93.75" customHeight="1">
      <c r="A240" s="173">
        <f>IF(D240=0,"",SUBTOTAL(3,$D$6:D240))</f>
        <v>230</v>
      </c>
      <c r="B240" s="188" t="s">
        <v>2514</v>
      </c>
      <c r="C240" s="151" t="s">
        <v>214</v>
      </c>
      <c r="D240" s="194" t="s">
        <v>4417</v>
      </c>
      <c r="E240" s="150" t="s">
        <v>6</v>
      </c>
      <c r="F240" s="187">
        <f t="shared" si="3"/>
        <v>3000</v>
      </c>
      <c r="G240" s="172"/>
      <c r="H240" s="169"/>
      <c r="I240" s="169"/>
      <c r="J240" s="175">
        <v>1000</v>
      </c>
      <c r="K240" s="169"/>
      <c r="L240" s="169"/>
      <c r="M240" s="169">
        <v>0</v>
      </c>
      <c r="N240" s="169"/>
      <c r="O240" s="170"/>
      <c r="P240" s="169">
        <v>0</v>
      </c>
      <c r="Q240" s="169"/>
      <c r="R240" s="169"/>
      <c r="S240" s="177"/>
      <c r="T240" s="169">
        <v>500</v>
      </c>
      <c r="U240" s="169">
        <v>0</v>
      </c>
      <c r="V240" s="169"/>
      <c r="W240" s="169"/>
      <c r="X240" s="169">
        <v>1500</v>
      </c>
      <c r="Y240" s="170"/>
      <c r="Z240" s="172"/>
      <c r="AA240" s="169"/>
      <c r="AB240" s="172"/>
    </row>
    <row r="241" spans="1:28" ht="87" customHeight="1">
      <c r="A241" s="173">
        <f>IF(D241=0,"",SUBTOTAL(3,$D$6:D241))</f>
        <v>231</v>
      </c>
      <c r="B241" s="190" t="s">
        <v>2515</v>
      </c>
      <c r="C241" s="151" t="s">
        <v>214</v>
      </c>
      <c r="D241" s="194" t="s">
        <v>4578</v>
      </c>
      <c r="E241" s="150" t="s">
        <v>6</v>
      </c>
      <c r="F241" s="187">
        <f t="shared" si="3"/>
        <v>44000</v>
      </c>
      <c r="G241" s="172"/>
      <c r="H241" s="169"/>
      <c r="I241" s="169"/>
      <c r="J241" s="175"/>
      <c r="K241" s="169"/>
      <c r="L241" s="169"/>
      <c r="M241" s="169"/>
      <c r="N241" s="169"/>
      <c r="O241" s="170"/>
      <c r="P241" s="169"/>
      <c r="Q241" s="169"/>
      <c r="R241" s="169"/>
      <c r="S241" s="171">
        <v>44000</v>
      </c>
      <c r="T241" s="169"/>
      <c r="U241" s="169"/>
      <c r="V241" s="169"/>
      <c r="W241" s="169"/>
      <c r="X241" s="169"/>
      <c r="Y241" s="170"/>
      <c r="Z241" s="172"/>
      <c r="AA241" s="169"/>
      <c r="AB241" s="172"/>
    </row>
    <row r="242" spans="1:28" ht="126" customHeight="1">
      <c r="A242" s="173">
        <f>IF(D242=0,"",SUBTOTAL(3,$D$6:D242))</f>
        <v>232</v>
      </c>
      <c r="B242" s="188" t="s">
        <v>2516</v>
      </c>
      <c r="C242" s="151" t="s">
        <v>214</v>
      </c>
      <c r="D242" s="149" t="s">
        <v>4579</v>
      </c>
      <c r="E242" s="150" t="s">
        <v>6</v>
      </c>
      <c r="F242" s="187">
        <f t="shared" si="3"/>
        <v>1030</v>
      </c>
      <c r="G242" s="174">
        <v>1030</v>
      </c>
      <c r="H242" s="169"/>
      <c r="I242" s="169"/>
      <c r="J242" s="175"/>
      <c r="K242" s="169"/>
      <c r="L242" s="169"/>
      <c r="M242" s="169">
        <v>0</v>
      </c>
      <c r="N242" s="169"/>
      <c r="O242" s="170"/>
      <c r="P242" s="169">
        <v>0</v>
      </c>
      <c r="Q242" s="169"/>
      <c r="R242" s="169"/>
      <c r="S242" s="171"/>
      <c r="T242" s="169">
        <v>0</v>
      </c>
      <c r="U242" s="169">
        <v>0</v>
      </c>
      <c r="V242" s="169"/>
      <c r="W242" s="169"/>
      <c r="X242" s="169"/>
      <c r="Y242" s="170"/>
      <c r="Z242" s="172"/>
      <c r="AA242" s="169"/>
      <c r="AB242" s="172"/>
    </row>
    <row r="243" spans="1:28" ht="91.5" customHeight="1">
      <c r="A243" s="173">
        <f>IF(D243=0,"",SUBTOTAL(3,$D$6:D243))</f>
        <v>233</v>
      </c>
      <c r="B243" s="188" t="s">
        <v>2517</v>
      </c>
      <c r="C243" s="151" t="s">
        <v>214</v>
      </c>
      <c r="D243" s="194" t="s">
        <v>4418</v>
      </c>
      <c r="E243" s="150" t="s">
        <v>200</v>
      </c>
      <c r="F243" s="187">
        <f t="shared" si="3"/>
        <v>6250</v>
      </c>
      <c r="G243" s="172"/>
      <c r="H243" s="169"/>
      <c r="I243" s="169"/>
      <c r="J243" s="175">
        <v>5000</v>
      </c>
      <c r="K243" s="169"/>
      <c r="L243" s="169"/>
      <c r="M243" s="169">
        <v>0</v>
      </c>
      <c r="N243" s="169"/>
      <c r="O243" s="170"/>
      <c r="P243" s="169">
        <v>0</v>
      </c>
      <c r="Q243" s="169"/>
      <c r="R243" s="169"/>
      <c r="S243" s="171"/>
      <c r="T243" s="169">
        <v>400</v>
      </c>
      <c r="U243" s="169">
        <v>840</v>
      </c>
      <c r="V243" s="169"/>
      <c r="W243" s="169"/>
      <c r="X243" s="169"/>
      <c r="Y243" s="170"/>
      <c r="Z243" s="172"/>
      <c r="AA243" s="169"/>
      <c r="AB243" s="172">
        <v>10</v>
      </c>
    </row>
    <row r="244" spans="1:28" ht="149.25" customHeight="1">
      <c r="A244" s="173">
        <f>IF(D244=0,"",SUBTOTAL(3,$D$6:D244))</f>
        <v>234</v>
      </c>
      <c r="B244" s="188" t="s">
        <v>2518</v>
      </c>
      <c r="C244" s="151" t="s">
        <v>214</v>
      </c>
      <c r="D244" s="191" t="s">
        <v>4419</v>
      </c>
      <c r="E244" s="150" t="s">
        <v>200</v>
      </c>
      <c r="F244" s="187">
        <f t="shared" si="3"/>
        <v>22200</v>
      </c>
      <c r="G244" s="172"/>
      <c r="H244" s="169"/>
      <c r="I244" s="169"/>
      <c r="J244" s="175">
        <v>5000</v>
      </c>
      <c r="K244" s="169"/>
      <c r="L244" s="169"/>
      <c r="M244" s="169">
        <v>0</v>
      </c>
      <c r="N244" s="169"/>
      <c r="O244" s="170"/>
      <c r="P244" s="169">
        <v>0</v>
      </c>
      <c r="Q244" s="169"/>
      <c r="R244" s="169"/>
      <c r="S244" s="171">
        <v>16500</v>
      </c>
      <c r="T244" s="169">
        <v>400</v>
      </c>
      <c r="U244" s="169">
        <v>300</v>
      </c>
      <c r="V244" s="169"/>
      <c r="W244" s="169"/>
      <c r="X244" s="169"/>
      <c r="Y244" s="170"/>
      <c r="Z244" s="172"/>
      <c r="AA244" s="169"/>
      <c r="AB244" s="172"/>
    </row>
    <row r="245" spans="1:28" ht="36" customHeight="1">
      <c r="A245" s="173">
        <f>IF(D245=0,"",SUBTOTAL(3,$D$6:D245))</f>
        <v>235</v>
      </c>
      <c r="B245" s="188" t="s">
        <v>2519</v>
      </c>
      <c r="C245" s="151" t="s">
        <v>214</v>
      </c>
      <c r="D245" s="149" t="s">
        <v>216</v>
      </c>
      <c r="E245" s="150" t="s">
        <v>6</v>
      </c>
      <c r="F245" s="187">
        <f t="shared" si="3"/>
        <v>37252</v>
      </c>
      <c r="G245" s="174">
        <v>1000</v>
      </c>
      <c r="H245" s="169">
        <v>1500</v>
      </c>
      <c r="I245" s="169">
        <v>2000</v>
      </c>
      <c r="J245" s="175"/>
      <c r="K245" s="169">
        <v>500</v>
      </c>
      <c r="L245" s="169"/>
      <c r="M245" s="169">
        <v>20076</v>
      </c>
      <c r="N245" s="169">
        <v>400</v>
      </c>
      <c r="O245" s="169">
        <v>1000</v>
      </c>
      <c r="P245" s="169">
        <v>2000</v>
      </c>
      <c r="Q245" s="169">
        <v>200</v>
      </c>
      <c r="R245" s="169"/>
      <c r="S245" s="171"/>
      <c r="T245" s="169">
        <v>500</v>
      </c>
      <c r="U245" s="169">
        <v>816</v>
      </c>
      <c r="V245" s="169">
        <v>2500</v>
      </c>
      <c r="W245" s="169">
        <v>200</v>
      </c>
      <c r="X245" s="169">
        <v>3000</v>
      </c>
      <c r="Y245" s="170"/>
      <c r="Z245" s="172">
        <v>1500</v>
      </c>
      <c r="AA245" s="169">
        <v>60</v>
      </c>
      <c r="AB245" s="172"/>
    </row>
    <row r="246" spans="1:28" ht="90" customHeight="1">
      <c r="A246" s="173">
        <f>IF(D246=0,"",SUBTOTAL(3,$D$6:D246))</f>
        <v>236</v>
      </c>
      <c r="B246" s="188" t="s">
        <v>2520</v>
      </c>
      <c r="C246" s="151" t="s">
        <v>217</v>
      </c>
      <c r="D246" s="194" t="s">
        <v>4725</v>
      </c>
      <c r="E246" s="155" t="s">
        <v>6</v>
      </c>
      <c r="F246" s="187">
        <f t="shared" si="3"/>
        <v>96208</v>
      </c>
      <c r="G246" s="172"/>
      <c r="H246" s="169">
        <v>500</v>
      </c>
      <c r="I246" s="169">
        <v>2000</v>
      </c>
      <c r="J246" s="175">
        <v>79000</v>
      </c>
      <c r="K246" s="169"/>
      <c r="L246" s="169"/>
      <c r="M246" s="169">
        <v>2725</v>
      </c>
      <c r="N246" s="169">
        <v>300</v>
      </c>
      <c r="O246" s="169">
        <v>1200</v>
      </c>
      <c r="P246" s="169">
        <v>2078</v>
      </c>
      <c r="Q246" s="169">
        <v>300</v>
      </c>
      <c r="R246" s="169"/>
      <c r="S246" s="171"/>
      <c r="T246" s="169">
        <v>500</v>
      </c>
      <c r="U246" s="169">
        <v>600</v>
      </c>
      <c r="V246" s="169">
        <v>2500</v>
      </c>
      <c r="W246" s="169"/>
      <c r="X246" s="169">
        <v>3000</v>
      </c>
      <c r="Y246" s="170"/>
      <c r="Z246" s="172">
        <v>1500</v>
      </c>
      <c r="AA246" s="169"/>
      <c r="AB246" s="172">
        <v>5</v>
      </c>
    </row>
    <row r="247" spans="1:28" ht="65.25" customHeight="1">
      <c r="A247" s="173">
        <f>IF(D247=0,"",SUBTOTAL(3,$D$6:D247))</f>
        <v>237</v>
      </c>
      <c r="B247" s="190" t="s">
        <v>2521</v>
      </c>
      <c r="C247" s="189" t="s">
        <v>3861</v>
      </c>
      <c r="D247" s="188" t="s">
        <v>4580</v>
      </c>
      <c r="E247" s="190" t="s">
        <v>8</v>
      </c>
      <c r="F247" s="187">
        <f t="shared" si="3"/>
        <v>100</v>
      </c>
      <c r="G247" s="169"/>
      <c r="H247" s="169"/>
      <c r="I247" s="169"/>
      <c r="J247" s="175">
        <v>100</v>
      </c>
      <c r="K247" s="169"/>
      <c r="L247" s="169"/>
      <c r="M247" s="169"/>
      <c r="N247" s="169"/>
      <c r="O247" s="169"/>
      <c r="P247" s="169"/>
      <c r="Q247" s="169"/>
      <c r="R247" s="169"/>
      <c r="S247" s="169"/>
      <c r="T247" s="169"/>
      <c r="U247" s="169"/>
      <c r="V247" s="169"/>
      <c r="W247" s="169"/>
      <c r="X247" s="169"/>
      <c r="Y247" s="169"/>
      <c r="Z247" s="169"/>
      <c r="AA247" s="169"/>
      <c r="AB247" s="169"/>
    </row>
    <row r="248" spans="1:28" ht="37.5" customHeight="1">
      <c r="A248" s="173">
        <f>IF(D248=0,"",SUBTOTAL(3,$D$6:D248))</f>
        <v>238</v>
      </c>
      <c r="B248" s="188" t="s">
        <v>2522</v>
      </c>
      <c r="C248" s="151" t="s">
        <v>218</v>
      </c>
      <c r="D248" s="149" t="s">
        <v>219</v>
      </c>
      <c r="E248" s="150" t="s">
        <v>200</v>
      </c>
      <c r="F248" s="187">
        <f t="shared" si="3"/>
        <v>10971</v>
      </c>
      <c r="G248" s="174">
        <v>200</v>
      </c>
      <c r="H248" s="169">
        <v>400</v>
      </c>
      <c r="I248" s="169"/>
      <c r="J248" s="175">
        <v>1600</v>
      </c>
      <c r="K248" s="169">
        <v>3000</v>
      </c>
      <c r="L248" s="169"/>
      <c r="M248" s="169">
        <v>652</v>
      </c>
      <c r="N248" s="169">
        <v>300</v>
      </c>
      <c r="O248" s="169">
        <v>100</v>
      </c>
      <c r="P248" s="169">
        <v>179</v>
      </c>
      <c r="Q248" s="169">
        <v>1600</v>
      </c>
      <c r="R248" s="169"/>
      <c r="S248" s="171">
        <v>540</v>
      </c>
      <c r="T248" s="169">
        <v>0</v>
      </c>
      <c r="U248" s="169">
        <v>0</v>
      </c>
      <c r="V248" s="169">
        <v>1400</v>
      </c>
      <c r="W248" s="169"/>
      <c r="X248" s="169"/>
      <c r="Y248" s="170"/>
      <c r="Z248" s="172">
        <v>1000</v>
      </c>
      <c r="AA248" s="169"/>
      <c r="AB248" s="172"/>
    </row>
    <row r="249" spans="1:28" ht="40.5" customHeight="1">
      <c r="A249" s="173">
        <f>IF(D249=0,"",SUBTOTAL(3,$D$6:D249))</f>
        <v>239</v>
      </c>
      <c r="B249" s="188" t="s">
        <v>2523</v>
      </c>
      <c r="C249" s="151" t="s">
        <v>220</v>
      </c>
      <c r="D249" s="149" t="s">
        <v>221</v>
      </c>
      <c r="E249" s="150" t="s">
        <v>200</v>
      </c>
      <c r="F249" s="187">
        <f t="shared" si="3"/>
        <v>34000</v>
      </c>
      <c r="G249" s="172"/>
      <c r="H249" s="169"/>
      <c r="I249" s="169"/>
      <c r="J249" s="175"/>
      <c r="K249" s="169"/>
      <c r="L249" s="169"/>
      <c r="M249" s="169">
        <v>0</v>
      </c>
      <c r="N249" s="169">
        <v>7000</v>
      </c>
      <c r="O249" s="169">
        <v>6000</v>
      </c>
      <c r="P249" s="169">
        <v>0</v>
      </c>
      <c r="Q249" s="169"/>
      <c r="R249" s="169"/>
      <c r="S249" s="171"/>
      <c r="T249" s="169">
        <v>5000</v>
      </c>
      <c r="U249" s="169">
        <v>0</v>
      </c>
      <c r="V249" s="169"/>
      <c r="W249" s="169"/>
      <c r="X249" s="169"/>
      <c r="Y249" s="170"/>
      <c r="Z249" s="172">
        <v>16000</v>
      </c>
      <c r="AA249" s="169"/>
      <c r="AB249" s="172"/>
    </row>
    <row r="250" spans="1:28" ht="28.5" customHeight="1">
      <c r="A250" s="173">
        <f>IF(D250=0,"",SUBTOTAL(3,$D$6:D250))</f>
        <v>240</v>
      </c>
      <c r="B250" s="188" t="s">
        <v>2524</v>
      </c>
      <c r="C250" s="151" t="s">
        <v>222</v>
      </c>
      <c r="D250" s="149" t="s">
        <v>223</v>
      </c>
      <c r="E250" s="150" t="s">
        <v>200</v>
      </c>
      <c r="F250" s="187">
        <f t="shared" si="3"/>
        <v>43700</v>
      </c>
      <c r="G250" s="172"/>
      <c r="H250" s="169"/>
      <c r="I250" s="169"/>
      <c r="J250" s="175"/>
      <c r="K250" s="169"/>
      <c r="L250" s="169"/>
      <c r="M250" s="169">
        <v>0</v>
      </c>
      <c r="N250" s="169"/>
      <c r="O250" s="170"/>
      <c r="P250" s="169">
        <v>0</v>
      </c>
      <c r="Q250" s="169"/>
      <c r="R250" s="169">
        <v>500</v>
      </c>
      <c r="S250" s="171">
        <v>43000</v>
      </c>
      <c r="T250" s="169">
        <v>0</v>
      </c>
      <c r="U250" s="169">
        <v>100</v>
      </c>
      <c r="V250" s="169"/>
      <c r="W250" s="169"/>
      <c r="X250" s="169"/>
      <c r="Y250" s="170"/>
      <c r="Z250" s="172"/>
      <c r="AA250" s="169"/>
      <c r="AB250" s="172">
        <v>100</v>
      </c>
    </row>
    <row r="251" spans="1:28" ht="28.5" customHeight="1">
      <c r="A251" s="173">
        <f>IF(D251=0,"",SUBTOTAL(3,$D$6:D251))</f>
        <v>241</v>
      </c>
      <c r="B251" s="188" t="s">
        <v>2525</v>
      </c>
      <c r="C251" s="151" t="s">
        <v>224</v>
      </c>
      <c r="D251" s="222" t="s">
        <v>225</v>
      </c>
      <c r="E251" s="150" t="s">
        <v>6</v>
      </c>
      <c r="F251" s="187">
        <f t="shared" si="3"/>
        <v>600</v>
      </c>
      <c r="G251" s="172"/>
      <c r="H251" s="169"/>
      <c r="I251" s="169"/>
      <c r="J251" s="175"/>
      <c r="K251" s="169"/>
      <c r="L251" s="169"/>
      <c r="M251" s="169">
        <v>0</v>
      </c>
      <c r="N251" s="169"/>
      <c r="O251" s="170"/>
      <c r="P251" s="169">
        <v>0</v>
      </c>
      <c r="Q251" s="169"/>
      <c r="R251" s="169">
        <v>500</v>
      </c>
      <c r="S251" s="171"/>
      <c r="T251" s="169">
        <v>0</v>
      </c>
      <c r="U251" s="169">
        <v>0</v>
      </c>
      <c r="V251" s="169"/>
      <c r="W251" s="169"/>
      <c r="X251" s="169"/>
      <c r="Y251" s="170"/>
      <c r="Z251" s="172"/>
      <c r="AA251" s="169"/>
      <c r="AB251" s="172">
        <v>100</v>
      </c>
    </row>
    <row r="252" spans="1:28">
      <c r="A252" s="173" t="str">
        <f>IF(D252=0,"",SUBTOTAL(3,$D$6:D252))</f>
        <v/>
      </c>
      <c r="B252" s="188" t="s">
        <v>1912</v>
      </c>
      <c r="C252" s="186" t="s">
        <v>226</v>
      </c>
      <c r="D252" s="149"/>
      <c r="E252" s="150"/>
      <c r="F252" s="187">
        <f t="shared" si="3"/>
        <v>0</v>
      </c>
      <c r="G252" s="172"/>
      <c r="H252" s="169"/>
      <c r="I252" s="169"/>
      <c r="J252" s="175"/>
      <c r="K252" s="169"/>
      <c r="L252" s="169"/>
      <c r="M252" s="169">
        <v>0</v>
      </c>
      <c r="N252" s="169"/>
      <c r="O252" s="170"/>
      <c r="P252" s="169">
        <v>0</v>
      </c>
      <c r="Q252" s="169"/>
      <c r="R252" s="169"/>
      <c r="S252" s="171"/>
      <c r="T252" s="172">
        <v>0</v>
      </c>
      <c r="U252" s="169">
        <v>0</v>
      </c>
      <c r="V252" s="169"/>
      <c r="W252" s="169"/>
      <c r="X252" s="169"/>
      <c r="Y252" s="170"/>
      <c r="Z252" s="172"/>
      <c r="AA252" s="169"/>
      <c r="AB252" s="172"/>
    </row>
    <row r="253" spans="1:28" ht="39.75" customHeight="1">
      <c r="A253" s="173">
        <f>IF(D253=0,"",SUBTOTAL(3,$D$6:D253))</f>
        <v>242</v>
      </c>
      <c r="B253" s="188" t="s">
        <v>2526</v>
      </c>
      <c r="C253" s="151" t="s">
        <v>227</v>
      </c>
      <c r="D253" s="149" t="s">
        <v>820</v>
      </c>
      <c r="E253" s="150" t="s">
        <v>6</v>
      </c>
      <c r="F253" s="187">
        <f t="shared" si="3"/>
        <v>51</v>
      </c>
      <c r="G253" s="172"/>
      <c r="H253" s="169">
        <v>1</v>
      </c>
      <c r="I253" s="169"/>
      <c r="J253" s="177"/>
      <c r="K253" s="169">
        <v>2</v>
      </c>
      <c r="L253" s="169"/>
      <c r="M253" s="169">
        <v>0</v>
      </c>
      <c r="N253" s="169"/>
      <c r="O253" s="170"/>
      <c r="P253" s="169">
        <v>5</v>
      </c>
      <c r="Q253" s="169"/>
      <c r="R253" s="169">
        <v>4</v>
      </c>
      <c r="S253" s="171"/>
      <c r="T253" s="169">
        <v>0</v>
      </c>
      <c r="U253" s="169">
        <v>22</v>
      </c>
      <c r="V253" s="169">
        <v>3</v>
      </c>
      <c r="W253" s="169">
        <v>2</v>
      </c>
      <c r="X253" s="169">
        <v>6</v>
      </c>
      <c r="Y253" s="170"/>
      <c r="Z253" s="172">
        <v>5</v>
      </c>
      <c r="AA253" s="169">
        <v>1</v>
      </c>
      <c r="AB253" s="172"/>
    </row>
    <row r="254" spans="1:28" ht="39.75" customHeight="1">
      <c r="A254" s="173">
        <f>IF(D254=0,"",SUBTOTAL(3,$D$6:D254))</f>
        <v>243</v>
      </c>
      <c r="B254" s="190" t="s">
        <v>2527</v>
      </c>
      <c r="C254" s="151" t="s">
        <v>227</v>
      </c>
      <c r="D254" s="198" t="s">
        <v>3844</v>
      </c>
      <c r="E254" s="150" t="s">
        <v>6</v>
      </c>
      <c r="F254" s="187">
        <f t="shared" si="3"/>
        <v>37</v>
      </c>
      <c r="G254" s="172"/>
      <c r="H254" s="169"/>
      <c r="I254" s="169"/>
      <c r="J254" s="175">
        <v>37</v>
      </c>
      <c r="K254" s="169"/>
      <c r="L254" s="169"/>
      <c r="M254" s="169"/>
      <c r="N254" s="169"/>
      <c r="O254" s="170"/>
      <c r="P254" s="169"/>
      <c r="Q254" s="169"/>
      <c r="R254" s="169"/>
      <c r="S254" s="171"/>
      <c r="T254" s="169"/>
      <c r="U254" s="169"/>
      <c r="V254" s="169"/>
      <c r="W254" s="169"/>
      <c r="X254" s="169"/>
      <c r="Y254" s="170"/>
      <c r="Z254" s="172"/>
      <c r="AA254" s="169"/>
      <c r="AB254" s="172"/>
    </row>
    <row r="255" spans="1:28" ht="39.75" customHeight="1">
      <c r="A255" s="173">
        <f>IF(D255=0,"",SUBTOTAL(3,$D$6:D255))</f>
        <v>244</v>
      </c>
      <c r="B255" s="188" t="s">
        <v>2528</v>
      </c>
      <c r="C255" s="151" t="s">
        <v>228</v>
      </c>
      <c r="D255" s="149" t="s">
        <v>229</v>
      </c>
      <c r="E255" s="150" t="s">
        <v>6</v>
      </c>
      <c r="F255" s="187">
        <f t="shared" si="3"/>
        <v>42</v>
      </c>
      <c r="G255" s="174">
        <v>2</v>
      </c>
      <c r="H255" s="169"/>
      <c r="I255" s="169"/>
      <c r="J255" s="175"/>
      <c r="K255" s="169">
        <v>2</v>
      </c>
      <c r="L255" s="169"/>
      <c r="M255" s="169">
        <v>5</v>
      </c>
      <c r="N255" s="169"/>
      <c r="O255" s="169">
        <v>5</v>
      </c>
      <c r="P255" s="169">
        <v>5</v>
      </c>
      <c r="Q255" s="169"/>
      <c r="R255" s="169"/>
      <c r="S255" s="171"/>
      <c r="T255" s="169">
        <v>0</v>
      </c>
      <c r="U255" s="169">
        <v>12</v>
      </c>
      <c r="V255" s="169"/>
      <c r="W255" s="169"/>
      <c r="X255" s="169">
        <v>6</v>
      </c>
      <c r="Y255" s="170"/>
      <c r="Z255" s="172">
        <v>5</v>
      </c>
      <c r="AA255" s="169"/>
      <c r="AB255" s="172"/>
    </row>
    <row r="256" spans="1:28" ht="39.75" customHeight="1">
      <c r="A256" s="173">
        <f>IF(D256=0,"",SUBTOTAL(3,$D$6:D256))</f>
        <v>245</v>
      </c>
      <c r="B256" s="188" t="s">
        <v>2529</v>
      </c>
      <c r="C256" s="151" t="s">
        <v>230</v>
      </c>
      <c r="D256" s="149" t="s">
        <v>229</v>
      </c>
      <c r="E256" s="150" t="s">
        <v>6</v>
      </c>
      <c r="F256" s="187">
        <f t="shared" si="3"/>
        <v>19</v>
      </c>
      <c r="G256" s="174">
        <v>2</v>
      </c>
      <c r="H256" s="169"/>
      <c r="I256" s="169"/>
      <c r="J256" s="175"/>
      <c r="K256" s="169"/>
      <c r="L256" s="169"/>
      <c r="M256" s="169">
        <v>0</v>
      </c>
      <c r="N256" s="169"/>
      <c r="O256" s="169">
        <v>5</v>
      </c>
      <c r="P256" s="169">
        <v>2</v>
      </c>
      <c r="Q256" s="169"/>
      <c r="R256" s="169"/>
      <c r="S256" s="171"/>
      <c r="T256" s="169">
        <v>0</v>
      </c>
      <c r="U256" s="169">
        <v>2</v>
      </c>
      <c r="V256" s="169"/>
      <c r="W256" s="169"/>
      <c r="X256" s="169">
        <v>6</v>
      </c>
      <c r="Y256" s="170"/>
      <c r="Z256" s="172">
        <v>2</v>
      </c>
      <c r="AA256" s="169"/>
      <c r="AB256" s="172"/>
    </row>
    <row r="257" spans="1:28" ht="39.75" customHeight="1">
      <c r="A257" s="173">
        <f>IF(D257=0,"",SUBTOTAL(3,$D$6:D257))</f>
        <v>246</v>
      </c>
      <c r="B257" s="188" t="s">
        <v>2530</v>
      </c>
      <c r="C257" s="151" t="s">
        <v>231</v>
      </c>
      <c r="D257" s="149" t="s">
        <v>229</v>
      </c>
      <c r="E257" s="150" t="s">
        <v>6</v>
      </c>
      <c r="F257" s="187">
        <f t="shared" si="3"/>
        <v>37</v>
      </c>
      <c r="G257" s="172"/>
      <c r="H257" s="169">
        <v>2</v>
      </c>
      <c r="I257" s="169"/>
      <c r="J257" s="175"/>
      <c r="K257" s="169"/>
      <c r="L257" s="169"/>
      <c r="M257" s="169">
        <v>0</v>
      </c>
      <c r="N257" s="169">
        <v>10</v>
      </c>
      <c r="O257" s="169">
        <v>5</v>
      </c>
      <c r="P257" s="169">
        <v>0</v>
      </c>
      <c r="Q257" s="169"/>
      <c r="R257" s="169"/>
      <c r="S257" s="171"/>
      <c r="T257" s="169">
        <v>0</v>
      </c>
      <c r="U257" s="169">
        <v>20</v>
      </c>
      <c r="V257" s="169"/>
      <c r="W257" s="169"/>
      <c r="X257" s="169"/>
      <c r="Y257" s="170"/>
      <c r="Z257" s="172"/>
      <c r="AA257" s="169"/>
      <c r="AB257" s="172"/>
    </row>
    <row r="258" spans="1:28" ht="44.25" customHeight="1">
      <c r="A258" s="173">
        <f>IF(D258=0,"",SUBTOTAL(3,$D$6:D258))</f>
        <v>247</v>
      </c>
      <c r="B258" s="188" t="s">
        <v>2531</v>
      </c>
      <c r="C258" s="151" t="s">
        <v>232</v>
      </c>
      <c r="D258" s="149" t="s">
        <v>1615</v>
      </c>
      <c r="E258" s="150" t="s">
        <v>6</v>
      </c>
      <c r="F258" s="187">
        <f t="shared" si="3"/>
        <v>114</v>
      </c>
      <c r="G258" s="172"/>
      <c r="H258" s="169"/>
      <c r="I258" s="169"/>
      <c r="J258" s="175">
        <v>12</v>
      </c>
      <c r="K258" s="169"/>
      <c r="L258" s="169"/>
      <c r="M258" s="169">
        <v>30</v>
      </c>
      <c r="N258" s="169">
        <v>2</v>
      </c>
      <c r="O258" s="170"/>
      <c r="P258" s="169">
        <v>0</v>
      </c>
      <c r="Q258" s="169">
        <v>2</v>
      </c>
      <c r="R258" s="169"/>
      <c r="S258" s="171">
        <v>50</v>
      </c>
      <c r="T258" s="169">
        <v>0</v>
      </c>
      <c r="U258" s="169">
        <v>7</v>
      </c>
      <c r="V258" s="169"/>
      <c r="W258" s="169">
        <v>4</v>
      </c>
      <c r="X258" s="169"/>
      <c r="Y258" s="170"/>
      <c r="Z258" s="172">
        <v>5</v>
      </c>
      <c r="AA258" s="169">
        <v>2</v>
      </c>
      <c r="AB258" s="172"/>
    </row>
    <row r="259" spans="1:28" ht="39" customHeight="1">
      <c r="A259" s="173">
        <f>IF(D259=0,"",SUBTOTAL(3,$D$6:D259))</f>
        <v>248</v>
      </c>
      <c r="B259" s="188" t="s">
        <v>2532</v>
      </c>
      <c r="C259" s="151" t="s">
        <v>234</v>
      </c>
      <c r="D259" s="149" t="s">
        <v>235</v>
      </c>
      <c r="E259" s="150" t="s">
        <v>6</v>
      </c>
      <c r="F259" s="187">
        <f t="shared" si="3"/>
        <v>255</v>
      </c>
      <c r="G259" s="172"/>
      <c r="H259" s="169"/>
      <c r="I259" s="169"/>
      <c r="J259" s="175"/>
      <c r="K259" s="169"/>
      <c r="L259" s="169"/>
      <c r="M259" s="169">
        <v>0</v>
      </c>
      <c r="N259" s="169"/>
      <c r="O259" s="170"/>
      <c r="P259" s="169">
        <v>0</v>
      </c>
      <c r="Q259" s="169"/>
      <c r="R259" s="169"/>
      <c r="S259" s="171"/>
      <c r="T259" s="169">
        <v>50</v>
      </c>
      <c r="U259" s="169">
        <v>0</v>
      </c>
      <c r="V259" s="169"/>
      <c r="W259" s="169"/>
      <c r="X259" s="169"/>
      <c r="Y259" s="170"/>
      <c r="Z259" s="172">
        <v>200</v>
      </c>
      <c r="AA259" s="169">
        <v>5</v>
      </c>
      <c r="AB259" s="172"/>
    </row>
    <row r="260" spans="1:28" ht="39.75" customHeight="1">
      <c r="A260" s="173">
        <f>IF(D260=0,"",SUBTOTAL(3,$D$6:D260))</f>
        <v>249</v>
      </c>
      <c r="B260" s="188" t="s">
        <v>2533</v>
      </c>
      <c r="C260" s="151" t="s">
        <v>422</v>
      </c>
      <c r="D260" s="149" t="s">
        <v>423</v>
      </c>
      <c r="E260" s="150" t="s">
        <v>1</v>
      </c>
      <c r="F260" s="187">
        <f t="shared" si="3"/>
        <v>20</v>
      </c>
      <c r="G260" s="172"/>
      <c r="H260" s="169">
        <v>2</v>
      </c>
      <c r="I260" s="169"/>
      <c r="J260" s="175"/>
      <c r="K260" s="169"/>
      <c r="L260" s="169"/>
      <c r="M260" s="169">
        <v>0</v>
      </c>
      <c r="N260" s="169"/>
      <c r="O260" s="169">
        <v>10</v>
      </c>
      <c r="P260" s="169">
        <v>0</v>
      </c>
      <c r="Q260" s="169">
        <v>2</v>
      </c>
      <c r="R260" s="169"/>
      <c r="S260" s="171"/>
      <c r="T260" s="169">
        <v>0</v>
      </c>
      <c r="U260" s="169">
        <v>0</v>
      </c>
      <c r="V260" s="169"/>
      <c r="W260" s="169"/>
      <c r="X260" s="169"/>
      <c r="Y260" s="170"/>
      <c r="Z260" s="172">
        <v>5</v>
      </c>
      <c r="AA260" s="169">
        <v>1</v>
      </c>
      <c r="AB260" s="172"/>
    </row>
    <row r="261" spans="1:28" ht="39.75" customHeight="1">
      <c r="A261" s="173">
        <f>IF(D261=0,"",SUBTOTAL(3,$D$6:D261))</f>
        <v>250</v>
      </c>
      <c r="B261" s="188" t="s">
        <v>2534</v>
      </c>
      <c r="C261" s="151" t="s">
        <v>424</v>
      </c>
      <c r="D261" s="149" t="s">
        <v>423</v>
      </c>
      <c r="E261" s="150" t="s">
        <v>1</v>
      </c>
      <c r="F261" s="187">
        <f t="shared" si="3"/>
        <v>19</v>
      </c>
      <c r="G261" s="172"/>
      <c r="H261" s="169">
        <v>2</v>
      </c>
      <c r="I261" s="169"/>
      <c r="J261" s="175"/>
      <c r="K261" s="169"/>
      <c r="L261" s="169"/>
      <c r="M261" s="169">
        <v>0</v>
      </c>
      <c r="N261" s="169"/>
      <c r="O261" s="169">
        <v>10</v>
      </c>
      <c r="P261" s="169">
        <v>0</v>
      </c>
      <c r="Q261" s="169">
        <v>2</v>
      </c>
      <c r="R261" s="169"/>
      <c r="S261" s="171"/>
      <c r="T261" s="169">
        <v>0</v>
      </c>
      <c r="U261" s="169">
        <v>0</v>
      </c>
      <c r="V261" s="169"/>
      <c r="W261" s="169"/>
      <c r="X261" s="169"/>
      <c r="Y261" s="170"/>
      <c r="Z261" s="172">
        <v>5</v>
      </c>
      <c r="AA261" s="169"/>
      <c r="AB261" s="172"/>
    </row>
    <row r="262" spans="1:28" ht="36" customHeight="1">
      <c r="A262" s="173">
        <f>IF(D262=0,"",SUBTOTAL(3,$D$6:D262))</f>
        <v>251</v>
      </c>
      <c r="B262" s="188" t="s">
        <v>2535</v>
      </c>
      <c r="C262" s="151" t="s">
        <v>236</v>
      </c>
      <c r="D262" s="149" t="s">
        <v>237</v>
      </c>
      <c r="E262" s="150" t="s">
        <v>1</v>
      </c>
      <c r="F262" s="187">
        <f t="shared" ref="F262:F325" si="4">SUM(G262:AB262)</f>
        <v>174</v>
      </c>
      <c r="G262" s="172"/>
      <c r="H262" s="169">
        <v>1</v>
      </c>
      <c r="I262" s="169"/>
      <c r="J262" s="175"/>
      <c r="K262" s="169"/>
      <c r="L262" s="169"/>
      <c r="M262" s="169">
        <v>50</v>
      </c>
      <c r="N262" s="169">
        <v>1</v>
      </c>
      <c r="O262" s="169">
        <v>5</v>
      </c>
      <c r="P262" s="169">
        <v>60</v>
      </c>
      <c r="Q262" s="169"/>
      <c r="R262" s="169"/>
      <c r="S262" s="171"/>
      <c r="T262" s="169">
        <v>0</v>
      </c>
      <c r="U262" s="169">
        <v>50</v>
      </c>
      <c r="V262" s="169"/>
      <c r="W262" s="169">
        <v>1</v>
      </c>
      <c r="X262" s="169">
        <v>6</v>
      </c>
      <c r="Y262" s="170"/>
      <c r="Z262" s="172"/>
      <c r="AA262" s="169"/>
      <c r="AB262" s="172"/>
    </row>
    <row r="263" spans="1:28" ht="39.75" customHeight="1">
      <c r="A263" s="173">
        <f>IF(D263=0,"",SUBTOTAL(3,$D$6:D263))</f>
        <v>252</v>
      </c>
      <c r="B263" s="188" t="s">
        <v>2536</v>
      </c>
      <c r="C263" s="151" t="s">
        <v>238</v>
      </c>
      <c r="D263" s="149" t="s">
        <v>239</v>
      </c>
      <c r="E263" s="150" t="s">
        <v>1</v>
      </c>
      <c r="F263" s="187">
        <f t="shared" si="4"/>
        <v>1479</v>
      </c>
      <c r="G263" s="172"/>
      <c r="H263" s="169"/>
      <c r="I263" s="169">
        <v>308</v>
      </c>
      <c r="J263" s="175">
        <v>160</v>
      </c>
      <c r="K263" s="169">
        <v>10</v>
      </c>
      <c r="L263" s="169"/>
      <c r="M263" s="169">
        <v>96</v>
      </c>
      <c r="N263" s="169"/>
      <c r="O263" s="170"/>
      <c r="P263" s="169">
        <v>0</v>
      </c>
      <c r="Q263" s="169"/>
      <c r="R263" s="169"/>
      <c r="S263" s="171"/>
      <c r="T263" s="169">
        <v>100</v>
      </c>
      <c r="U263" s="169">
        <v>100</v>
      </c>
      <c r="V263" s="169">
        <v>50</v>
      </c>
      <c r="W263" s="169"/>
      <c r="X263" s="169">
        <v>400</v>
      </c>
      <c r="Y263" s="170"/>
      <c r="Z263" s="172">
        <v>250</v>
      </c>
      <c r="AA263" s="169">
        <v>5</v>
      </c>
      <c r="AB263" s="172"/>
    </row>
    <row r="264" spans="1:28" ht="25.5" customHeight="1">
      <c r="A264" s="173">
        <f>IF(D264=0,"",SUBTOTAL(3,$D$6:D264))</f>
        <v>253</v>
      </c>
      <c r="B264" s="188" t="s">
        <v>2537</v>
      </c>
      <c r="C264" s="151" t="s">
        <v>247</v>
      </c>
      <c r="D264" s="149" t="s">
        <v>248</v>
      </c>
      <c r="E264" s="150" t="s">
        <v>1</v>
      </c>
      <c r="F264" s="187">
        <f t="shared" si="4"/>
        <v>7</v>
      </c>
      <c r="G264" s="172"/>
      <c r="H264" s="169"/>
      <c r="I264" s="169"/>
      <c r="J264" s="175">
        <v>1</v>
      </c>
      <c r="K264" s="169"/>
      <c r="L264" s="169"/>
      <c r="M264" s="169">
        <v>0</v>
      </c>
      <c r="N264" s="169">
        <v>2</v>
      </c>
      <c r="O264" s="170"/>
      <c r="P264" s="169">
        <v>2</v>
      </c>
      <c r="Q264" s="169">
        <v>1</v>
      </c>
      <c r="R264" s="169"/>
      <c r="S264" s="171"/>
      <c r="T264" s="169">
        <v>0</v>
      </c>
      <c r="U264" s="169">
        <v>1</v>
      </c>
      <c r="V264" s="169"/>
      <c r="W264" s="169"/>
      <c r="X264" s="169"/>
      <c r="Y264" s="170"/>
      <c r="Z264" s="172"/>
      <c r="AA264" s="169"/>
      <c r="AB264" s="172"/>
    </row>
    <row r="265" spans="1:28" ht="24" customHeight="1">
      <c r="A265" s="173">
        <f>IF(D265=0,"",SUBTOTAL(3,$D$6:D265))</f>
        <v>254</v>
      </c>
      <c r="B265" s="188" t="s">
        <v>2538</v>
      </c>
      <c r="C265" s="151" t="s">
        <v>247</v>
      </c>
      <c r="D265" s="149" t="s">
        <v>249</v>
      </c>
      <c r="E265" s="150" t="s">
        <v>1</v>
      </c>
      <c r="F265" s="187">
        <f t="shared" si="4"/>
        <v>3</v>
      </c>
      <c r="G265" s="172"/>
      <c r="H265" s="169"/>
      <c r="I265" s="169"/>
      <c r="J265" s="175"/>
      <c r="K265" s="169"/>
      <c r="L265" s="169"/>
      <c r="M265" s="169">
        <v>0</v>
      </c>
      <c r="N265" s="169"/>
      <c r="O265" s="170"/>
      <c r="P265" s="169">
        <v>2</v>
      </c>
      <c r="Q265" s="169"/>
      <c r="R265" s="169"/>
      <c r="S265" s="171"/>
      <c r="T265" s="169">
        <v>0</v>
      </c>
      <c r="U265" s="169">
        <v>1</v>
      </c>
      <c r="V265" s="169"/>
      <c r="W265" s="169"/>
      <c r="X265" s="169"/>
      <c r="Y265" s="170"/>
      <c r="Z265" s="172"/>
      <c r="AA265" s="169"/>
      <c r="AB265" s="172"/>
    </row>
    <row r="266" spans="1:28" ht="27.75" customHeight="1">
      <c r="A266" s="173">
        <f>IF(D266=0,"",SUBTOTAL(3,$D$6:D266))</f>
        <v>255</v>
      </c>
      <c r="B266" s="188" t="s">
        <v>2539</v>
      </c>
      <c r="C266" s="151" t="s">
        <v>240</v>
      </c>
      <c r="D266" s="149" t="s">
        <v>241</v>
      </c>
      <c r="E266" s="150" t="s">
        <v>6</v>
      </c>
      <c r="F266" s="187">
        <f t="shared" si="4"/>
        <v>123</v>
      </c>
      <c r="G266" s="174">
        <v>3</v>
      </c>
      <c r="H266" s="169"/>
      <c r="I266" s="169"/>
      <c r="J266" s="175"/>
      <c r="K266" s="169"/>
      <c r="L266" s="169"/>
      <c r="M266" s="169">
        <v>0</v>
      </c>
      <c r="N266" s="169">
        <v>20</v>
      </c>
      <c r="O266" s="169">
        <v>10</v>
      </c>
      <c r="P266" s="169">
        <v>0</v>
      </c>
      <c r="Q266" s="169"/>
      <c r="R266" s="169"/>
      <c r="S266" s="171"/>
      <c r="T266" s="169">
        <v>0</v>
      </c>
      <c r="U266" s="169">
        <v>30</v>
      </c>
      <c r="V266" s="169"/>
      <c r="W266" s="169"/>
      <c r="X266" s="169">
        <v>50</v>
      </c>
      <c r="Y266" s="170"/>
      <c r="Z266" s="172">
        <v>10</v>
      </c>
      <c r="AA266" s="169"/>
      <c r="AB266" s="172"/>
    </row>
    <row r="267" spans="1:28" ht="27.75" customHeight="1">
      <c r="A267" s="173">
        <f>IF(D267=0,"",SUBTOTAL(3,$D$6:D267))</f>
        <v>256</v>
      </c>
      <c r="B267" s="188" t="s">
        <v>2540</v>
      </c>
      <c r="C267" s="151" t="s">
        <v>242</v>
      </c>
      <c r="D267" s="149" t="s">
        <v>243</v>
      </c>
      <c r="E267" s="150" t="s">
        <v>6</v>
      </c>
      <c r="F267" s="187">
        <f t="shared" si="4"/>
        <v>90</v>
      </c>
      <c r="G267" s="172"/>
      <c r="H267" s="169"/>
      <c r="I267" s="169"/>
      <c r="J267" s="175">
        <v>0</v>
      </c>
      <c r="K267" s="169"/>
      <c r="L267" s="169"/>
      <c r="M267" s="169">
        <v>0</v>
      </c>
      <c r="N267" s="169">
        <v>20</v>
      </c>
      <c r="O267" s="170"/>
      <c r="P267" s="169">
        <v>0</v>
      </c>
      <c r="Q267" s="169"/>
      <c r="R267" s="169"/>
      <c r="S267" s="171"/>
      <c r="T267" s="169">
        <v>20</v>
      </c>
      <c r="U267" s="169">
        <v>10</v>
      </c>
      <c r="V267" s="169"/>
      <c r="W267" s="169"/>
      <c r="X267" s="169">
        <v>30</v>
      </c>
      <c r="Y267" s="170"/>
      <c r="Z267" s="172">
        <v>10</v>
      </c>
      <c r="AA267" s="169"/>
      <c r="AB267" s="172"/>
    </row>
    <row r="268" spans="1:28" ht="27" customHeight="1">
      <c r="A268" s="173">
        <f>IF(D268=0,"",SUBTOTAL(3,$D$6:D268))</f>
        <v>257</v>
      </c>
      <c r="B268" s="188" t="s">
        <v>2541</v>
      </c>
      <c r="C268" s="151" t="s">
        <v>244</v>
      </c>
      <c r="D268" s="149" t="s">
        <v>4726</v>
      </c>
      <c r="E268" s="150" t="s">
        <v>0</v>
      </c>
      <c r="F268" s="187">
        <f t="shared" si="4"/>
        <v>14</v>
      </c>
      <c r="G268" s="172"/>
      <c r="H268" s="169"/>
      <c r="I268" s="169"/>
      <c r="J268" s="175"/>
      <c r="K268" s="169"/>
      <c r="L268" s="169"/>
      <c r="M268" s="169">
        <v>5</v>
      </c>
      <c r="N268" s="169"/>
      <c r="O268" s="170"/>
      <c r="P268" s="169">
        <v>8</v>
      </c>
      <c r="Q268" s="169"/>
      <c r="R268" s="169"/>
      <c r="S268" s="171"/>
      <c r="T268" s="169">
        <v>0</v>
      </c>
      <c r="U268" s="169">
        <v>0</v>
      </c>
      <c r="V268" s="169">
        <v>1</v>
      </c>
      <c r="W268" s="169"/>
      <c r="X268" s="169"/>
      <c r="Y268" s="170"/>
      <c r="Z268" s="172"/>
      <c r="AA268" s="169"/>
      <c r="AB268" s="172"/>
    </row>
    <row r="269" spans="1:28" ht="38.25" customHeight="1">
      <c r="A269" s="173">
        <f>IF(D269=0,"",SUBTOTAL(3,$D$6:D269))</f>
        <v>258</v>
      </c>
      <c r="B269" s="190" t="s">
        <v>2542</v>
      </c>
      <c r="C269" s="151" t="s">
        <v>3833</v>
      </c>
      <c r="D269" s="149" t="s">
        <v>3834</v>
      </c>
      <c r="E269" s="150" t="s">
        <v>6</v>
      </c>
      <c r="F269" s="187">
        <f t="shared" si="4"/>
        <v>103</v>
      </c>
      <c r="G269" s="169"/>
      <c r="H269" s="169"/>
      <c r="I269" s="169"/>
      <c r="J269" s="169">
        <v>103</v>
      </c>
      <c r="K269" s="169"/>
      <c r="L269" s="169"/>
      <c r="M269" s="169"/>
      <c r="N269" s="169"/>
      <c r="O269" s="169"/>
      <c r="P269" s="169"/>
      <c r="Q269" s="169"/>
      <c r="R269" s="169"/>
      <c r="S269" s="169"/>
      <c r="T269" s="169"/>
      <c r="U269" s="169"/>
      <c r="V269" s="169"/>
      <c r="W269" s="169"/>
      <c r="X269" s="169"/>
      <c r="Y269" s="169"/>
      <c r="Z269" s="169"/>
      <c r="AA269" s="169"/>
      <c r="AB269" s="169"/>
    </row>
    <row r="270" spans="1:28" ht="28.5" customHeight="1">
      <c r="A270" s="173">
        <f>IF(D270=0,"",SUBTOTAL(3,$D$6:D270))</f>
        <v>259</v>
      </c>
      <c r="B270" s="188" t="s">
        <v>2543</v>
      </c>
      <c r="C270" s="151" t="s">
        <v>250</v>
      </c>
      <c r="D270" s="149" t="s">
        <v>821</v>
      </c>
      <c r="E270" s="150" t="s">
        <v>6</v>
      </c>
      <c r="F270" s="187">
        <f t="shared" si="4"/>
        <v>1205</v>
      </c>
      <c r="G270" s="172"/>
      <c r="H270" s="169"/>
      <c r="I270" s="169"/>
      <c r="J270" s="175"/>
      <c r="K270" s="169"/>
      <c r="L270" s="169"/>
      <c r="M270" s="169">
        <v>0</v>
      </c>
      <c r="N270" s="169"/>
      <c r="O270" s="170"/>
      <c r="P270" s="169">
        <v>0</v>
      </c>
      <c r="Q270" s="169"/>
      <c r="R270" s="169"/>
      <c r="S270" s="171">
        <v>1200</v>
      </c>
      <c r="T270" s="169">
        <v>0</v>
      </c>
      <c r="U270" s="169">
        <v>0</v>
      </c>
      <c r="V270" s="169"/>
      <c r="W270" s="169"/>
      <c r="X270" s="169"/>
      <c r="Y270" s="170"/>
      <c r="Z270" s="172"/>
      <c r="AA270" s="169">
        <v>5</v>
      </c>
      <c r="AB270" s="172"/>
    </row>
    <row r="271" spans="1:28" ht="39.75" customHeight="1">
      <c r="A271" s="173">
        <f>IF(D271=0,"",SUBTOTAL(3,$D$6:D271))</f>
        <v>260</v>
      </c>
      <c r="B271" s="188" t="s">
        <v>2544</v>
      </c>
      <c r="C271" s="151" t="s">
        <v>1945</v>
      </c>
      <c r="D271" s="194" t="s">
        <v>251</v>
      </c>
      <c r="E271" s="150" t="s">
        <v>6</v>
      </c>
      <c r="F271" s="187">
        <f t="shared" si="4"/>
        <v>3410</v>
      </c>
      <c r="G271" s="174">
        <v>200</v>
      </c>
      <c r="H271" s="169">
        <v>500</v>
      </c>
      <c r="I271" s="169"/>
      <c r="J271" s="175"/>
      <c r="K271" s="169"/>
      <c r="L271" s="169"/>
      <c r="M271" s="169">
        <v>0</v>
      </c>
      <c r="N271" s="169"/>
      <c r="O271" s="170"/>
      <c r="P271" s="169">
        <v>200</v>
      </c>
      <c r="Q271" s="169"/>
      <c r="R271" s="169"/>
      <c r="S271" s="171">
        <v>1800</v>
      </c>
      <c r="T271" s="169">
        <v>100</v>
      </c>
      <c r="U271" s="169">
        <v>160</v>
      </c>
      <c r="V271" s="169"/>
      <c r="W271" s="169">
        <v>200</v>
      </c>
      <c r="X271" s="169">
        <v>100</v>
      </c>
      <c r="Y271" s="170"/>
      <c r="Z271" s="172">
        <v>150</v>
      </c>
      <c r="AA271" s="169"/>
      <c r="AB271" s="172"/>
    </row>
    <row r="272" spans="1:28" ht="26.25" customHeight="1">
      <c r="A272" s="173">
        <f>IF(D272=0,"",SUBTOTAL(3,$D$6:D272))</f>
        <v>261</v>
      </c>
      <c r="B272" s="188" t="s">
        <v>2545</v>
      </c>
      <c r="C272" s="151" t="s">
        <v>252</v>
      </c>
      <c r="D272" s="149" t="s">
        <v>253</v>
      </c>
      <c r="E272" s="150" t="s">
        <v>6</v>
      </c>
      <c r="F272" s="187">
        <f t="shared" si="4"/>
        <v>255</v>
      </c>
      <c r="G272" s="172"/>
      <c r="H272" s="169"/>
      <c r="I272" s="169"/>
      <c r="J272" s="177"/>
      <c r="K272" s="169"/>
      <c r="L272" s="169"/>
      <c r="M272" s="169">
        <v>15</v>
      </c>
      <c r="N272" s="169"/>
      <c r="O272" s="170"/>
      <c r="P272" s="169">
        <v>0</v>
      </c>
      <c r="Q272" s="169"/>
      <c r="R272" s="169"/>
      <c r="S272" s="171">
        <v>200</v>
      </c>
      <c r="T272" s="169">
        <v>40</v>
      </c>
      <c r="U272" s="169">
        <v>0</v>
      </c>
      <c r="V272" s="169"/>
      <c r="W272" s="169"/>
      <c r="X272" s="169"/>
      <c r="Y272" s="170"/>
      <c r="Z272" s="172"/>
      <c r="AA272" s="169"/>
      <c r="AB272" s="172"/>
    </row>
    <row r="273" spans="1:28" ht="31.5" customHeight="1">
      <c r="A273" s="173">
        <f>IF(D273=0,"",SUBTOTAL(3,$D$6:D273))</f>
        <v>262</v>
      </c>
      <c r="B273" s="190" t="s">
        <v>2546</v>
      </c>
      <c r="C273" s="151" t="s">
        <v>252</v>
      </c>
      <c r="D273" s="198" t="s">
        <v>3845</v>
      </c>
      <c r="E273" s="150" t="s">
        <v>6</v>
      </c>
      <c r="F273" s="187">
        <f t="shared" si="4"/>
        <v>79</v>
      </c>
      <c r="G273" s="172"/>
      <c r="H273" s="169"/>
      <c r="I273" s="169"/>
      <c r="J273" s="175">
        <v>79</v>
      </c>
      <c r="K273" s="169"/>
      <c r="L273" s="169"/>
      <c r="M273" s="169"/>
      <c r="N273" s="169"/>
      <c r="O273" s="170"/>
      <c r="P273" s="169"/>
      <c r="Q273" s="169"/>
      <c r="R273" s="169"/>
      <c r="S273" s="171"/>
      <c r="T273" s="169"/>
      <c r="U273" s="169"/>
      <c r="V273" s="169"/>
      <c r="W273" s="169"/>
      <c r="X273" s="169"/>
      <c r="Y273" s="170"/>
      <c r="Z273" s="172"/>
      <c r="AA273" s="169"/>
      <c r="AB273" s="172"/>
    </row>
    <row r="274" spans="1:28" ht="47.25" customHeight="1">
      <c r="A274" s="173">
        <f>IF(D274=0,"",SUBTOTAL(3,$D$6:D274))</f>
        <v>263</v>
      </c>
      <c r="B274" s="188" t="s">
        <v>2547</v>
      </c>
      <c r="C274" s="151" t="s">
        <v>254</v>
      </c>
      <c r="D274" s="149" t="s">
        <v>255</v>
      </c>
      <c r="E274" s="150" t="s">
        <v>6</v>
      </c>
      <c r="F274" s="187">
        <f t="shared" si="4"/>
        <v>10</v>
      </c>
      <c r="G274" s="172"/>
      <c r="H274" s="169"/>
      <c r="I274" s="169"/>
      <c r="J274" s="175">
        <v>0</v>
      </c>
      <c r="K274" s="169"/>
      <c r="L274" s="169"/>
      <c r="M274" s="169">
        <v>0</v>
      </c>
      <c r="N274" s="169"/>
      <c r="O274" s="170"/>
      <c r="P274" s="169">
        <v>0</v>
      </c>
      <c r="Q274" s="169"/>
      <c r="R274" s="169"/>
      <c r="S274" s="171"/>
      <c r="T274" s="169">
        <v>10</v>
      </c>
      <c r="U274" s="169">
        <v>0</v>
      </c>
      <c r="V274" s="169"/>
      <c r="W274" s="169"/>
      <c r="X274" s="169"/>
      <c r="Y274" s="170"/>
      <c r="Z274" s="172"/>
      <c r="AA274" s="169"/>
      <c r="AB274" s="172"/>
    </row>
    <row r="275" spans="1:28" ht="33.75" customHeight="1">
      <c r="A275" s="173">
        <f>IF(D275=0,"",SUBTOTAL(3,$D$6:D275))</f>
        <v>264</v>
      </c>
      <c r="B275" s="188" t="s">
        <v>2548</v>
      </c>
      <c r="C275" s="151" t="s">
        <v>2071</v>
      </c>
      <c r="D275" s="149" t="s">
        <v>256</v>
      </c>
      <c r="E275" s="150" t="s">
        <v>6</v>
      </c>
      <c r="F275" s="187">
        <f t="shared" si="4"/>
        <v>2005</v>
      </c>
      <c r="G275" s="172"/>
      <c r="H275" s="169">
        <v>300</v>
      </c>
      <c r="I275" s="169"/>
      <c r="J275" s="175">
        <v>15</v>
      </c>
      <c r="K275" s="169"/>
      <c r="L275" s="169"/>
      <c r="M275" s="169">
        <v>5</v>
      </c>
      <c r="N275" s="169"/>
      <c r="O275" s="170"/>
      <c r="P275" s="169">
        <v>35</v>
      </c>
      <c r="Q275" s="169">
        <v>500</v>
      </c>
      <c r="R275" s="169"/>
      <c r="S275" s="171"/>
      <c r="T275" s="169">
        <v>100</v>
      </c>
      <c r="U275" s="169">
        <v>0</v>
      </c>
      <c r="V275" s="169">
        <v>600</v>
      </c>
      <c r="W275" s="169"/>
      <c r="X275" s="169">
        <v>400</v>
      </c>
      <c r="Y275" s="170"/>
      <c r="Z275" s="172">
        <v>50</v>
      </c>
      <c r="AA275" s="169"/>
      <c r="AB275" s="172"/>
    </row>
    <row r="276" spans="1:28" ht="33" customHeight="1">
      <c r="A276" s="173">
        <f>IF(D276=0,"",SUBTOTAL(3,$D$6:D276))</f>
        <v>265</v>
      </c>
      <c r="B276" s="188" t="s">
        <v>2549</v>
      </c>
      <c r="C276" s="151" t="s">
        <v>257</v>
      </c>
      <c r="D276" s="149" t="s">
        <v>258</v>
      </c>
      <c r="E276" s="150" t="s">
        <v>6</v>
      </c>
      <c r="F276" s="187">
        <f t="shared" si="4"/>
        <v>1016</v>
      </c>
      <c r="G276" s="172"/>
      <c r="H276" s="169">
        <v>20</v>
      </c>
      <c r="I276" s="169"/>
      <c r="J276" s="175">
        <v>20</v>
      </c>
      <c r="K276" s="169"/>
      <c r="L276" s="169"/>
      <c r="M276" s="169">
        <v>500</v>
      </c>
      <c r="N276" s="169"/>
      <c r="O276" s="170"/>
      <c r="P276" s="169">
        <v>6</v>
      </c>
      <c r="Q276" s="169"/>
      <c r="R276" s="169"/>
      <c r="S276" s="171"/>
      <c r="T276" s="169">
        <v>10</v>
      </c>
      <c r="U276" s="169">
        <v>0</v>
      </c>
      <c r="V276" s="169"/>
      <c r="W276" s="169">
        <v>10</v>
      </c>
      <c r="X276" s="169">
        <v>400</v>
      </c>
      <c r="Y276" s="170"/>
      <c r="Z276" s="172">
        <v>50</v>
      </c>
      <c r="AA276" s="169"/>
      <c r="AB276" s="172"/>
    </row>
    <row r="277" spans="1:28" ht="27.75" customHeight="1">
      <c r="A277" s="173">
        <f>IF(D277=0,"",SUBTOTAL(3,$D$6:D277))</f>
        <v>266</v>
      </c>
      <c r="B277" s="188" t="s">
        <v>2550</v>
      </c>
      <c r="C277" s="151" t="s">
        <v>470</v>
      </c>
      <c r="D277" s="149" t="s">
        <v>235</v>
      </c>
      <c r="E277" s="150" t="s">
        <v>6</v>
      </c>
      <c r="F277" s="187">
        <f t="shared" si="4"/>
        <v>51</v>
      </c>
      <c r="G277" s="172"/>
      <c r="H277" s="169"/>
      <c r="I277" s="169"/>
      <c r="J277" s="175">
        <v>5</v>
      </c>
      <c r="K277" s="169"/>
      <c r="L277" s="169"/>
      <c r="M277" s="169">
        <v>0</v>
      </c>
      <c r="N277" s="169"/>
      <c r="O277" s="170"/>
      <c r="P277" s="169">
        <v>6</v>
      </c>
      <c r="Q277" s="169"/>
      <c r="R277" s="169"/>
      <c r="S277" s="171"/>
      <c r="T277" s="169">
        <v>20</v>
      </c>
      <c r="U277" s="169">
        <v>0</v>
      </c>
      <c r="V277" s="169"/>
      <c r="W277" s="169"/>
      <c r="X277" s="169"/>
      <c r="Y277" s="170"/>
      <c r="Z277" s="172">
        <v>20</v>
      </c>
      <c r="AA277" s="169"/>
      <c r="AB277" s="172"/>
    </row>
    <row r="278" spans="1:28" ht="27" customHeight="1">
      <c r="A278" s="173">
        <f>IF(D278=0,"",SUBTOTAL(3,$D$6:D278))</f>
        <v>267</v>
      </c>
      <c r="B278" s="188" t="s">
        <v>2551</v>
      </c>
      <c r="C278" s="151" t="s">
        <v>259</v>
      </c>
      <c r="D278" s="149" t="s">
        <v>822</v>
      </c>
      <c r="E278" s="150" t="s">
        <v>6</v>
      </c>
      <c r="F278" s="187">
        <f t="shared" si="4"/>
        <v>120</v>
      </c>
      <c r="G278" s="172"/>
      <c r="H278" s="169"/>
      <c r="I278" s="169"/>
      <c r="J278" s="175">
        <v>0</v>
      </c>
      <c r="K278" s="169"/>
      <c r="L278" s="169"/>
      <c r="M278" s="169">
        <v>0</v>
      </c>
      <c r="N278" s="169"/>
      <c r="O278" s="170"/>
      <c r="P278" s="169">
        <v>0</v>
      </c>
      <c r="Q278" s="169"/>
      <c r="R278" s="169"/>
      <c r="S278" s="171">
        <v>100</v>
      </c>
      <c r="T278" s="169">
        <v>20</v>
      </c>
      <c r="U278" s="169">
        <v>0</v>
      </c>
      <c r="V278" s="169"/>
      <c r="W278" s="169"/>
      <c r="X278" s="169"/>
      <c r="Y278" s="170"/>
      <c r="Z278" s="172"/>
      <c r="AA278" s="169"/>
      <c r="AB278" s="172"/>
    </row>
    <row r="279" spans="1:28" ht="32.25" customHeight="1">
      <c r="A279" s="173">
        <f>IF(D279=0,"",SUBTOTAL(3,$D$6:D279))</f>
        <v>268</v>
      </c>
      <c r="B279" s="188" t="s">
        <v>2552</v>
      </c>
      <c r="C279" s="151" t="s">
        <v>260</v>
      </c>
      <c r="D279" s="149" t="s">
        <v>261</v>
      </c>
      <c r="E279" s="150" t="s">
        <v>6</v>
      </c>
      <c r="F279" s="187">
        <f t="shared" si="4"/>
        <v>72</v>
      </c>
      <c r="G279" s="172"/>
      <c r="H279" s="169">
        <v>6</v>
      </c>
      <c r="I279" s="169"/>
      <c r="J279" s="175"/>
      <c r="K279" s="169"/>
      <c r="L279" s="169"/>
      <c r="M279" s="169">
        <v>10</v>
      </c>
      <c r="N279" s="169">
        <v>2</v>
      </c>
      <c r="O279" s="170"/>
      <c r="P279" s="169">
        <v>5</v>
      </c>
      <c r="Q279" s="169">
        <v>2</v>
      </c>
      <c r="R279" s="169">
        <v>4</v>
      </c>
      <c r="S279" s="171"/>
      <c r="T279" s="169">
        <v>0</v>
      </c>
      <c r="U279" s="169">
        <v>20</v>
      </c>
      <c r="V279" s="169"/>
      <c r="W279" s="169"/>
      <c r="X279" s="169">
        <v>20</v>
      </c>
      <c r="Y279" s="170"/>
      <c r="Z279" s="172"/>
      <c r="AA279" s="169">
        <v>3</v>
      </c>
      <c r="AB279" s="172"/>
    </row>
    <row r="280" spans="1:28" ht="23.25" customHeight="1">
      <c r="A280" s="173">
        <f>IF(D280=0,"",SUBTOTAL(3,$D$6:D280))</f>
        <v>269</v>
      </c>
      <c r="B280" s="188" t="s">
        <v>2553</v>
      </c>
      <c r="C280" s="151" t="s">
        <v>262</v>
      </c>
      <c r="D280" s="149" t="s">
        <v>237</v>
      </c>
      <c r="E280" s="150" t="s">
        <v>9</v>
      </c>
      <c r="F280" s="187">
        <f t="shared" si="4"/>
        <v>244</v>
      </c>
      <c r="G280" s="172"/>
      <c r="H280" s="169">
        <v>30</v>
      </c>
      <c r="I280" s="169"/>
      <c r="J280" s="175">
        <v>9</v>
      </c>
      <c r="K280" s="169">
        <v>5</v>
      </c>
      <c r="L280" s="169"/>
      <c r="M280" s="169">
        <v>30</v>
      </c>
      <c r="N280" s="169">
        <v>4</v>
      </c>
      <c r="O280" s="169">
        <v>15</v>
      </c>
      <c r="P280" s="169">
        <v>5</v>
      </c>
      <c r="Q280" s="169">
        <v>20</v>
      </c>
      <c r="R280" s="169">
        <v>4</v>
      </c>
      <c r="S280" s="171">
        <v>2</v>
      </c>
      <c r="T280" s="169">
        <v>0</v>
      </c>
      <c r="U280" s="169">
        <v>20</v>
      </c>
      <c r="V280" s="169">
        <v>30</v>
      </c>
      <c r="W280" s="169"/>
      <c r="X280" s="169">
        <v>50</v>
      </c>
      <c r="Y280" s="170"/>
      <c r="Z280" s="172">
        <v>10</v>
      </c>
      <c r="AA280" s="169">
        <v>10</v>
      </c>
      <c r="AB280" s="172"/>
    </row>
    <row r="281" spans="1:28" ht="24.75" customHeight="1">
      <c r="A281" s="173">
        <f>IF(D281=0,"",SUBTOTAL(3,$D$6:D281))</f>
        <v>270</v>
      </c>
      <c r="B281" s="188" t="s">
        <v>2554</v>
      </c>
      <c r="C281" s="151" t="s">
        <v>263</v>
      </c>
      <c r="D281" s="149" t="s">
        <v>261</v>
      </c>
      <c r="E281" s="150" t="s">
        <v>6</v>
      </c>
      <c r="F281" s="187">
        <f t="shared" si="4"/>
        <v>70</v>
      </c>
      <c r="G281" s="172"/>
      <c r="H281" s="169"/>
      <c r="I281" s="169"/>
      <c r="J281" s="175">
        <v>37</v>
      </c>
      <c r="K281" s="169"/>
      <c r="L281" s="169"/>
      <c r="M281" s="169">
        <v>3</v>
      </c>
      <c r="N281" s="169">
        <v>2</v>
      </c>
      <c r="O281" s="170"/>
      <c r="P281" s="169">
        <v>0</v>
      </c>
      <c r="Q281" s="169"/>
      <c r="R281" s="169"/>
      <c r="S281" s="171">
        <v>15</v>
      </c>
      <c r="T281" s="169">
        <v>0</v>
      </c>
      <c r="U281" s="169">
        <v>0</v>
      </c>
      <c r="V281" s="169"/>
      <c r="W281" s="169">
        <v>8</v>
      </c>
      <c r="X281" s="169">
        <v>4</v>
      </c>
      <c r="Y281" s="170"/>
      <c r="Z281" s="172"/>
      <c r="AA281" s="169">
        <v>1</v>
      </c>
      <c r="AB281" s="172"/>
    </row>
    <row r="282" spans="1:28">
      <c r="A282" s="173" t="str">
        <f>IF(D282=0,"",SUBTOTAL(3,$D$6:D282))</f>
        <v/>
      </c>
      <c r="B282" s="188" t="s">
        <v>1912</v>
      </c>
      <c r="C282" s="186" t="s">
        <v>264</v>
      </c>
      <c r="D282" s="149"/>
      <c r="E282" s="150"/>
      <c r="F282" s="187">
        <f t="shared" si="4"/>
        <v>0</v>
      </c>
      <c r="G282" s="172"/>
      <c r="H282" s="169"/>
      <c r="I282" s="169"/>
      <c r="J282" s="175"/>
      <c r="K282" s="169"/>
      <c r="L282" s="169"/>
      <c r="M282" s="169">
        <v>0</v>
      </c>
      <c r="N282" s="169"/>
      <c r="O282" s="170"/>
      <c r="P282" s="169">
        <v>0</v>
      </c>
      <c r="Q282" s="169"/>
      <c r="R282" s="169"/>
      <c r="S282" s="171"/>
      <c r="T282" s="172">
        <v>0</v>
      </c>
      <c r="U282" s="169">
        <v>0</v>
      </c>
      <c r="V282" s="169"/>
      <c r="W282" s="169"/>
      <c r="X282" s="169"/>
      <c r="Y282" s="170"/>
      <c r="Z282" s="172"/>
      <c r="AA282" s="169"/>
      <c r="AB282" s="172"/>
    </row>
    <row r="283" spans="1:28">
      <c r="A283" s="173">
        <f>IF(D283=0,"",SUBTOTAL(3,$D$6:D283))</f>
        <v>271</v>
      </c>
      <c r="B283" s="188" t="s">
        <v>2555</v>
      </c>
      <c r="C283" s="151" t="s">
        <v>265</v>
      </c>
      <c r="D283" s="149" t="s">
        <v>4541</v>
      </c>
      <c r="E283" s="150" t="s">
        <v>66</v>
      </c>
      <c r="F283" s="187">
        <f t="shared" si="4"/>
        <v>500</v>
      </c>
      <c r="G283" s="172"/>
      <c r="H283" s="169"/>
      <c r="I283" s="169"/>
      <c r="J283" s="175"/>
      <c r="K283" s="169"/>
      <c r="L283" s="169"/>
      <c r="M283" s="169">
        <v>0</v>
      </c>
      <c r="N283" s="169"/>
      <c r="O283" s="170"/>
      <c r="P283" s="169">
        <v>0</v>
      </c>
      <c r="Q283" s="169"/>
      <c r="R283" s="169"/>
      <c r="S283" s="171"/>
      <c r="T283" s="169">
        <v>0</v>
      </c>
      <c r="U283" s="169">
        <v>300</v>
      </c>
      <c r="V283" s="169"/>
      <c r="W283" s="169"/>
      <c r="X283" s="169"/>
      <c r="Y283" s="170"/>
      <c r="Z283" s="172"/>
      <c r="AA283" s="169"/>
      <c r="AB283" s="172">
        <v>200</v>
      </c>
    </row>
    <row r="284" spans="1:28" ht="27" customHeight="1">
      <c r="A284" s="173">
        <f>IF(D284=0,"",SUBTOTAL(3,$D$6:D284))</f>
        <v>272</v>
      </c>
      <c r="B284" s="188" t="s">
        <v>2556</v>
      </c>
      <c r="C284" s="151" t="s">
        <v>267</v>
      </c>
      <c r="D284" s="149" t="s">
        <v>268</v>
      </c>
      <c r="E284" s="150" t="s">
        <v>66</v>
      </c>
      <c r="F284" s="187">
        <f t="shared" si="4"/>
        <v>151400</v>
      </c>
      <c r="G284" s="172"/>
      <c r="H284" s="169"/>
      <c r="I284" s="169"/>
      <c r="J284" s="175">
        <v>600</v>
      </c>
      <c r="K284" s="169"/>
      <c r="L284" s="169">
        <v>31000</v>
      </c>
      <c r="M284" s="169">
        <v>0</v>
      </c>
      <c r="N284" s="169"/>
      <c r="O284" s="170"/>
      <c r="P284" s="169">
        <v>0</v>
      </c>
      <c r="Q284" s="169"/>
      <c r="R284" s="169"/>
      <c r="S284" s="171">
        <v>18000</v>
      </c>
      <c r="T284" s="169">
        <v>0</v>
      </c>
      <c r="U284" s="169">
        <v>81600</v>
      </c>
      <c r="V284" s="169"/>
      <c r="W284" s="169"/>
      <c r="X284" s="169">
        <v>20000</v>
      </c>
      <c r="Y284" s="170"/>
      <c r="Z284" s="172"/>
      <c r="AA284" s="169"/>
      <c r="AB284" s="172">
        <v>200</v>
      </c>
    </row>
    <row r="285" spans="1:28" ht="23.25" customHeight="1">
      <c r="A285" s="173">
        <f>IF(D285=0,"",SUBTOTAL(3,$D$6:D285))</f>
        <v>273</v>
      </c>
      <c r="B285" s="188" t="s">
        <v>2557</v>
      </c>
      <c r="C285" s="151" t="s">
        <v>269</v>
      </c>
      <c r="D285" s="149" t="s">
        <v>270</v>
      </c>
      <c r="E285" s="150" t="s">
        <v>66</v>
      </c>
      <c r="F285" s="187">
        <f t="shared" si="4"/>
        <v>267808</v>
      </c>
      <c r="G285" s="174">
        <v>32900</v>
      </c>
      <c r="H285" s="169"/>
      <c r="I285" s="169"/>
      <c r="J285" s="175"/>
      <c r="K285" s="169"/>
      <c r="L285" s="169"/>
      <c r="M285" s="169">
        <v>0</v>
      </c>
      <c r="N285" s="169">
        <v>14000</v>
      </c>
      <c r="O285" s="170"/>
      <c r="P285" s="169">
        <v>25608</v>
      </c>
      <c r="Q285" s="169">
        <v>25000</v>
      </c>
      <c r="R285" s="169"/>
      <c r="S285" s="171"/>
      <c r="T285" s="169">
        <v>15000</v>
      </c>
      <c r="U285" s="169">
        <v>5300</v>
      </c>
      <c r="V285" s="169"/>
      <c r="W285" s="169">
        <v>20000</v>
      </c>
      <c r="X285" s="169">
        <v>15000</v>
      </c>
      <c r="Y285" s="170"/>
      <c r="Z285" s="172">
        <v>45000</v>
      </c>
      <c r="AA285" s="169">
        <v>70000</v>
      </c>
      <c r="AB285" s="172"/>
    </row>
    <row r="286" spans="1:28" ht="31.5" customHeight="1">
      <c r="A286" s="173">
        <f>IF(D286=0,"",SUBTOTAL(3,$D$6:D286))</f>
        <v>274</v>
      </c>
      <c r="B286" s="188" t="s">
        <v>2558</v>
      </c>
      <c r="C286" s="151" t="s">
        <v>271</v>
      </c>
      <c r="D286" s="149" t="s">
        <v>692</v>
      </c>
      <c r="E286" s="150" t="s">
        <v>66</v>
      </c>
      <c r="F286" s="187">
        <f t="shared" si="4"/>
        <v>517779</v>
      </c>
      <c r="G286" s="172"/>
      <c r="H286" s="169">
        <v>52000</v>
      </c>
      <c r="I286" s="169"/>
      <c r="J286" s="175">
        <v>2000</v>
      </c>
      <c r="K286" s="169"/>
      <c r="L286" s="169"/>
      <c r="M286" s="169">
        <v>154279</v>
      </c>
      <c r="N286" s="169">
        <v>14000</v>
      </c>
      <c r="O286" s="169">
        <v>10000</v>
      </c>
      <c r="P286" s="169">
        <v>27500</v>
      </c>
      <c r="Q286" s="169">
        <v>20000</v>
      </c>
      <c r="R286" s="169">
        <v>10000</v>
      </c>
      <c r="S286" s="171"/>
      <c r="T286" s="169">
        <v>15000</v>
      </c>
      <c r="U286" s="169">
        <v>72000</v>
      </c>
      <c r="V286" s="169"/>
      <c r="W286" s="169"/>
      <c r="X286" s="169">
        <v>15000</v>
      </c>
      <c r="Y286" s="169">
        <v>2000</v>
      </c>
      <c r="Z286" s="172">
        <v>45000</v>
      </c>
      <c r="AA286" s="169">
        <v>79000</v>
      </c>
      <c r="AB286" s="172"/>
    </row>
    <row r="287" spans="1:28" ht="31.5" customHeight="1">
      <c r="A287" s="173">
        <f>IF(D287=0,"",SUBTOTAL(3,$D$6:D287))</f>
        <v>275</v>
      </c>
      <c r="B287" s="188" t="s">
        <v>2559</v>
      </c>
      <c r="C287" s="151" t="s">
        <v>793</v>
      </c>
      <c r="D287" s="149" t="s">
        <v>4363</v>
      </c>
      <c r="E287" s="150" t="s">
        <v>66</v>
      </c>
      <c r="F287" s="187">
        <f t="shared" si="4"/>
        <v>594304</v>
      </c>
      <c r="G287" s="172"/>
      <c r="H287" s="169"/>
      <c r="I287" s="169">
        <v>50000</v>
      </c>
      <c r="J287" s="175">
        <v>400000</v>
      </c>
      <c r="K287" s="169"/>
      <c r="L287" s="169"/>
      <c r="M287" s="169">
        <v>0</v>
      </c>
      <c r="N287" s="169">
        <v>14000</v>
      </c>
      <c r="O287" s="169">
        <v>24000</v>
      </c>
      <c r="P287" s="169">
        <v>54504</v>
      </c>
      <c r="Q287" s="169"/>
      <c r="R287" s="169"/>
      <c r="S287" s="171"/>
      <c r="T287" s="169">
        <v>15000</v>
      </c>
      <c r="U287" s="169">
        <v>9600</v>
      </c>
      <c r="V287" s="169">
        <v>17000</v>
      </c>
      <c r="W287" s="169"/>
      <c r="X287" s="169">
        <v>10000</v>
      </c>
      <c r="Y287" s="170"/>
      <c r="Z287" s="172"/>
      <c r="AA287" s="169"/>
      <c r="AB287" s="172">
        <v>200</v>
      </c>
    </row>
    <row r="288" spans="1:28" ht="33" customHeight="1">
      <c r="A288" s="173">
        <f>IF(D288=0,"",SUBTOTAL(3,$D$6:D288))</f>
        <v>276</v>
      </c>
      <c r="B288" s="188" t="s">
        <v>2560</v>
      </c>
      <c r="C288" s="151" t="s">
        <v>793</v>
      </c>
      <c r="D288" s="149" t="s">
        <v>4364</v>
      </c>
      <c r="E288" s="150" t="s">
        <v>66</v>
      </c>
      <c r="F288" s="187">
        <f t="shared" si="4"/>
        <v>593700</v>
      </c>
      <c r="G288" s="174">
        <v>10700</v>
      </c>
      <c r="H288" s="169">
        <v>20000</v>
      </c>
      <c r="I288" s="169">
        <v>50000</v>
      </c>
      <c r="J288" s="175"/>
      <c r="K288" s="169"/>
      <c r="L288" s="169"/>
      <c r="M288" s="169">
        <v>0</v>
      </c>
      <c r="N288" s="169"/>
      <c r="O288" s="170"/>
      <c r="P288" s="169">
        <v>0</v>
      </c>
      <c r="Q288" s="169"/>
      <c r="R288" s="169"/>
      <c r="S288" s="171">
        <v>440000</v>
      </c>
      <c r="T288" s="169">
        <v>15000</v>
      </c>
      <c r="U288" s="169">
        <v>3000</v>
      </c>
      <c r="V288" s="169">
        <v>5000</v>
      </c>
      <c r="W288" s="169"/>
      <c r="X288" s="169">
        <v>20000</v>
      </c>
      <c r="Y288" s="170"/>
      <c r="Z288" s="172">
        <v>30000</v>
      </c>
      <c r="AA288" s="169"/>
      <c r="AB288" s="172"/>
    </row>
    <row r="289" spans="1:28" ht="48" customHeight="1">
      <c r="A289" s="173">
        <f>IF(D289=0,"",SUBTOTAL(3,$D$6:D289))</f>
        <v>277</v>
      </c>
      <c r="B289" s="188" t="s">
        <v>2561</v>
      </c>
      <c r="C289" s="151" t="s">
        <v>272</v>
      </c>
      <c r="D289" s="149" t="s">
        <v>4727</v>
      </c>
      <c r="E289" s="150" t="s">
        <v>66</v>
      </c>
      <c r="F289" s="187">
        <f t="shared" si="4"/>
        <v>233382</v>
      </c>
      <c r="G289" s="172"/>
      <c r="H289" s="169"/>
      <c r="I289" s="169"/>
      <c r="J289" s="175">
        <v>200000</v>
      </c>
      <c r="K289" s="169"/>
      <c r="L289" s="169"/>
      <c r="M289" s="169">
        <v>5982</v>
      </c>
      <c r="N289" s="169"/>
      <c r="O289" s="169">
        <v>15000</v>
      </c>
      <c r="P289" s="169">
        <v>0</v>
      </c>
      <c r="Q289" s="169"/>
      <c r="R289" s="169"/>
      <c r="S289" s="171"/>
      <c r="T289" s="169">
        <v>10000</v>
      </c>
      <c r="U289" s="169">
        <v>2400</v>
      </c>
      <c r="V289" s="169"/>
      <c r="W289" s="169"/>
      <c r="X289" s="169"/>
      <c r="Y289" s="170"/>
      <c r="Z289" s="172"/>
      <c r="AA289" s="169"/>
      <c r="AB289" s="172"/>
    </row>
    <row r="290" spans="1:28" ht="32.25" customHeight="1">
      <c r="A290" s="173">
        <f>IF(D290=0,"",SUBTOTAL(3,$D$6:D290))</f>
        <v>278</v>
      </c>
      <c r="B290" s="188" t="s">
        <v>2562</v>
      </c>
      <c r="C290" s="151" t="s">
        <v>273</v>
      </c>
      <c r="D290" s="149" t="s">
        <v>4378</v>
      </c>
      <c r="E290" s="150" t="s">
        <v>66</v>
      </c>
      <c r="F290" s="187">
        <f t="shared" si="4"/>
        <v>239583</v>
      </c>
      <c r="G290" s="174">
        <v>2000</v>
      </c>
      <c r="H290" s="169">
        <v>8200</v>
      </c>
      <c r="I290" s="169"/>
      <c r="J290" s="175">
        <v>37700</v>
      </c>
      <c r="K290" s="169">
        <v>66000</v>
      </c>
      <c r="L290" s="169">
        <v>2000</v>
      </c>
      <c r="M290" s="169">
        <v>3889</v>
      </c>
      <c r="N290" s="169"/>
      <c r="O290" s="170"/>
      <c r="P290" s="169">
        <v>8784</v>
      </c>
      <c r="Q290" s="169">
        <v>3000</v>
      </c>
      <c r="R290" s="169">
        <v>1000</v>
      </c>
      <c r="S290" s="171">
        <v>70000</v>
      </c>
      <c r="T290" s="169">
        <v>8000</v>
      </c>
      <c r="U290" s="169">
        <v>9060</v>
      </c>
      <c r="V290" s="169">
        <v>950</v>
      </c>
      <c r="W290" s="169">
        <v>50</v>
      </c>
      <c r="X290" s="169">
        <v>16000</v>
      </c>
      <c r="Y290" s="169">
        <v>2800</v>
      </c>
      <c r="Z290" s="172"/>
      <c r="AA290" s="169">
        <v>150</v>
      </c>
      <c r="AB290" s="172"/>
    </row>
    <row r="291" spans="1:28" ht="63" customHeight="1">
      <c r="A291" s="173">
        <f>IF(D291=0,"",SUBTOTAL(3,$D$6:D291))</f>
        <v>279</v>
      </c>
      <c r="B291" s="188" t="s">
        <v>2563</v>
      </c>
      <c r="C291" s="151" t="s">
        <v>274</v>
      </c>
      <c r="D291" s="149" t="s">
        <v>275</v>
      </c>
      <c r="E291" s="150" t="s">
        <v>66</v>
      </c>
      <c r="F291" s="187">
        <f t="shared" si="4"/>
        <v>4228</v>
      </c>
      <c r="G291" s="172"/>
      <c r="H291" s="169"/>
      <c r="I291" s="169"/>
      <c r="J291" s="175">
        <v>3000</v>
      </c>
      <c r="K291" s="169"/>
      <c r="L291" s="169"/>
      <c r="M291" s="169">
        <v>0</v>
      </c>
      <c r="N291" s="169"/>
      <c r="O291" s="170"/>
      <c r="P291" s="169">
        <v>0</v>
      </c>
      <c r="Q291" s="169"/>
      <c r="R291" s="169"/>
      <c r="S291" s="171"/>
      <c r="T291" s="169">
        <v>8</v>
      </c>
      <c r="U291" s="169">
        <v>1200</v>
      </c>
      <c r="V291" s="169"/>
      <c r="W291" s="169"/>
      <c r="X291" s="169"/>
      <c r="Y291" s="170"/>
      <c r="Z291" s="172"/>
      <c r="AA291" s="169"/>
      <c r="AB291" s="172">
        <v>20</v>
      </c>
    </row>
    <row r="292" spans="1:28" ht="36" customHeight="1">
      <c r="A292" s="173">
        <f>IF(D292=0,"",SUBTOTAL(3,$D$6:D292))</f>
        <v>280</v>
      </c>
      <c r="B292" s="216" t="s">
        <v>2564</v>
      </c>
      <c r="C292" s="192" t="s">
        <v>276</v>
      </c>
      <c r="D292" s="158" t="s">
        <v>277</v>
      </c>
      <c r="E292" s="159" t="s">
        <v>66</v>
      </c>
      <c r="F292" s="187">
        <f t="shared" si="4"/>
        <v>1435</v>
      </c>
      <c r="G292" s="172"/>
      <c r="H292" s="169"/>
      <c r="I292" s="169"/>
      <c r="J292" s="175"/>
      <c r="K292" s="169"/>
      <c r="L292" s="169"/>
      <c r="M292" s="169">
        <v>0</v>
      </c>
      <c r="N292" s="169">
        <v>50</v>
      </c>
      <c r="O292" s="170">
        <v>50</v>
      </c>
      <c r="P292" s="169">
        <v>395</v>
      </c>
      <c r="Q292" s="169">
        <v>0</v>
      </c>
      <c r="R292" s="169"/>
      <c r="S292" s="171">
        <v>40</v>
      </c>
      <c r="T292" s="169">
        <v>300</v>
      </c>
      <c r="U292" s="169">
        <v>600</v>
      </c>
      <c r="V292" s="169"/>
      <c r="W292" s="169"/>
      <c r="X292" s="169"/>
      <c r="Y292" s="170"/>
      <c r="Z292" s="172"/>
      <c r="AA292" s="169"/>
      <c r="AB292" s="172"/>
    </row>
    <row r="293" spans="1:28" ht="19.5" customHeight="1">
      <c r="A293" s="173" t="str">
        <f>IF(D293=0,"",SUBTOTAL(3,$D$6:D293))</f>
        <v/>
      </c>
      <c r="B293" s="188" t="s">
        <v>1912</v>
      </c>
      <c r="C293" s="186" t="s">
        <v>278</v>
      </c>
      <c r="D293" s="149"/>
      <c r="E293" s="150"/>
      <c r="F293" s="187">
        <f t="shared" si="4"/>
        <v>0</v>
      </c>
      <c r="G293" s="174"/>
      <c r="H293" s="169"/>
      <c r="I293" s="169"/>
      <c r="J293" s="175"/>
      <c r="K293" s="169"/>
      <c r="L293" s="169"/>
      <c r="M293" s="169">
        <v>0</v>
      </c>
      <c r="N293" s="169"/>
      <c r="O293" s="170"/>
      <c r="P293" s="169">
        <v>0</v>
      </c>
      <c r="Q293" s="169"/>
      <c r="R293" s="169"/>
      <c r="S293" s="171"/>
      <c r="T293" s="172">
        <v>0</v>
      </c>
      <c r="U293" s="169">
        <v>0</v>
      </c>
      <c r="V293" s="169"/>
      <c r="W293" s="169"/>
      <c r="X293" s="169"/>
      <c r="Y293" s="170"/>
      <c r="Z293" s="172"/>
      <c r="AA293" s="169"/>
      <c r="AB293" s="172"/>
    </row>
    <row r="294" spans="1:28" ht="22.5" customHeight="1">
      <c r="A294" s="173">
        <f>IF(D294=0,"",SUBTOTAL(3,$D$6:D294))</f>
        <v>281</v>
      </c>
      <c r="B294" s="188" t="s">
        <v>2565</v>
      </c>
      <c r="C294" s="151" t="s">
        <v>279</v>
      </c>
      <c r="D294" s="149" t="s">
        <v>4367</v>
      </c>
      <c r="E294" s="150" t="s">
        <v>10</v>
      </c>
      <c r="F294" s="187">
        <f t="shared" si="4"/>
        <v>820</v>
      </c>
      <c r="G294" s="174">
        <v>25</v>
      </c>
      <c r="H294" s="169">
        <v>70</v>
      </c>
      <c r="I294" s="169">
        <v>3</v>
      </c>
      <c r="J294" s="175">
        <v>150</v>
      </c>
      <c r="K294" s="169">
        <v>30</v>
      </c>
      <c r="L294" s="169">
        <v>2</v>
      </c>
      <c r="M294" s="169">
        <v>100</v>
      </c>
      <c r="N294" s="169">
        <v>20</v>
      </c>
      <c r="O294" s="169">
        <v>16</v>
      </c>
      <c r="P294" s="169">
        <v>30</v>
      </c>
      <c r="Q294" s="169">
        <v>32</v>
      </c>
      <c r="R294" s="169">
        <v>16</v>
      </c>
      <c r="S294" s="171">
        <v>110</v>
      </c>
      <c r="T294" s="169">
        <v>30</v>
      </c>
      <c r="U294" s="169">
        <v>50</v>
      </c>
      <c r="V294" s="169">
        <v>50</v>
      </c>
      <c r="W294" s="169">
        <v>5</v>
      </c>
      <c r="X294" s="169">
        <v>40</v>
      </c>
      <c r="Y294" s="169">
        <v>1</v>
      </c>
      <c r="Z294" s="172">
        <v>30</v>
      </c>
      <c r="AA294" s="169">
        <v>10</v>
      </c>
      <c r="AB294" s="172"/>
    </row>
    <row r="295" spans="1:28" ht="63.75" customHeight="1">
      <c r="A295" s="173">
        <f>IF(D295=0,"",SUBTOTAL(3,$D$6:D295))</f>
        <v>282</v>
      </c>
      <c r="B295" s="188" t="s">
        <v>2566</v>
      </c>
      <c r="C295" s="151" t="s">
        <v>1664</v>
      </c>
      <c r="D295" s="149" t="s">
        <v>4729</v>
      </c>
      <c r="E295" s="150" t="s">
        <v>11</v>
      </c>
      <c r="F295" s="187">
        <f t="shared" si="4"/>
        <v>12</v>
      </c>
      <c r="G295" s="172"/>
      <c r="H295" s="169"/>
      <c r="I295" s="169"/>
      <c r="J295" s="175"/>
      <c r="K295" s="169"/>
      <c r="L295" s="169"/>
      <c r="M295" s="169">
        <v>0</v>
      </c>
      <c r="N295" s="169"/>
      <c r="O295" s="170"/>
      <c r="P295" s="169">
        <v>0</v>
      </c>
      <c r="Q295" s="169">
        <v>12</v>
      </c>
      <c r="R295" s="169"/>
      <c r="S295" s="171"/>
      <c r="T295" s="169">
        <v>0</v>
      </c>
      <c r="U295" s="169">
        <v>0</v>
      </c>
      <c r="V295" s="169"/>
      <c r="W295" s="169"/>
      <c r="X295" s="169"/>
      <c r="Y295" s="170"/>
      <c r="Z295" s="172"/>
      <c r="AA295" s="169"/>
      <c r="AB295" s="172"/>
    </row>
    <row r="296" spans="1:28" ht="63" customHeight="1">
      <c r="A296" s="173">
        <f>IF(D296=0,"",SUBTOTAL(3,$D$6:D296))</f>
        <v>283</v>
      </c>
      <c r="B296" s="190" t="s">
        <v>2567</v>
      </c>
      <c r="C296" s="151" t="s">
        <v>1664</v>
      </c>
      <c r="D296" s="198" t="s">
        <v>4728</v>
      </c>
      <c r="E296" s="150" t="s">
        <v>11</v>
      </c>
      <c r="F296" s="187">
        <f t="shared" si="4"/>
        <v>3</v>
      </c>
      <c r="G296" s="172"/>
      <c r="H296" s="169"/>
      <c r="I296" s="169"/>
      <c r="J296" s="175">
        <v>3</v>
      </c>
      <c r="K296" s="169"/>
      <c r="L296" s="169"/>
      <c r="M296" s="169"/>
      <c r="N296" s="169"/>
      <c r="O296" s="170"/>
      <c r="P296" s="169"/>
      <c r="Q296" s="169"/>
      <c r="R296" s="169"/>
      <c r="S296" s="171"/>
      <c r="T296" s="169"/>
      <c r="U296" s="169"/>
      <c r="V296" s="169"/>
      <c r="W296" s="169"/>
      <c r="X296" s="169"/>
      <c r="Y296" s="170"/>
      <c r="Z296" s="172"/>
      <c r="AA296" s="169"/>
      <c r="AB296" s="172"/>
    </row>
    <row r="297" spans="1:28" ht="68.25" customHeight="1">
      <c r="A297" s="173">
        <f>IF(D297=0,"",SUBTOTAL(3,$D$6:D297))</f>
        <v>284</v>
      </c>
      <c r="B297" s="190" t="s">
        <v>2568</v>
      </c>
      <c r="C297" s="212" t="s">
        <v>3988</v>
      </c>
      <c r="D297" s="213" t="s">
        <v>4730</v>
      </c>
      <c r="E297" s="213" t="s">
        <v>11</v>
      </c>
      <c r="F297" s="187">
        <f t="shared" si="4"/>
        <v>60</v>
      </c>
      <c r="G297" s="169"/>
      <c r="H297" s="169"/>
      <c r="I297" s="169"/>
      <c r="J297" s="169"/>
      <c r="K297" s="169"/>
      <c r="L297" s="169"/>
      <c r="M297" s="169"/>
      <c r="N297" s="169"/>
      <c r="O297" s="169"/>
      <c r="P297" s="169"/>
      <c r="Q297" s="169"/>
      <c r="R297" s="169"/>
      <c r="S297" s="176">
        <v>60</v>
      </c>
      <c r="T297" s="169"/>
      <c r="U297" s="169"/>
      <c r="V297" s="169"/>
      <c r="W297" s="169"/>
      <c r="X297" s="169"/>
      <c r="Y297" s="169"/>
      <c r="Z297" s="169"/>
      <c r="AA297" s="169"/>
      <c r="AB297" s="169"/>
    </row>
    <row r="298" spans="1:28" ht="67.5" customHeight="1">
      <c r="A298" s="173">
        <f>IF(D298=0,"",SUBTOTAL(3,$D$6:D298))</f>
        <v>285</v>
      </c>
      <c r="B298" s="190" t="s">
        <v>2569</v>
      </c>
      <c r="C298" s="223" t="s">
        <v>3895</v>
      </c>
      <c r="D298" s="188" t="s">
        <v>3896</v>
      </c>
      <c r="E298" s="190" t="s">
        <v>11</v>
      </c>
      <c r="F298" s="187">
        <f t="shared" si="4"/>
        <v>1</v>
      </c>
      <c r="G298" s="169"/>
      <c r="H298" s="169"/>
      <c r="I298" s="169"/>
      <c r="J298" s="175">
        <v>1</v>
      </c>
      <c r="K298" s="169"/>
      <c r="L298" s="169"/>
      <c r="M298" s="169"/>
      <c r="N298" s="169"/>
      <c r="O298" s="169"/>
      <c r="P298" s="169"/>
      <c r="Q298" s="169"/>
      <c r="R298" s="169"/>
      <c r="S298" s="169"/>
      <c r="T298" s="169"/>
      <c r="U298" s="169"/>
      <c r="V298" s="169"/>
      <c r="W298" s="169"/>
      <c r="X298" s="169"/>
      <c r="Y298" s="169"/>
      <c r="Z298" s="169"/>
      <c r="AA298" s="169"/>
      <c r="AB298" s="169"/>
    </row>
    <row r="299" spans="1:28">
      <c r="A299" s="173">
        <f>IF(D299=0,"",SUBTOTAL(3,$D$6:D299))</f>
        <v>286</v>
      </c>
      <c r="B299" s="190" t="s">
        <v>2570</v>
      </c>
      <c r="C299" s="212" t="s">
        <v>281</v>
      </c>
      <c r="D299" s="213" t="s">
        <v>4001</v>
      </c>
      <c r="E299" s="213" t="s">
        <v>19</v>
      </c>
      <c r="F299" s="187">
        <f t="shared" si="4"/>
        <v>60</v>
      </c>
      <c r="G299" s="169"/>
      <c r="H299" s="169"/>
      <c r="I299" s="169"/>
      <c r="J299" s="169"/>
      <c r="K299" s="169"/>
      <c r="L299" s="169"/>
      <c r="M299" s="169"/>
      <c r="N299" s="169"/>
      <c r="O299" s="169"/>
      <c r="P299" s="169"/>
      <c r="Q299" s="169"/>
      <c r="R299" s="169"/>
      <c r="S299" s="176">
        <v>60</v>
      </c>
      <c r="T299" s="169"/>
      <c r="U299" s="169"/>
      <c r="V299" s="169"/>
      <c r="W299" s="169"/>
      <c r="X299" s="169"/>
      <c r="Y299" s="169"/>
      <c r="Z299" s="169"/>
      <c r="AA299" s="169"/>
      <c r="AB299" s="169"/>
    </row>
    <row r="300" spans="1:28">
      <c r="A300" s="173">
        <f>IF(D300=0,"",SUBTOTAL(3,$D$6:D300))</f>
        <v>287</v>
      </c>
      <c r="B300" s="188" t="s">
        <v>2571</v>
      </c>
      <c r="C300" s="151" t="s">
        <v>281</v>
      </c>
      <c r="D300" s="149" t="s">
        <v>283</v>
      </c>
      <c r="E300" s="150" t="s">
        <v>19</v>
      </c>
      <c r="F300" s="187">
        <f t="shared" si="4"/>
        <v>4244</v>
      </c>
      <c r="G300" s="174">
        <v>105</v>
      </c>
      <c r="H300" s="169">
        <v>680</v>
      </c>
      <c r="I300" s="169"/>
      <c r="J300" s="175">
        <v>900</v>
      </c>
      <c r="K300" s="169">
        <v>100</v>
      </c>
      <c r="L300" s="169"/>
      <c r="M300" s="169">
        <v>199</v>
      </c>
      <c r="N300" s="169"/>
      <c r="O300" s="169">
        <v>80</v>
      </c>
      <c r="P300" s="169">
        <v>50</v>
      </c>
      <c r="Q300" s="169">
        <v>300</v>
      </c>
      <c r="R300" s="169"/>
      <c r="S300" s="171">
        <v>540</v>
      </c>
      <c r="T300" s="169">
        <v>50</v>
      </c>
      <c r="U300" s="169">
        <v>150</v>
      </c>
      <c r="V300" s="169">
        <v>500</v>
      </c>
      <c r="W300" s="169"/>
      <c r="X300" s="169"/>
      <c r="Y300" s="170"/>
      <c r="Z300" s="172">
        <v>400</v>
      </c>
      <c r="AA300" s="169">
        <v>180</v>
      </c>
      <c r="AB300" s="172">
        <v>10</v>
      </c>
    </row>
    <row r="301" spans="1:28">
      <c r="A301" s="173">
        <f>IF(D301=0,"",SUBTOTAL(3,$D$6:D301))</f>
        <v>288</v>
      </c>
      <c r="B301" s="188" t="s">
        <v>2572</v>
      </c>
      <c r="C301" s="151" t="s">
        <v>284</v>
      </c>
      <c r="D301" s="149" t="s">
        <v>285</v>
      </c>
      <c r="E301" s="150" t="s">
        <v>19</v>
      </c>
      <c r="F301" s="187">
        <f t="shared" si="4"/>
        <v>854</v>
      </c>
      <c r="G301" s="174">
        <v>10</v>
      </c>
      <c r="H301" s="169"/>
      <c r="I301" s="169"/>
      <c r="J301" s="175"/>
      <c r="K301" s="169">
        <v>30</v>
      </c>
      <c r="L301" s="169"/>
      <c r="M301" s="169">
        <v>0</v>
      </c>
      <c r="N301" s="169"/>
      <c r="O301" s="170"/>
      <c r="P301" s="169">
        <v>24</v>
      </c>
      <c r="Q301" s="169">
        <v>100</v>
      </c>
      <c r="R301" s="169"/>
      <c r="S301" s="171"/>
      <c r="T301" s="169">
        <v>0</v>
      </c>
      <c r="U301" s="169">
        <v>100</v>
      </c>
      <c r="V301" s="169"/>
      <c r="W301" s="169"/>
      <c r="X301" s="169">
        <v>180</v>
      </c>
      <c r="Y301" s="170"/>
      <c r="Z301" s="172">
        <v>400</v>
      </c>
      <c r="AA301" s="169"/>
      <c r="AB301" s="172">
        <v>10</v>
      </c>
    </row>
    <row r="302" spans="1:28" ht="27" customHeight="1">
      <c r="A302" s="173">
        <f>IF(D302=0,"",SUBTOTAL(3,$D$6:D302))</f>
        <v>289</v>
      </c>
      <c r="B302" s="190" t="s">
        <v>2573</v>
      </c>
      <c r="C302" s="151" t="s">
        <v>281</v>
      </c>
      <c r="D302" s="149" t="s">
        <v>4331</v>
      </c>
      <c r="E302" s="150" t="s">
        <v>19</v>
      </c>
      <c r="F302" s="187">
        <f t="shared" si="4"/>
        <v>32</v>
      </c>
      <c r="G302" s="169"/>
      <c r="H302" s="169"/>
      <c r="I302" s="169"/>
      <c r="J302" s="169">
        <v>32</v>
      </c>
      <c r="K302" s="169"/>
      <c r="L302" s="169"/>
      <c r="M302" s="169"/>
      <c r="N302" s="169"/>
      <c r="O302" s="169"/>
      <c r="P302" s="169"/>
      <c r="Q302" s="169"/>
      <c r="R302" s="169"/>
      <c r="S302" s="169"/>
      <c r="T302" s="169"/>
      <c r="U302" s="169"/>
      <c r="V302" s="169"/>
      <c r="W302" s="169"/>
      <c r="X302" s="169"/>
      <c r="Y302" s="169"/>
      <c r="Z302" s="169"/>
      <c r="AA302" s="169"/>
      <c r="AB302" s="169"/>
    </row>
    <row r="303" spans="1:28">
      <c r="A303" s="173">
        <f>IF(D303=0,"",SUBTOTAL(3,$D$6:D303))</f>
        <v>290</v>
      </c>
      <c r="B303" s="188" t="s">
        <v>2574</v>
      </c>
      <c r="C303" s="151" t="s">
        <v>286</v>
      </c>
      <c r="D303" s="149" t="s">
        <v>1619</v>
      </c>
      <c r="E303" s="150" t="s">
        <v>282</v>
      </c>
      <c r="F303" s="187">
        <f t="shared" si="4"/>
        <v>1720</v>
      </c>
      <c r="G303" s="172"/>
      <c r="H303" s="169"/>
      <c r="I303" s="169">
        <v>250</v>
      </c>
      <c r="J303" s="175">
        <v>740</v>
      </c>
      <c r="K303" s="169">
        <v>120</v>
      </c>
      <c r="L303" s="169"/>
      <c r="M303" s="169">
        <v>136</v>
      </c>
      <c r="N303" s="169">
        <v>20</v>
      </c>
      <c r="O303" s="170"/>
      <c r="P303" s="169">
        <v>84</v>
      </c>
      <c r="Q303" s="169">
        <v>0</v>
      </c>
      <c r="R303" s="169">
        <v>200</v>
      </c>
      <c r="S303" s="171"/>
      <c r="T303" s="169">
        <v>50</v>
      </c>
      <c r="U303" s="169">
        <v>0</v>
      </c>
      <c r="V303" s="169"/>
      <c r="W303" s="169"/>
      <c r="X303" s="169">
        <v>120</v>
      </c>
      <c r="Y303" s="170"/>
      <c r="Z303" s="172"/>
      <c r="AA303" s="169"/>
      <c r="AB303" s="172"/>
    </row>
    <row r="304" spans="1:28" ht="39" customHeight="1">
      <c r="A304" s="173">
        <f>IF(D304=0,"",SUBTOTAL(3,$D$6:D304))</f>
        <v>291</v>
      </c>
      <c r="B304" s="188" t="s">
        <v>2575</v>
      </c>
      <c r="C304" s="151" t="s">
        <v>4664</v>
      </c>
      <c r="D304" s="149" t="s">
        <v>4665</v>
      </c>
      <c r="E304" s="150" t="s">
        <v>282</v>
      </c>
      <c r="F304" s="187">
        <f t="shared" si="4"/>
        <v>792</v>
      </c>
      <c r="G304" s="172"/>
      <c r="H304" s="169"/>
      <c r="I304" s="169"/>
      <c r="J304" s="175">
        <v>742</v>
      </c>
      <c r="K304" s="169"/>
      <c r="L304" s="169"/>
      <c r="M304" s="169">
        <v>0</v>
      </c>
      <c r="N304" s="169"/>
      <c r="O304" s="170"/>
      <c r="P304" s="169">
        <v>0</v>
      </c>
      <c r="Q304" s="169"/>
      <c r="R304" s="169"/>
      <c r="S304" s="171"/>
      <c r="T304" s="169">
        <v>50</v>
      </c>
      <c r="U304" s="169">
        <v>0</v>
      </c>
      <c r="V304" s="169"/>
      <c r="W304" s="169"/>
      <c r="X304" s="169"/>
      <c r="Y304" s="170"/>
      <c r="Z304" s="172"/>
      <c r="AA304" s="169"/>
      <c r="AB304" s="172"/>
    </row>
    <row r="305" spans="1:28" ht="31.5" customHeight="1">
      <c r="A305" s="173">
        <f>IF(D305=0,"",SUBTOTAL(3,$D$6:D305))</f>
        <v>292</v>
      </c>
      <c r="B305" s="190" t="s">
        <v>2576</v>
      </c>
      <c r="C305" s="212" t="s">
        <v>4664</v>
      </c>
      <c r="D305" s="213" t="s">
        <v>4666</v>
      </c>
      <c r="E305" s="213" t="s">
        <v>19</v>
      </c>
      <c r="F305" s="187">
        <f t="shared" si="4"/>
        <v>40</v>
      </c>
      <c r="G305" s="169"/>
      <c r="H305" s="169"/>
      <c r="I305" s="169"/>
      <c r="J305" s="169"/>
      <c r="K305" s="169"/>
      <c r="L305" s="169"/>
      <c r="M305" s="169"/>
      <c r="N305" s="169"/>
      <c r="O305" s="169"/>
      <c r="P305" s="169"/>
      <c r="Q305" s="169"/>
      <c r="R305" s="169"/>
      <c r="S305" s="176">
        <v>40</v>
      </c>
      <c r="T305" s="169"/>
      <c r="U305" s="169"/>
      <c r="V305" s="169"/>
      <c r="W305" s="169"/>
      <c r="X305" s="169"/>
      <c r="Y305" s="169"/>
      <c r="Z305" s="169"/>
      <c r="AA305" s="169"/>
      <c r="AB305" s="169"/>
    </row>
    <row r="306" spans="1:28" ht="46.5" customHeight="1">
      <c r="A306" s="173">
        <f>IF(D306=0,"",SUBTOTAL(3,$D$6:D306))</f>
        <v>293</v>
      </c>
      <c r="B306" s="190" t="s">
        <v>2577</v>
      </c>
      <c r="C306" s="196" t="s">
        <v>4229</v>
      </c>
      <c r="D306" s="206" t="s">
        <v>4540</v>
      </c>
      <c r="E306" s="207" t="s">
        <v>4230</v>
      </c>
      <c r="F306" s="187">
        <f t="shared" si="4"/>
        <v>50</v>
      </c>
      <c r="G306" s="169"/>
      <c r="H306" s="169"/>
      <c r="I306" s="169"/>
      <c r="J306" s="169"/>
      <c r="K306" s="169"/>
      <c r="L306" s="169"/>
      <c r="M306" s="169"/>
      <c r="N306" s="169"/>
      <c r="O306" s="169"/>
      <c r="P306" s="169"/>
      <c r="Q306" s="169"/>
      <c r="R306" s="169"/>
      <c r="S306" s="169"/>
      <c r="T306" s="169"/>
      <c r="U306" s="169"/>
      <c r="V306" s="169"/>
      <c r="W306" s="169"/>
      <c r="X306" s="169"/>
      <c r="Y306" s="169"/>
      <c r="Z306" s="169"/>
      <c r="AA306" s="169">
        <v>50</v>
      </c>
      <c r="AB306" s="169"/>
    </row>
    <row r="307" spans="1:28" ht="32.25" customHeight="1">
      <c r="A307" s="173">
        <f>IF(D307=0,"",SUBTOTAL(3,$D$6:D307))</f>
        <v>294</v>
      </c>
      <c r="B307" s="188" t="s">
        <v>2578</v>
      </c>
      <c r="C307" s="151" t="s">
        <v>4667</v>
      </c>
      <c r="D307" s="149" t="s">
        <v>4668</v>
      </c>
      <c r="E307" s="150" t="s">
        <v>282</v>
      </c>
      <c r="F307" s="187">
        <f t="shared" si="4"/>
        <v>11</v>
      </c>
      <c r="G307" s="172"/>
      <c r="H307" s="169"/>
      <c r="I307" s="169"/>
      <c r="J307" s="175"/>
      <c r="K307" s="169"/>
      <c r="L307" s="169"/>
      <c r="M307" s="169">
        <v>0</v>
      </c>
      <c r="N307" s="169"/>
      <c r="O307" s="170"/>
      <c r="P307" s="169">
        <v>1</v>
      </c>
      <c r="Q307" s="169"/>
      <c r="R307" s="169"/>
      <c r="S307" s="171"/>
      <c r="T307" s="169">
        <v>0</v>
      </c>
      <c r="U307" s="169">
        <v>10</v>
      </c>
      <c r="V307" s="169"/>
      <c r="W307" s="169"/>
      <c r="X307" s="169"/>
      <c r="Y307" s="170"/>
      <c r="Z307" s="172"/>
      <c r="AA307" s="169"/>
      <c r="AB307" s="172"/>
    </row>
    <row r="308" spans="1:28" ht="30.75" customHeight="1">
      <c r="A308" s="173">
        <f>IF(D308=0,"",SUBTOTAL(3,$D$6:D308))</f>
        <v>295</v>
      </c>
      <c r="B308" s="190" t="s">
        <v>2579</v>
      </c>
      <c r="C308" s="192" t="s">
        <v>3982</v>
      </c>
      <c r="D308" s="158" t="s">
        <v>4242</v>
      </c>
      <c r="E308" s="159" t="s">
        <v>282</v>
      </c>
      <c r="F308" s="187">
        <f t="shared" si="4"/>
        <v>200</v>
      </c>
      <c r="G308" s="169"/>
      <c r="H308" s="169"/>
      <c r="I308" s="169"/>
      <c r="J308" s="169"/>
      <c r="K308" s="169"/>
      <c r="L308" s="169"/>
      <c r="M308" s="169">
        <v>20</v>
      </c>
      <c r="N308" s="169"/>
      <c r="O308" s="169"/>
      <c r="P308" s="169"/>
      <c r="Q308" s="169"/>
      <c r="R308" s="169"/>
      <c r="S308" s="169">
        <v>180</v>
      </c>
      <c r="T308" s="169"/>
      <c r="U308" s="169"/>
      <c r="V308" s="169"/>
      <c r="W308" s="169"/>
      <c r="X308" s="169"/>
      <c r="Y308" s="169"/>
      <c r="Z308" s="169"/>
      <c r="AA308" s="169"/>
      <c r="AB308" s="169"/>
    </row>
    <row r="309" spans="1:28" ht="24" customHeight="1">
      <c r="A309" s="173">
        <f>IF(D309=0,"",SUBTOTAL(3,$D$6:D309))</f>
        <v>296</v>
      </c>
      <c r="B309" s="190" t="s">
        <v>2580</v>
      </c>
      <c r="C309" s="196" t="s">
        <v>3982</v>
      </c>
      <c r="D309" s="202" t="s">
        <v>4181</v>
      </c>
      <c r="E309" s="202" t="s">
        <v>282</v>
      </c>
      <c r="F309" s="187">
        <f t="shared" si="4"/>
        <v>10</v>
      </c>
      <c r="G309" s="169"/>
      <c r="H309" s="169"/>
      <c r="I309" s="169"/>
      <c r="J309" s="169"/>
      <c r="K309" s="169"/>
      <c r="L309" s="169"/>
      <c r="M309" s="179"/>
      <c r="N309" s="169"/>
      <c r="O309" s="169"/>
      <c r="P309" s="169">
        <v>10</v>
      </c>
      <c r="Q309" s="169"/>
      <c r="R309" s="169"/>
      <c r="S309" s="169"/>
      <c r="T309" s="169"/>
      <c r="U309" s="169"/>
      <c r="V309" s="169"/>
      <c r="W309" s="169"/>
      <c r="X309" s="169"/>
      <c r="Y309" s="169"/>
      <c r="Z309" s="169"/>
      <c r="AA309" s="169"/>
      <c r="AB309" s="169"/>
    </row>
    <row r="310" spans="1:28" ht="31.5" customHeight="1">
      <c r="A310" s="173">
        <f>IF(D310=0,"",SUBTOTAL(3,$D$6:D310))</f>
        <v>297</v>
      </c>
      <c r="B310" s="190" t="s">
        <v>2581</v>
      </c>
      <c r="C310" s="212" t="s">
        <v>3985</v>
      </c>
      <c r="D310" s="213" t="s">
        <v>4731</v>
      </c>
      <c r="E310" s="224" t="s">
        <v>282</v>
      </c>
      <c r="F310" s="187">
        <f t="shared" si="4"/>
        <v>460</v>
      </c>
      <c r="G310" s="169"/>
      <c r="H310" s="169"/>
      <c r="I310" s="169"/>
      <c r="J310" s="169"/>
      <c r="K310" s="169"/>
      <c r="L310" s="169"/>
      <c r="M310" s="169"/>
      <c r="N310" s="169"/>
      <c r="O310" s="169"/>
      <c r="P310" s="169"/>
      <c r="Q310" s="169"/>
      <c r="R310" s="169"/>
      <c r="S310" s="169">
        <v>460</v>
      </c>
      <c r="T310" s="169"/>
      <c r="U310" s="169"/>
      <c r="V310" s="169"/>
      <c r="W310" s="169"/>
      <c r="X310" s="169"/>
      <c r="Y310" s="169"/>
      <c r="Z310" s="169"/>
      <c r="AA310" s="169"/>
      <c r="AB310" s="169"/>
    </row>
    <row r="311" spans="1:28" ht="26.25" customHeight="1">
      <c r="A311" s="173">
        <f>IF(D311=0,"",SUBTOTAL(3,$D$6:D311))</f>
        <v>298</v>
      </c>
      <c r="B311" s="188" t="s">
        <v>2582</v>
      </c>
      <c r="C311" s="151" t="s">
        <v>290</v>
      </c>
      <c r="D311" s="149" t="s">
        <v>291</v>
      </c>
      <c r="E311" s="150" t="s">
        <v>19</v>
      </c>
      <c r="F311" s="187">
        <f t="shared" si="4"/>
        <v>435</v>
      </c>
      <c r="G311" s="172"/>
      <c r="H311" s="169"/>
      <c r="I311" s="169">
        <v>30</v>
      </c>
      <c r="J311" s="175">
        <v>48</v>
      </c>
      <c r="K311" s="169"/>
      <c r="L311" s="169"/>
      <c r="M311" s="169">
        <v>0</v>
      </c>
      <c r="N311" s="169"/>
      <c r="O311" s="169">
        <v>100</v>
      </c>
      <c r="P311" s="169">
        <v>50</v>
      </c>
      <c r="Q311" s="169">
        <v>20</v>
      </c>
      <c r="R311" s="169"/>
      <c r="S311" s="171"/>
      <c r="T311" s="169">
        <v>0</v>
      </c>
      <c r="U311" s="169">
        <v>72</v>
      </c>
      <c r="V311" s="169">
        <v>60</v>
      </c>
      <c r="W311" s="169"/>
      <c r="X311" s="169"/>
      <c r="Y311" s="169">
        <v>10</v>
      </c>
      <c r="Z311" s="172">
        <v>30</v>
      </c>
      <c r="AA311" s="169">
        <v>15</v>
      </c>
      <c r="AB311" s="172"/>
    </row>
    <row r="312" spans="1:28" ht="30" customHeight="1">
      <c r="A312" s="173">
        <f>IF(D312=0,"",SUBTOTAL(3,$D$6:D312))</f>
        <v>299</v>
      </c>
      <c r="B312" s="188" t="s">
        <v>2583</v>
      </c>
      <c r="C312" s="151" t="s">
        <v>292</v>
      </c>
      <c r="D312" s="149" t="s">
        <v>293</v>
      </c>
      <c r="E312" s="150" t="s">
        <v>19</v>
      </c>
      <c r="F312" s="187">
        <f t="shared" si="4"/>
        <v>618</v>
      </c>
      <c r="G312" s="172"/>
      <c r="H312" s="169">
        <v>12</v>
      </c>
      <c r="I312" s="169">
        <v>20</v>
      </c>
      <c r="J312" s="175">
        <v>8</v>
      </c>
      <c r="K312" s="169">
        <v>180</v>
      </c>
      <c r="L312" s="169"/>
      <c r="M312" s="169">
        <v>50</v>
      </c>
      <c r="N312" s="169"/>
      <c r="O312" s="169">
        <v>150</v>
      </c>
      <c r="P312" s="169">
        <v>40</v>
      </c>
      <c r="Q312" s="169"/>
      <c r="R312" s="169"/>
      <c r="S312" s="177"/>
      <c r="T312" s="169">
        <v>30</v>
      </c>
      <c r="U312" s="169">
        <v>48</v>
      </c>
      <c r="V312" s="169">
        <v>40</v>
      </c>
      <c r="W312" s="169"/>
      <c r="X312" s="169"/>
      <c r="Y312" s="169">
        <v>20</v>
      </c>
      <c r="Z312" s="172">
        <v>20</v>
      </c>
      <c r="AA312" s="169"/>
      <c r="AB312" s="172"/>
    </row>
    <row r="313" spans="1:28" ht="33.75" customHeight="1">
      <c r="A313" s="173">
        <f>IF(D313=0,"",SUBTOTAL(3,$D$6:D313))</f>
        <v>300</v>
      </c>
      <c r="B313" s="190" t="s">
        <v>2584</v>
      </c>
      <c r="C313" s="151" t="s">
        <v>292</v>
      </c>
      <c r="D313" s="225" t="s">
        <v>3960</v>
      </c>
      <c r="E313" s="150" t="s">
        <v>19</v>
      </c>
      <c r="F313" s="187">
        <f t="shared" si="4"/>
        <v>35</v>
      </c>
      <c r="G313" s="172"/>
      <c r="H313" s="169"/>
      <c r="I313" s="169"/>
      <c r="J313" s="175"/>
      <c r="K313" s="169"/>
      <c r="L313" s="169"/>
      <c r="M313" s="169"/>
      <c r="N313" s="169"/>
      <c r="O313" s="169"/>
      <c r="P313" s="169"/>
      <c r="Q313" s="169"/>
      <c r="R313" s="169"/>
      <c r="S313" s="171">
        <v>35</v>
      </c>
      <c r="T313" s="169"/>
      <c r="U313" s="169"/>
      <c r="V313" s="169"/>
      <c r="W313" s="169"/>
      <c r="X313" s="169"/>
      <c r="Y313" s="169"/>
      <c r="Z313" s="172"/>
      <c r="AA313" s="169"/>
      <c r="AB313" s="172"/>
    </row>
    <row r="314" spans="1:28" ht="26.25" customHeight="1">
      <c r="A314" s="173">
        <f>IF(D314=0,"",SUBTOTAL(3,$D$6:D314))</f>
        <v>301</v>
      </c>
      <c r="B314" s="190" t="s">
        <v>2585</v>
      </c>
      <c r="C314" s="151" t="s">
        <v>290</v>
      </c>
      <c r="D314" s="149" t="s">
        <v>3848</v>
      </c>
      <c r="E314" s="150" t="s">
        <v>19</v>
      </c>
      <c r="F314" s="187">
        <f t="shared" si="4"/>
        <v>12</v>
      </c>
      <c r="G314" s="169"/>
      <c r="H314" s="169"/>
      <c r="I314" s="169"/>
      <c r="J314" s="169">
        <v>12</v>
      </c>
      <c r="K314" s="169"/>
      <c r="L314" s="169"/>
      <c r="M314" s="169"/>
      <c r="N314" s="169"/>
      <c r="O314" s="169"/>
      <c r="P314" s="169"/>
      <c r="Q314" s="169"/>
      <c r="R314" s="169"/>
      <c r="S314" s="169"/>
      <c r="T314" s="169"/>
      <c r="U314" s="169"/>
      <c r="V314" s="169"/>
      <c r="W314" s="169"/>
      <c r="X314" s="169"/>
      <c r="Y314" s="169"/>
      <c r="Z314" s="169"/>
      <c r="AA314" s="169"/>
      <c r="AB314" s="169"/>
    </row>
    <row r="315" spans="1:28" ht="42" customHeight="1">
      <c r="A315" s="173">
        <f>IF(D315=0,"",SUBTOTAL(3,$D$6:D315))</f>
        <v>302</v>
      </c>
      <c r="B315" s="190" t="s">
        <v>2586</v>
      </c>
      <c r="C315" s="212" t="s">
        <v>290</v>
      </c>
      <c r="D315" s="213" t="s">
        <v>4315</v>
      </c>
      <c r="E315" s="226" t="s">
        <v>19</v>
      </c>
      <c r="F315" s="187">
        <f t="shared" si="4"/>
        <v>260</v>
      </c>
      <c r="G315" s="169"/>
      <c r="H315" s="169"/>
      <c r="I315" s="169"/>
      <c r="J315" s="169"/>
      <c r="K315" s="169"/>
      <c r="L315" s="169"/>
      <c r="M315" s="169"/>
      <c r="N315" s="169"/>
      <c r="O315" s="169"/>
      <c r="P315" s="169">
        <v>200</v>
      </c>
      <c r="Q315" s="169"/>
      <c r="R315" s="169"/>
      <c r="S315" s="169">
        <v>60</v>
      </c>
      <c r="T315" s="169"/>
      <c r="U315" s="169"/>
      <c r="V315" s="169"/>
      <c r="W315" s="169"/>
      <c r="X315" s="169"/>
      <c r="Y315" s="169"/>
      <c r="Z315" s="169"/>
      <c r="AA315" s="169"/>
      <c r="AB315" s="169"/>
    </row>
    <row r="316" spans="1:28" ht="60" customHeight="1">
      <c r="A316" s="173">
        <f>IF(D316=0,"",SUBTOTAL(3,$D$6:D316))</f>
        <v>303</v>
      </c>
      <c r="B316" s="188" t="s">
        <v>2587</v>
      </c>
      <c r="C316" s="151" t="s">
        <v>294</v>
      </c>
      <c r="D316" s="149" t="s">
        <v>1770</v>
      </c>
      <c r="E316" s="150" t="s">
        <v>0</v>
      </c>
      <c r="F316" s="187">
        <f t="shared" si="4"/>
        <v>20</v>
      </c>
      <c r="G316" s="172"/>
      <c r="H316" s="169"/>
      <c r="I316" s="169"/>
      <c r="J316" s="175">
        <v>20</v>
      </c>
      <c r="K316" s="169"/>
      <c r="L316" s="169"/>
      <c r="M316" s="169">
        <v>0</v>
      </c>
      <c r="N316" s="169"/>
      <c r="O316" s="170"/>
      <c r="P316" s="169">
        <v>0</v>
      </c>
      <c r="Q316" s="169"/>
      <c r="R316" s="169"/>
      <c r="S316" s="171"/>
      <c r="T316" s="169">
        <v>0</v>
      </c>
      <c r="U316" s="169">
        <v>0</v>
      </c>
      <c r="V316" s="169"/>
      <c r="W316" s="169"/>
      <c r="X316" s="169"/>
      <c r="Y316" s="170"/>
      <c r="Z316" s="172"/>
      <c r="AA316" s="169"/>
      <c r="AB316" s="172"/>
    </row>
    <row r="317" spans="1:28" ht="33" customHeight="1">
      <c r="A317" s="173">
        <f>IF(D317=0,"",SUBTOTAL(3,$D$6:D317))</f>
        <v>304</v>
      </c>
      <c r="B317" s="188" t="s">
        <v>2588</v>
      </c>
      <c r="C317" s="151" t="s">
        <v>295</v>
      </c>
      <c r="D317" s="149" t="s">
        <v>288</v>
      </c>
      <c r="E317" s="150" t="s">
        <v>19</v>
      </c>
      <c r="F317" s="187">
        <f t="shared" si="4"/>
        <v>1145</v>
      </c>
      <c r="G317" s="174">
        <v>100</v>
      </c>
      <c r="H317" s="169">
        <v>500</v>
      </c>
      <c r="I317" s="169">
        <v>20</v>
      </c>
      <c r="J317" s="175">
        <v>12</v>
      </c>
      <c r="K317" s="169"/>
      <c r="L317" s="169"/>
      <c r="M317" s="169">
        <v>10</v>
      </c>
      <c r="N317" s="169">
        <v>30</v>
      </c>
      <c r="O317" s="169">
        <v>50</v>
      </c>
      <c r="P317" s="169">
        <v>268</v>
      </c>
      <c r="Q317" s="169"/>
      <c r="R317" s="169"/>
      <c r="S317" s="171"/>
      <c r="T317" s="169">
        <v>50</v>
      </c>
      <c r="U317" s="169">
        <v>24</v>
      </c>
      <c r="V317" s="169">
        <v>50</v>
      </c>
      <c r="W317" s="169"/>
      <c r="X317" s="169">
        <v>20</v>
      </c>
      <c r="Y317" s="169">
        <v>10</v>
      </c>
      <c r="Z317" s="172"/>
      <c r="AA317" s="169"/>
      <c r="AB317" s="172">
        <v>1</v>
      </c>
    </row>
    <row r="318" spans="1:28" ht="65.25" customHeight="1">
      <c r="A318" s="173">
        <f>IF(D318=0,"",SUBTOTAL(3,$D$6:D318))</f>
        <v>305</v>
      </c>
      <c r="B318" s="188" t="s">
        <v>2589</v>
      </c>
      <c r="C318" s="151" t="s">
        <v>296</v>
      </c>
      <c r="D318" s="149" t="s">
        <v>297</v>
      </c>
      <c r="E318" s="150" t="s">
        <v>19</v>
      </c>
      <c r="F318" s="187">
        <f t="shared" si="4"/>
        <v>151</v>
      </c>
      <c r="G318" s="172"/>
      <c r="H318" s="169"/>
      <c r="I318" s="169"/>
      <c r="J318" s="175"/>
      <c r="K318" s="169">
        <v>22</v>
      </c>
      <c r="L318" s="169"/>
      <c r="M318" s="169">
        <v>0</v>
      </c>
      <c r="N318" s="169"/>
      <c r="O318" s="170"/>
      <c r="P318" s="169">
        <v>0</v>
      </c>
      <c r="Q318" s="169">
        <v>20</v>
      </c>
      <c r="R318" s="169"/>
      <c r="S318" s="171"/>
      <c r="T318" s="169">
        <v>100</v>
      </c>
      <c r="U318" s="169">
        <v>0</v>
      </c>
      <c r="V318" s="169"/>
      <c r="W318" s="169"/>
      <c r="X318" s="169"/>
      <c r="Y318" s="170"/>
      <c r="Z318" s="172"/>
      <c r="AA318" s="169">
        <v>8</v>
      </c>
      <c r="AB318" s="172">
        <v>1</v>
      </c>
    </row>
    <row r="319" spans="1:28" ht="26.25" customHeight="1">
      <c r="A319" s="173" t="str">
        <f>IF(D319=0,"",SUBTOTAL(3,$D$6:D319))</f>
        <v/>
      </c>
      <c r="B319" s="188" t="s">
        <v>1912</v>
      </c>
      <c r="C319" s="186" t="s">
        <v>2047</v>
      </c>
      <c r="D319" s="149"/>
      <c r="E319" s="150"/>
      <c r="F319" s="187">
        <f t="shared" si="4"/>
        <v>0</v>
      </c>
      <c r="G319" s="172"/>
      <c r="H319" s="169"/>
      <c r="I319" s="169"/>
      <c r="J319" s="175"/>
      <c r="K319" s="169"/>
      <c r="L319" s="169"/>
      <c r="M319" s="169">
        <v>0</v>
      </c>
      <c r="N319" s="169"/>
      <c r="O319" s="170"/>
      <c r="P319" s="169">
        <v>0</v>
      </c>
      <c r="Q319" s="169"/>
      <c r="R319" s="169"/>
      <c r="S319" s="171"/>
      <c r="T319" s="172">
        <v>0</v>
      </c>
      <c r="U319" s="169">
        <v>0</v>
      </c>
      <c r="V319" s="169"/>
      <c r="W319" s="169"/>
      <c r="X319" s="169"/>
      <c r="Y319" s="170"/>
      <c r="Z319" s="172"/>
      <c r="AA319" s="169"/>
      <c r="AB319" s="172"/>
    </row>
    <row r="320" spans="1:28" ht="45" customHeight="1">
      <c r="A320" s="173">
        <f>IF(D320=0,"",SUBTOTAL(3,$D$6:D320))</f>
        <v>306</v>
      </c>
      <c r="B320" s="190" t="s">
        <v>2590</v>
      </c>
      <c r="C320" s="151" t="s">
        <v>300</v>
      </c>
      <c r="D320" s="149" t="s">
        <v>4228</v>
      </c>
      <c r="E320" s="150" t="s">
        <v>298</v>
      </c>
      <c r="F320" s="187">
        <f t="shared" si="4"/>
        <v>8000</v>
      </c>
      <c r="G320" s="169"/>
      <c r="H320" s="169"/>
      <c r="I320" s="169"/>
      <c r="J320" s="169"/>
      <c r="K320" s="169"/>
      <c r="L320" s="169"/>
      <c r="M320" s="169"/>
      <c r="N320" s="169"/>
      <c r="O320" s="169"/>
      <c r="P320" s="169"/>
      <c r="Q320" s="169"/>
      <c r="R320" s="169"/>
      <c r="S320" s="169"/>
      <c r="T320" s="169"/>
      <c r="U320" s="169"/>
      <c r="V320" s="169"/>
      <c r="W320" s="169"/>
      <c r="X320" s="169">
        <v>8000</v>
      </c>
      <c r="Y320" s="169"/>
      <c r="Z320" s="169"/>
      <c r="AA320" s="169"/>
      <c r="AB320" s="169"/>
    </row>
    <row r="321" spans="1:28" ht="50.25" customHeight="1">
      <c r="A321" s="173">
        <f>IF(D321=0,"",SUBTOTAL(3,$D$6:D321))</f>
        <v>307</v>
      </c>
      <c r="B321" s="188" t="s">
        <v>2591</v>
      </c>
      <c r="C321" s="151" t="s">
        <v>1790</v>
      </c>
      <c r="D321" s="149" t="s">
        <v>1902</v>
      </c>
      <c r="E321" s="150" t="s">
        <v>298</v>
      </c>
      <c r="F321" s="187">
        <f t="shared" si="4"/>
        <v>17300</v>
      </c>
      <c r="G321" s="172"/>
      <c r="H321" s="169"/>
      <c r="I321" s="169"/>
      <c r="J321" s="175"/>
      <c r="K321" s="169"/>
      <c r="L321" s="169"/>
      <c r="M321" s="169">
        <v>0</v>
      </c>
      <c r="N321" s="169"/>
      <c r="O321" s="170"/>
      <c r="P321" s="169">
        <v>0</v>
      </c>
      <c r="Q321" s="169"/>
      <c r="R321" s="169"/>
      <c r="S321" s="171"/>
      <c r="T321" s="169">
        <v>0</v>
      </c>
      <c r="U321" s="169">
        <v>0</v>
      </c>
      <c r="V321" s="169"/>
      <c r="W321" s="169"/>
      <c r="X321" s="169"/>
      <c r="Y321" s="170"/>
      <c r="Z321" s="172">
        <v>17000</v>
      </c>
      <c r="AA321" s="169"/>
      <c r="AB321" s="172">
        <v>300</v>
      </c>
    </row>
    <row r="322" spans="1:28" ht="41.25" customHeight="1">
      <c r="A322" s="173">
        <f>IF(D322=0,"",SUBTOTAL(3,$D$6:D322))</f>
        <v>308</v>
      </c>
      <c r="B322" s="188" t="s">
        <v>2592</v>
      </c>
      <c r="C322" s="151" t="s">
        <v>1791</v>
      </c>
      <c r="D322" s="149" t="s">
        <v>1792</v>
      </c>
      <c r="E322" s="150" t="s">
        <v>298</v>
      </c>
      <c r="F322" s="187">
        <f t="shared" si="4"/>
        <v>18676</v>
      </c>
      <c r="G322" s="172"/>
      <c r="H322" s="169"/>
      <c r="I322" s="169"/>
      <c r="J322" s="175"/>
      <c r="K322" s="169">
        <v>10000</v>
      </c>
      <c r="L322" s="169"/>
      <c r="M322" s="169">
        <v>3000</v>
      </c>
      <c r="N322" s="169"/>
      <c r="O322" s="170"/>
      <c r="P322" s="169">
        <v>5676</v>
      </c>
      <c r="Q322" s="169"/>
      <c r="R322" s="169"/>
      <c r="S322" s="171"/>
      <c r="T322" s="169">
        <v>0</v>
      </c>
      <c r="U322" s="169">
        <v>0</v>
      </c>
      <c r="V322" s="169"/>
      <c r="W322" s="169"/>
      <c r="X322" s="169"/>
      <c r="Y322" s="170"/>
      <c r="Z322" s="172"/>
      <c r="AA322" s="169"/>
      <c r="AB322" s="172"/>
    </row>
    <row r="323" spans="1:28" ht="42.75" customHeight="1">
      <c r="A323" s="173">
        <f>IF(D323=0,"",SUBTOTAL(3,$D$6:D323))</f>
        <v>309</v>
      </c>
      <c r="B323" s="188" t="s">
        <v>2593</v>
      </c>
      <c r="C323" s="151" t="s">
        <v>1793</v>
      </c>
      <c r="D323" s="149" t="s">
        <v>1901</v>
      </c>
      <c r="E323" s="150" t="s">
        <v>298</v>
      </c>
      <c r="F323" s="187">
        <f t="shared" si="4"/>
        <v>14000</v>
      </c>
      <c r="G323" s="172"/>
      <c r="H323" s="169"/>
      <c r="I323" s="169"/>
      <c r="J323" s="175"/>
      <c r="K323" s="169"/>
      <c r="L323" s="169"/>
      <c r="M323" s="169">
        <v>0</v>
      </c>
      <c r="N323" s="169"/>
      <c r="O323" s="169">
        <v>2000</v>
      </c>
      <c r="P323" s="169">
        <v>0</v>
      </c>
      <c r="Q323" s="169">
        <v>12000</v>
      </c>
      <c r="R323" s="169"/>
      <c r="S323" s="171"/>
      <c r="T323" s="169">
        <v>0</v>
      </c>
      <c r="U323" s="169">
        <v>0</v>
      </c>
      <c r="V323" s="169"/>
      <c r="W323" s="169"/>
      <c r="X323" s="169"/>
      <c r="Y323" s="170"/>
      <c r="Z323" s="172"/>
      <c r="AA323" s="169"/>
      <c r="AB323" s="172"/>
    </row>
    <row r="324" spans="1:28" ht="47.25" customHeight="1">
      <c r="A324" s="173">
        <f>IF(D324=0,"",SUBTOTAL(3,$D$6:D324))</f>
        <v>310</v>
      </c>
      <c r="B324" s="188" t="s">
        <v>2594</v>
      </c>
      <c r="C324" s="151" t="s">
        <v>300</v>
      </c>
      <c r="D324" s="149" t="s">
        <v>823</v>
      </c>
      <c r="E324" s="150" t="s">
        <v>298</v>
      </c>
      <c r="F324" s="187">
        <f t="shared" si="4"/>
        <v>82000</v>
      </c>
      <c r="G324" s="172"/>
      <c r="H324" s="169"/>
      <c r="I324" s="169"/>
      <c r="J324" s="175">
        <v>70000</v>
      </c>
      <c r="K324" s="169"/>
      <c r="L324" s="169"/>
      <c r="M324" s="169">
        <v>0</v>
      </c>
      <c r="N324" s="169"/>
      <c r="O324" s="170"/>
      <c r="P324" s="169">
        <v>0</v>
      </c>
      <c r="Q324" s="169"/>
      <c r="R324" s="169"/>
      <c r="S324" s="171">
        <v>12000</v>
      </c>
      <c r="T324" s="169">
        <v>0</v>
      </c>
      <c r="U324" s="169">
        <v>0</v>
      </c>
      <c r="V324" s="169"/>
      <c r="W324" s="169"/>
      <c r="X324" s="169"/>
      <c r="Y324" s="170"/>
      <c r="Z324" s="172"/>
      <c r="AA324" s="169"/>
      <c r="AB324" s="172"/>
    </row>
    <row r="325" spans="1:28" ht="44.25" customHeight="1">
      <c r="A325" s="173">
        <f>IF(D325=0,"",SUBTOTAL(3,$D$6:D325))</f>
        <v>311</v>
      </c>
      <c r="B325" s="188" t="s">
        <v>2595</v>
      </c>
      <c r="C325" s="151" t="s">
        <v>300</v>
      </c>
      <c r="D325" s="149" t="s">
        <v>1900</v>
      </c>
      <c r="E325" s="150" t="s">
        <v>298</v>
      </c>
      <c r="F325" s="187">
        <f t="shared" si="4"/>
        <v>203250</v>
      </c>
      <c r="G325" s="172"/>
      <c r="H325" s="169">
        <v>20000</v>
      </c>
      <c r="I325" s="169"/>
      <c r="J325" s="175">
        <v>145000</v>
      </c>
      <c r="K325" s="169"/>
      <c r="L325" s="169"/>
      <c r="M325" s="169">
        <v>0</v>
      </c>
      <c r="N325" s="169"/>
      <c r="O325" s="170"/>
      <c r="P325" s="169">
        <v>0</v>
      </c>
      <c r="Q325" s="169"/>
      <c r="R325" s="169"/>
      <c r="S325" s="171"/>
      <c r="T325" s="169">
        <v>11250</v>
      </c>
      <c r="U325" s="169">
        <v>0</v>
      </c>
      <c r="V325" s="169">
        <v>10000</v>
      </c>
      <c r="W325" s="169"/>
      <c r="X325" s="169"/>
      <c r="Y325" s="170"/>
      <c r="Z325" s="172">
        <v>17000</v>
      </c>
      <c r="AA325" s="169"/>
      <c r="AB325" s="172"/>
    </row>
    <row r="326" spans="1:28" ht="30.75" customHeight="1">
      <c r="A326" s="173">
        <f>IF(D326=0,"",SUBTOTAL(3,$D$6:D326))</f>
        <v>312</v>
      </c>
      <c r="B326" s="188" t="s">
        <v>2596</v>
      </c>
      <c r="C326" s="151" t="s">
        <v>1891</v>
      </c>
      <c r="D326" s="149" t="s">
        <v>1892</v>
      </c>
      <c r="E326" s="150" t="s">
        <v>298</v>
      </c>
      <c r="F326" s="187">
        <f t="shared" ref="F326:F389" si="5">SUM(G326:AB326)</f>
        <v>14000</v>
      </c>
      <c r="G326" s="172"/>
      <c r="H326" s="169"/>
      <c r="I326" s="169"/>
      <c r="J326" s="175"/>
      <c r="K326" s="169"/>
      <c r="L326" s="169"/>
      <c r="M326" s="169">
        <v>0</v>
      </c>
      <c r="N326" s="169">
        <v>2000</v>
      </c>
      <c r="O326" s="170"/>
      <c r="P326" s="169">
        <v>0</v>
      </c>
      <c r="Q326" s="169"/>
      <c r="R326" s="169"/>
      <c r="S326" s="171"/>
      <c r="T326" s="169">
        <v>0</v>
      </c>
      <c r="U326" s="169">
        <v>6000</v>
      </c>
      <c r="V326" s="169"/>
      <c r="W326" s="169"/>
      <c r="X326" s="169">
        <v>6000</v>
      </c>
      <c r="Y326" s="170"/>
      <c r="Z326" s="172"/>
      <c r="AA326" s="169"/>
      <c r="AB326" s="172"/>
    </row>
    <row r="327" spans="1:28" ht="27.75" customHeight="1">
      <c r="A327" s="173">
        <f>IF(D327=0,"",SUBTOTAL(3,$D$6:D327))</f>
        <v>313</v>
      </c>
      <c r="B327" s="188" t="s">
        <v>2597</v>
      </c>
      <c r="C327" s="151" t="s">
        <v>1891</v>
      </c>
      <c r="D327" s="149" t="s">
        <v>1894</v>
      </c>
      <c r="E327" s="150" t="s">
        <v>298</v>
      </c>
      <c r="F327" s="187">
        <f t="shared" si="5"/>
        <v>1000</v>
      </c>
      <c r="G327" s="172"/>
      <c r="H327" s="169"/>
      <c r="I327" s="169"/>
      <c r="J327" s="175"/>
      <c r="K327" s="169"/>
      <c r="L327" s="169"/>
      <c r="M327" s="169">
        <v>0</v>
      </c>
      <c r="N327" s="169"/>
      <c r="O327" s="170"/>
      <c r="P327" s="169">
        <v>0</v>
      </c>
      <c r="Q327" s="169"/>
      <c r="R327" s="169"/>
      <c r="S327" s="171"/>
      <c r="T327" s="169">
        <v>0</v>
      </c>
      <c r="U327" s="169">
        <v>1000</v>
      </c>
      <c r="V327" s="169"/>
      <c r="W327" s="169"/>
      <c r="X327" s="169"/>
      <c r="Y327" s="170"/>
      <c r="Z327" s="172"/>
      <c r="AA327" s="169"/>
      <c r="AB327" s="172"/>
    </row>
    <row r="328" spans="1:28" ht="71.25" customHeight="1">
      <c r="A328" s="173">
        <f>IF(D328=0,"",SUBTOTAL(3,$D$6:D328))</f>
        <v>314</v>
      </c>
      <c r="B328" s="188" t="s">
        <v>2598</v>
      </c>
      <c r="C328" s="151" t="s">
        <v>4682</v>
      </c>
      <c r="D328" s="149" t="s">
        <v>4669</v>
      </c>
      <c r="E328" s="150" t="s">
        <v>298</v>
      </c>
      <c r="F328" s="187">
        <f t="shared" si="5"/>
        <v>12200</v>
      </c>
      <c r="G328" s="172"/>
      <c r="H328" s="169"/>
      <c r="I328" s="169">
        <v>7200</v>
      </c>
      <c r="J328" s="175"/>
      <c r="K328" s="169"/>
      <c r="L328" s="169"/>
      <c r="M328" s="169">
        <v>0</v>
      </c>
      <c r="N328" s="169"/>
      <c r="O328" s="170"/>
      <c r="P328" s="169">
        <v>0</v>
      </c>
      <c r="Q328" s="169"/>
      <c r="R328" s="169"/>
      <c r="S328" s="171">
        <v>5000</v>
      </c>
      <c r="T328" s="169">
        <v>0</v>
      </c>
      <c r="U328" s="169">
        <v>0</v>
      </c>
      <c r="V328" s="169"/>
      <c r="W328" s="169"/>
      <c r="X328" s="169"/>
      <c r="Y328" s="170"/>
      <c r="Z328" s="172"/>
      <c r="AA328" s="169"/>
      <c r="AB328" s="172"/>
    </row>
    <row r="329" spans="1:28" ht="38.25" customHeight="1">
      <c r="A329" s="173">
        <f>IF(D329=0,"",SUBTOTAL(3,$D$6:D329))</f>
        <v>315</v>
      </c>
      <c r="B329" s="188" t="s">
        <v>2599</v>
      </c>
      <c r="C329" s="151" t="s">
        <v>299</v>
      </c>
      <c r="D329" s="149" t="s">
        <v>1898</v>
      </c>
      <c r="E329" s="150" t="s">
        <v>298</v>
      </c>
      <c r="F329" s="187">
        <f t="shared" si="5"/>
        <v>226326</v>
      </c>
      <c r="G329" s="174">
        <v>6000</v>
      </c>
      <c r="H329" s="169">
        <v>50000</v>
      </c>
      <c r="I329" s="169"/>
      <c r="J329" s="175"/>
      <c r="K329" s="169">
        <v>12000</v>
      </c>
      <c r="L329" s="169"/>
      <c r="M329" s="169">
        <v>33600</v>
      </c>
      <c r="N329" s="169"/>
      <c r="O329" s="169">
        <v>6000</v>
      </c>
      <c r="P329" s="169">
        <v>25726</v>
      </c>
      <c r="Q329" s="169">
        <v>12000</v>
      </c>
      <c r="R329" s="169"/>
      <c r="S329" s="171">
        <v>34000</v>
      </c>
      <c r="T329" s="169">
        <v>0</v>
      </c>
      <c r="U329" s="169">
        <v>0</v>
      </c>
      <c r="V329" s="169">
        <v>22000</v>
      </c>
      <c r="W329" s="169">
        <v>2000</v>
      </c>
      <c r="X329" s="169"/>
      <c r="Y329" s="170"/>
      <c r="Z329" s="172">
        <v>17000</v>
      </c>
      <c r="AA329" s="169">
        <v>6000</v>
      </c>
      <c r="AB329" s="172"/>
    </row>
    <row r="330" spans="1:28" ht="28.5" customHeight="1">
      <c r="A330" s="173">
        <f>IF(D330=0,"",SUBTOTAL(3,$D$6:D330))</f>
        <v>316</v>
      </c>
      <c r="B330" s="188" t="s">
        <v>2600</v>
      </c>
      <c r="C330" s="151" t="s">
        <v>1896</v>
      </c>
      <c r="D330" s="149" t="s">
        <v>4409</v>
      </c>
      <c r="E330" s="150" t="s">
        <v>298</v>
      </c>
      <c r="F330" s="187">
        <f t="shared" si="5"/>
        <v>1350</v>
      </c>
      <c r="G330" s="172"/>
      <c r="H330" s="169"/>
      <c r="I330" s="169"/>
      <c r="J330" s="175">
        <v>400</v>
      </c>
      <c r="K330" s="169"/>
      <c r="L330" s="169"/>
      <c r="M330" s="169">
        <v>0</v>
      </c>
      <c r="N330" s="169"/>
      <c r="O330" s="170"/>
      <c r="P330" s="169">
        <v>0</v>
      </c>
      <c r="Q330" s="169">
        <v>500</v>
      </c>
      <c r="R330" s="169"/>
      <c r="S330" s="171"/>
      <c r="T330" s="169">
        <v>0</v>
      </c>
      <c r="U330" s="169">
        <v>0</v>
      </c>
      <c r="V330" s="169">
        <v>450</v>
      </c>
      <c r="W330" s="169"/>
      <c r="X330" s="169"/>
      <c r="Y330" s="170"/>
      <c r="Z330" s="172"/>
      <c r="AA330" s="169"/>
      <c r="AB330" s="172"/>
    </row>
    <row r="331" spans="1:28">
      <c r="A331" s="173" t="str">
        <f>IF(D331=0,"",SUBTOTAL(3,$D$6:D331))</f>
        <v/>
      </c>
      <c r="B331" s="188" t="s">
        <v>1912</v>
      </c>
      <c r="C331" s="186" t="s">
        <v>2048</v>
      </c>
      <c r="D331" s="149"/>
      <c r="E331" s="150"/>
      <c r="F331" s="187">
        <f t="shared" si="5"/>
        <v>0</v>
      </c>
      <c r="G331" s="172"/>
      <c r="H331" s="169"/>
      <c r="I331" s="169"/>
      <c r="J331" s="175"/>
      <c r="K331" s="169"/>
      <c r="L331" s="169"/>
      <c r="M331" s="169">
        <v>0</v>
      </c>
      <c r="N331" s="169"/>
      <c r="O331" s="170"/>
      <c r="P331" s="169">
        <v>0</v>
      </c>
      <c r="Q331" s="169"/>
      <c r="R331" s="169"/>
      <c r="S331" s="171"/>
      <c r="T331" s="172">
        <v>0</v>
      </c>
      <c r="U331" s="169">
        <v>0</v>
      </c>
      <c r="V331" s="169"/>
      <c r="W331" s="169"/>
      <c r="X331" s="169"/>
      <c r="Y331" s="170"/>
      <c r="Z331" s="172"/>
      <c r="AA331" s="169"/>
      <c r="AB331" s="172"/>
    </row>
    <row r="332" spans="1:28" ht="41.25" customHeight="1">
      <c r="A332" s="173">
        <f>IF(D332=0,"",SUBTOTAL(3,$D$6:D332))</f>
        <v>317</v>
      </c>
      <c r="B332" s="188" t="s">
        <v>2601</v>
      </c>
      <c r="C332" s="151" t="s">
        <v>302</v>
      </c>
      <c r="D332" s="149" t="s">
        <v>4581</v>
      </c>
      <c r="E332" s="150" t="s">
        <v>6</v>
      </c>
      <c r="F332" s="187">
        <f t="shared" si="5"/>
        <v>11</v>
      </c>
      <c r="G332" s="172"/>
      <c r="H332" s="169"/>
      <c r="I332" s="169"/>
      <c r="J332" s="175"/>
      <c r="K332" s="169"/>
      <c r="L332" s="169"/>
      <c r="M332" s="169">
        <v>0</v>
      </c>
      <c r="N332" s="169">
        <v>10</v>
      </c>
      <c r="O332" s="170"/>
      <c r="P332" s="169">
        <v>0</v>
      </c>
      <c r="Q332" s="169"/>
      <c r="R332" s="169"/>
      <c r="S332" s="171"/>
      <c r="T332" s="169">
        <v>0</v>
      </c>
      <c r="U332" s="169">
        <v>0</v>
      </c>
      <c r="V332" s="169"/>
      <c r="W332" s="169"/>
      <c r="X332" s="169"/>
      <c r="Y332" s="170"/>
      <c r="Z332" s="172"/>
      <c r="AA332" s="169"/>
      <c r="AB332" s="172">
        <v>1</v>
      </c>
    </row>
    <row r="333" spans="1:28" ht="23.25" customHeight="1">
      <c r="A333" s="173">
        <f>IF(D333=0,"",SUBTOTAL(3,$D$6:D333))</f>
        <v>318</v>
      </c>
      <c r="B333" s="188" t="s">
        <v>2602</v>
      </c>
      <c r="C333" s="151" t="s">
        <v>304</v>
      </c>
      <c r="D333" s="149" t="s">
        <v>128</v>
      </c>
      <c r="E333" s="150" t="s">
        <v>6</v>
      </c>
      <c r="F333" s="187">
        <f t="shared" si="5"/>
        <v>418</v>
      </c>
      <c r="G333" s="172"/>
      <c r="H333" s="169">
        <v>80</v>
      </c>
      <c r="I333" s="169"/>
      <c r="J333" s="175">
        <v>140</v>
      </c>
      <c r="K333" s="169"/>
      <c r="L333" s="169"/>
      <c r="M333" s="169">
        <v>120</v>
      </c>
      <c r="N333" s="169">
        <v>30</v>
      </c>
      <c r="O333" s="170"/>
      <c r="P333" s="169">
        <v>30</v>
      </c>
      <c r="Q333" s="169"/>
      <c r="R333" s="169"/>
      <c r="S333" s="171"/>
      <c r="T333" s="169">
        <v>0</v>
      </c>
      <c r="U333" s="169">
        <v>5</v>
      </c>
      <c r="V333" s="169"/>
      <c r="W333" s="169"/>
      <c r="X333" s="169">
        <v>8</v>
      </c>
      <c r="Y333" s="170"/>
      <c r="Z333" s="172">
        <v>5</v>
      </c>
      <c r="AA333" s="169"/>
      <c r="AB333" s="172"/>
    </row>
    <row r="334" spans="1:28" ht="24.75" customHeight="1">
      <c r="A334" s="173">
        <f>IF(D334=0,"",SUBTOTAL(3,$D$6:D334))</f>
        <v>319</v>
      </c>
      <c r="B334" s="188" t="s">
        <v>2603</v>
      </c>
      <c r="C334" s="151" t="s">
        <v>304</v>
      </c>
      <c r="D334" s="149" t="s">
        <v>305</v>
      </c>
      <c r="E334" s="150" t="s">
        <v>6</v>
      </c>
      <c r="F334" s="187">
        <f t="shared" si="5"/>
        <v>118</v>
      </c>
      <c r="G334" s="172"/>
      <c r="H334" s="169">
        <v>80</v>
      </c>
      <c r="I334" s="169"/>
      <c r="J334" s="175"/>
      <c r="K334" s="169"/>
      <c r="L334" s="169"/>
      <c r="M334" s="169">
        <v>0</v>
      </c>
      <c r="N334" s="169">
        <v>10</v>
      </c>
      <c r="O334" s="170"/>
      <c r="P334" s="169">
        <v>0</v>
      </c>
      <c r="Q334" s="169"/>
      <c r="R334" s="169"/>
      <c r="S334" s="171"/>
      <c r="T334" s="169">
        <v>0</v>
      </c>
      <c r="U334" s="169">
        <v>5</v>
      </c>
      <c r="V334" s="169"/>
      <c r="W334" s="169"/>
      <c r="X334" s="169">
        <v>8</v>
      </c>
      <c r="Y334" s="170"/>
      <c r="Z334" s="172">
        <v>5</v>
      </c>
      <c r="AA334" s="169"/>
      <c r="AB334" s="172">
        <v>10</v>
      </c>
    </row>
    <row r="335" spans="1:28" ht="24" customHeight="1">
      <c r="A335" s="173">
        <f>IF(D335=0,"",SUBTOTAL(3,$D$6:D335))</f>
        <v>320</v>
      </c>
      <c r="B335" s="188" t="s">
        <v>2604</v>
      </c>
      <c r="C335" s="151" t="s">
        <v>306</v>
      </c>
      <c r="D335" s="149" t="s">
        <v>824</v>
      </c>
      <c r="E335" s="150" t="s">
        <v>6</v>
      </c>
      <c r="F335" s="187">
        <f t="shared" si="5"/>
        <v>116</v>
      </c>
      <c r="G335" s="174">
        <v>10</v>
      </c>
      <c r="H335" s="169"/>
      <c r="I335" s="169"/>
      <c r="J335" s="175"/>
      <c r="K335" s="169"/>
      <c r="L335" s="169"/>
      <c r="M335" s="169">
        <v>0</v>
      </c>
      <c r="N335" s="169">
        <v>30</v>
      </c>
      <c r="O335" s="170"/>
      <c r="P335" s="169">
        <v>40</v>
      </c>
      <c r="Q335" s="169"/>
      <c r="R335" s="169"/>
      <c r="S335" s="171"/>
      <c r="T335" s="169">
        <v>20</v>
      </c>
      <c r="U335" s="169">
        <v>5</v>
      </c>
      <c r="V335" s="169"/>
      <c r="W335" s="169"/>
      <c r="X335" s="169">
        <v>6</v>
      </c>
      <c r="Y335" s="170"/>
      <c r="Z335" s="172"/>
      <c r="AA335" s="169"/>
      <c r="AB335" s="172">
        <v>5</v>
      </c>
    </row>
    <row r="336" spans="1:28" ht="43.5" customHeight="1">
      <c r="A336" s="173">
        <f>IF(D336=0,"",SUBTOTAL(3,$D$6:D336))</f>
        <v>321</v>
      </c>
      <c r="B336" s="188" t="s">
        <v>2605</v>
      </c>
      <c r="C336" s="151" t="s">
        <v>307</v>
      </c>
      <c r="D336" s="149" t="s">
        <v>308</v>
      </c>
      <c r="E336" s="150" t="s">
        <v>6</v>
      </c>
      <c r="F336" s="187">
        <f t="shared" si="5"/>
        <v>378</v>
      </c>
      <c r="G336" s="172"/>
      <c r="H336" s="169"/>
      <c r="I336" s="169"/>
      <c r="J336" s="175">
        <v>200</v>
      </c>
      <c r="K336" s="169"/>
      <c r="L336" s="169"/>
      <c r="M336" s="169">
        <v>120</v>
      </c>
      <c r="N336" s="169">
        <v>20</v>
      </c>
      <c r="O336" s="170"/>
      <c r="P336" s="169">
        <v>0</v>
      </c>
      <c r="Q336" s="169"/>
      <c r="R336" s="169"/>
      <c r="S336" s="171"/>
      <c r="T336" s="169">
        <v>20</v>
      </c>
      <c r="U336" s="169">
        <v>5</v>
      </c>
      <c r="V336" s="169"/>
      <c r="W336" s="169"/>
      <c r="X336" s="169">
        <v>8</v>
      </c>
      <c r="Y336" s="170"/>
      <c r="Z336" s="172"/>
      <c r="AA336" s="169"/>
      <c r="AB336" s="172">
        <v>5</v>
      </c>
    </row>
    <row r="337" spans="1:28" ht="44.25" customHeight="1">
      <c r="A337" s="173">
        <f>IF(D337=0,"",SUBTOTAL(3,$D$6:D337))</f>
        <v>322</v>
      </c>
      <c r="B337" s="188" t="s">
        <v>2606</v>
      </c>
      <c r="C337" s="151" t="s">
        <v>309</v>
      </c>
      <c r="D337" s="149" t="s">
        <v>1622</v>
      </c>
      <c r="E337" s="150" t="s">
        <v>6</v>
      </c>
      <c r="F337" s="187">
        <f t="shared" si="5"/>
        <v>440</v>
      </c>
      <c r="G337" s="174">
        <v>15</v>
      </c>
      <c r="H337" s="169"/>
      <c r="I337" s="169"/>
      <c r="J337" s="175">
        <v>260</v>
      </c>
      <c r="K337" s="169"/>
      <c r="L337" s="169"/>
      <c r="M337" s="169">
        <v>100</v>
      </c>
      <c r="N337" s="169">
        <v>15</v>
      </c>
      <c r="O337" s="169">
        <v>10</v>
      </c>
      <c r="P337" s="169">
        <v>0</v>
      </c>
      <c r="Q337" s="169"/>
      <c r="R337" s="169"/>
      <c r="S337" s="171"/>
      <c r="T337" s="169">
        <v>20</v>
      </c>
      <c r="U337" s="169">
        <v>5</v>
      </c>
      <c r="V337" s="169"/>
      <c r="W337" s="169"/>
      <c r="X337" s="169">
        <v>10</v>
      </c>
      <c r="Y337" s="170"/>
      <c r="Z337" s="172"/>
      <c r="AA337" s="169"/>
      <c r="AB337" s="172">
        <v>5</v>
      </c>
    </row>
    <row r="338" spans="1:28" ht="45" customHeight="1">
      <c r="A338" s="173">
        <f>IF(D338=0,"",SUBTOTAL(3,$D$6:D338))</f>
        <v>323</v>
      </c>
      <c r="B338" s="188" t="s">
        <v>2607</v>
      </c>
      <c r="C338" s="151" t="s">
        <v>310</v>
      </c>
      <c r="D338" s="149" t="s">
        <v>1622</v>
      </c>
      <c r="E338" s="150" t="s">
        <v>6</v>
      </c>
      <c r="F338" s="187">
        <f t="shared" si="5"/>
        <v>175</v>
      </c>
      <c r="G338" s="174">
        <v>15</v>
      </c>
      <c r="H338" s="169"/>
      <c r="I338" s="169"/>
      <c r="J338" s="175"/>
      <c r="K338" s="169"/>
      <c r="L338" s="169"/>
      <c r="M338" s="169">
        <v>100</v>
      </c>
      <c r="N338" s="169">
        <v>15</v>
      </c>
      <c r="O338" s="169">
        <v>10</v>
      </c>
      <c r="P338" s="169">
        <v>0</v>
      </c>
      <c r="Q338" s="169"/>
      <c r="R338" s="169"/>
      <c r="S338" s="171"/>
      <c r="T338" s="169">
        <v>20</v>
      </c>
      <c r="U338" s="169">
        <v>5</v>
      </c>
      <c r="V338" s="169"/>
      <c r="W338" s="169"/>
      <c r="X338" s="169">
        <v>10</v>
      </c>
      <c r="Y338" s="170"/>
      <c r="Z338" s="172"/>
      <c r="AA338" s="169"/>
      <c r="AB338" s="172"/>
    </row>
    <row r="339" spans="1:28" ht="31.5" customHeight="1">
      <c r="A339" s="173">
        <f>IF(D339=0,"",SUBTOTAL(3,$D$6:D339))</f>
        <v>324</v>
      </c>
      <c r="B339" s="188" t="s">
        <v>2608</v>
      </c>
      <c r="C339" s="151" t="s">
        <v>311</v>
      </c>
      <c r="D339" s="149" t="s">
        <v>312</v>
      </c>
      <c r="E339" s="150" t="s">
        <v>6</v>
      </c>
      <c r="F339" s="187">
        <f t="shared" si="5"/>
        <v>150</v>
      </c>
      <c r="G339" s="172"/>
      <c r="H339" s="169"/>
      <c r="I339" s="169"/>
      <c r="J339" s="175"/>
      <c r="K339" s="169"/>
      <c r="L339" s="169"/>
      <c r="M339" s="169">
        <v>100</v>
      </c>
      <c r="N339" s="169"/>
      <c r="O339" s="170"/>
      <c r="P339" s="169">
        <v>0</v>
      </c>
      <c r="Q339" s="169"/>
      <c r="R339" s="169"/>
      <c r="S339" s="171"/>
      <c r="T339" s="169">
        <v>20</v>
      </c>
      <c r="U339" s="169">
        <v>10</v>
      </c>
      <c r="V339" s="169"/>
      <c r="W339" s="169"/>
      <c r="X339" s="169">
        <v>10</v>
      </c>
      <c r="Y339" s="170"/>
      <c r="Z339" s="172">
        <v>10</v>
      </c>
      <c r="AA339" s="169"/>
      <c r="AB339" s="172"/>
    </row>
    <row r="340" spans="1:28" ht="24.75" customHeight="1">
      <c r="A340" s="173">
        <f>IF(D340=0,"",SUBTOTAL(3,$D$6:D340))</f>
        <v>325</v>
      </c>
      <c r="B340" s="188" t="s">
        <v>2609</v>
      </c>
      <c r="C340" s="151" t="s">
        <v>313</v>
      </c>
      <c r="D340" s="149" t="s">
        <v>128</v>
      </c>
      <c r="E340" s="150" t="s">
        <v>6</v>
      </c>
      <c r="F340" s="187">
        <f t="shared" si="5"/>
        <v>60</v>
      </c>
      <c r="G340" s="172"/>
      <c r="H340" s="169"/>
      <c r="I340" s="169"/>
      <c r="J340" s="175"/>
      <c r="K340" s="169">
        <v>20</v>
      </c>
      <c r="L340" s="169"/>
      <c r="M340" s="169">
        <v>0</v>
      </c>
      <c r="N340" s="169"/>
      <c r="O340" s="169">
        <v>10</v>
      </c>
      <c r="P340" s="169">
        <v>0</v>
      </c>
      <c r="Q340" s="169"/>
      <c r="R340" s="169"/>
      <c r="S340" s="171"/>
      <c r="T340" s="169">
        <v>0</v>
      </c>
      <c r="U340" s="169">
        <v>10</v>
      </c>
      <c r="V340" s="169"/>
      <c r="W340" s="169"/>
      <c r="X340" s="169">
        <v>10</v>
      </c>
      <c r="Y340" s="170"/>
      <c r="Z340" s="172"/>
      <c r="AA340" s="169"/>
      <c r="AB340" s="172">
        <v>10</v>
      </c>
    </row>
    <row r="341" spans="1:28" ht="27.75" customHeight="1">
      <c r="A341" s="173">
        <f>IF(D341=0,"",SUBTOTAL(3,$D$6:D341))</f>
        <v>326</v>
      </c>
      <c r="B341" s="188" t="s">
        <v>2610</v>
      </c>
      <c r="C341" s="151" t="s">
        <v>314</v>
      </c>
      <c r="D341" s="149" t="s">
        <v>315</v>
      </c>
      <c r="E341" s="150" t="s">
        <v>6</v>
      </c>
      <c r="F341" s="187">
        <f t="shared" si="5"/>
        <v>325</v>
      </c>
      <c r="G341" s="172"/>
      <c r="H341" s="169"/>
      <c r="I341" s="169"/>
      <c r="J341" s="175"/>
      <c r="K341" s="169">
        <v>20</v>
      </c>
      <c r="L341" s="169"/>
      <c r="M341" s="169">
        <v>0</v>
      </c>
      <c r="N341" s="169">
        <v>200</v>
      </c>
      <c r="O341" s="169">
        <v>20</v>
      </c>
      <c r="P341" s="169">
        <v>0</v>
      </c>
      <c r="Q341" s="169"/>
      <c r="R341" s="169"/>
      <c r="S341" s="171"/>
      <c r="T341" s="169">
        <v>50</v>
      </c>
      <c r="U341" s="169">
        <v>10</v>
      </c>
      <c r="V341" s="169"/>
      <c r="W341" s="169"/>
      <c r="X341" s="169">
        <v>15</v>
      </c>
      <c r="Y341" s="170"/>
      <c r="Z341" s="172"/>
      <c r="AA341" s="169"/>
      <c r="AB341" s="172">
        <v>10</v>
      </c>
    </row>
    <row r="342" spans="1:28" ht="25.5" customHeight="1">
      <c r="A342" s="173">
        <f>IF(D342=0,"",SUBTOTAL(3,$D$6:D342))</f>
        <v>327</v>
      </c>
      <c r="B342" s="188" t="s">
        <v>2611</v>
      </c>
      <c r="C342" s="151" t="s">
        <v>316</v>
      </c>
      <c r="D342" s="149" t="s">
        <v>825</v>
      </c>
      <c r="E342" s="150" t="s">
        <v>6</v>
      </c>
      <c r="F342" s="187">
        <f t="shared" si="5"/>
        <v>435</v>
      </c>
      <c r="G342" s="172"/>
      <c r="H342" s="169"/>
      <c r="I342" s="169"/>
      <c r="J342" s="175"/>
      <c r="K342" s="169">
        <v>20</v>
      </c>
      <c r="L342" s="169"/>
      <c r="M342" s="169">
        <v>100</v>
      </c>
      <c r="N342" s="169">
        <v>230</v>
      </c>
      <c r="O342" s="169">
        <v>20</v>
      </c>
      <c r="P342" s="169">
        <v>0</v>
      </c>
      <c r="Q342" s="169"/>
      <c r="R342" s="169"/>
      <c r="S342" s="171"/>
      <c r="T342" s="169">
        <v>40</v>
      </c>
      <c r="U342" s="169">
        <v>10</v>
      </c>
      <c r="V342" s="169"/>
      <c r="W342" s="169"/>
      <c r="X342" s="169">
        <v>15</v>
      </c>
      <c r="Y342" s="170"/>
      <c r="Z342" s="172"/>
      <c r="AA342" s="169"/>
      <c r="AB342" s="172"/>
    </row>
    <row r="343" spans="1:28" ht="37.5" customHeight="1">
      <c r="A343" s="173">
        <f>IF(D343=0,"",SUBTOTAL(3,$D$6:D343))</f>
        <v>328</v>
      </c>
      <c r="B343" s="190" t="s">
        <v>2612</v>
      </c>
      <c r="C343" s="151" t="s">
        <v>3849</v>
      </c>
      <c r="D343" s="149" t="s">
        <v>3850</v>
      </c>
      <c r="E343" s="150" t="s">
        <v>6</v>
      </c>
      <c r="F343" s="187">
        <f t="shared" si="5"/>
        <v>10</v>
      </c>
      <c r="G343" s="169"/>
      <c r="H343" s="169"/>
      <c r="I343" s="169"/>
      <c r="J343" s="175">
        <v>10</v>
      </c>
      <c r="K343" s="169"/>
      <c r="L343" s="169"/>
      <c r="M343" s="169"/>
      <c r="N343" s="169"/>
      <c r="O343" s="169"/>
      <c r="P343" s="169"/>
      <c r="Q343" s="169"/>
      <c r="R343" s="169"/>
      <c r="S343" s="169"/>
      <c r="T343" s="169"/>
      <c r="U343" s="169"/>
      <c r="V343" s="169"/>
      <c r="W343" s="169"/>
      <c r="X343" s="169"/>
      <c r="Y343" s="169"/>
      <c r="Z343" s="169"/>
      <c r="AA343" s="169"/>
      <c r="AB343" s="169"/>
    </row>
    <row r="344" spans="1:28" ht="26.25" customHeight="1">
      <c r="A344" s="173">
        <f>IF(D344=0,"",SUBTOTAL(3,$D$6:D344))</f>
        <v>329</v>
      </c>
      <c r="B344" s="188" t="s">
        <v>2613</v>
      </c>
      <c r="C344" s="151" t="s">
        <v>317</v>
      </c>
      <c r="D344" s="149" t="s">
        <v>318</v>
      </c>
      <c r="E344" s="150" t="s">
        <v>6</v>
      </c>
      <c r="F344" s="187">
        <f t="shared" si="5"/>
        <v>1069</v>
      </c>
      <c r="G344" s="174">
        <v>20</v>
      </c>
      <c r="H344" s="169">
        <v>120</v>
      </c>
      <c r="I344" s="169"/>
      <c r="J344" s="175">
        <v>450</v>
      </c>
      <c r="K344" s="169">
        <v>20</v>
      </c>
      <c r="L344" s="169"/>
      <c r="M344" s="169">
        <v>200</v>
      </c>
      <c r="N344" s="169">
        <v>30</v>
      </c>
      <c r="O344" s="169">
        <v>100</v>
      </c>
      <c r="P344" s="169">
        <v>79</v>
      </c>
      <c r="Q344" s="169"/>
      <c r="R344" s="169"/>
      <c r="S344" s="171"/>
      <c r="T344" s="169">
        <v>0</v>
      </c>
      <c r="U344" s="169">
        <v>10</v>
      </c>
      <c r="V344" s="169">
        <v>20</v>
      </c>
      <c r="W344" s="169"/>
      <c r="X344" s="169">
        <v>10</v>
      </c>
      <c r="Y344" s="170"/>
      <c r="Z344" s="172">
        <v>10</v>
      </c>
      <c r="AA344" s="169"/>
      <c r="AB344" s="172"/>
    </row>
    <row r="345" spans="1:28" ht="26.25" customHeight="1">
      <c r="A345" s="173">
        <f>IF(D345=0,"",SUBTOTAL(3,$D$6:D345))</f>
        <v>330</v>
      </c>
      <c r="B345" s="188" t="s">
        <v>2614</v>
      </c>
      <c r="C345" s="151" t="s">
        <v>319</v>
      </c>
      <c r="D345" s="149" t="s">
        <v>128</v>
      </c>
      <c r="E345" s="150" t="s">
        <v>6</v>
      </c>
      <c r="F345" s="187">
        <f t="shared" si="5"/>
        <v>421</v>
      </c>
      <c r="G345" s="174">
        <v>20</v>
      </c>
      <c r="H345" s="169">
        <v>20</v>
      </c>
      <c r="I345" s="169"/>
      <c r="J345" s="175">
        <v>172</v>
      </c>
      <c r="K345" s="169">
        <v>5</v>
      </c>
      <c r="L345" s="169"/>
      <c r="M345" s="169">
        <v>120</v>
      </c>
      <c r="N345" s="169"/>
      <c r="O345" s="169">
        <v>10</v>
      </c>
      <c r="P345" s="169">
        <v>12</v>
      </c>
      <c r="Q345" s="169"/>
      <c r="R345" s="169"/>
      <c r="S345" s="171"/>
      <c r="T345" s="169">
        <v>30</v>
      </c>
      <c r="U345" s="169">
        <v>2</v>
      </c>
      <c r="V345" s="169">
        <v>10</v>
      </c>
      <c r="W345" s="169"/>
      <c r="X345" s="169">
        <v>10</v>
      </c>
      <c r="Y345" s="170"/>
      <c r="Z345" s="172">
        <v>5</v>
      </c>
      <c r="AA345" s="169"/>
      <c r="AB345" s="172">
        <v>5</v>
      </c>
    </row>
    <row r="346" spans="1:28" ht="37.5" customHeight="1">
      <c r="A346" s="173">
        <f>IF(D346=0,"",SUBTOTAL(3,$D$6:D346))</f>
        <v>331</v>
      </c>
      <c r="B346" s="188" t="s">
        <v>2615</v>
      </c>
      <c r="C346" s="151" t="s">
        <v>320</v>
      </c>
      <c r="D346" s="149" t="s">
        <v>321</v>
      </c>
      <c r="E346" s="150" t="s">
        <v>6</v>
      </c>
      <c r="F346" s="187">
        <f t="shared" si="5"/>
        <v>237</v>
      </c>
      <c r="G346" s="172"/>
      <c r="H346" s="169"/>
      <c r="I346" s="169"/>
      <c r="J346" s="175">
        <v>63</v>
      </c>
      <c r="K346" s="169"/>
      <c r="L346" s="169"/>
      <c r="M346" s="169">
        <v>120</v>
      </c>
      <c r="N346" s="169"/>
      <c r="O346" s="170"/>
      <c r="P346" s="169">
        <v>0</v>
      </c>
      <c r="Q346" s="169">
        <v>2</v>
      </c>
      <c r="R346" s="169"/>
      <c r="S346" s="171"/>
      <c r="T346" s="169">
        <v>30</v>
      </c>
      <c r="U346" s="169">
        <v>2</v>
      </c>
      <c r="V346" s="169"/>
      <c r="W346" s="169"/>
      <c r="X346" s="169">
        <v>10</v>
      </c>
      <c r="Y346" s="170"/>
      <c r="Z346" s="172"/>
      <c r="AA346" s="169"/>
      <c r="AB346" s="172">
        <v>10</v>
      </c>
    </row>
    <row r="347" spans="1:28" ht="42" customHeight="1">
      <c r="A347" s="173">
        <f>IF(D347=0,"",SUBTOTAL(3,$D$6:D347))</f>
        <v>332</v>
      </c>
      <c r="B347" s="188" t="s">
        <v>2616</v>
      </c>
      <c r="C347" s="151" t="s">
        <v>322</v>
      </c>
      <c r="D347" s="149" t="s">
        <v>1623</v>
      </c>
      <c r="E347" s="150" t="s">
        <v>6</v>
      </c>
      <c r="F347" s="187">
        <f t="shared" si="5"/>
        <v>50</v>
      </c>
      <c r="G347" s="174">
        <v>20</v>
      </c>
      <c r="H347" s="169"/>
      <c r="I347" s="169"/>
      <c r="J347" s="175"/>
      <c r="K347" s="169">
        <v>20</v>
      </c>
      <c r="L347" s="169"/>
      <c r="M347" s="169">
        <v>0</v>
      </c>
      <c r="N347" s="169"/>
      <c r="O347" s="170"/>
      <c r="P347" s="169">
        <v>0</v>
      </c>
      <c r="Q347" s="169"/>
      <c r="R347" s="169"/>
      <c r="S347" s="171"/>
      <c r="T347" s="169">
        <v>0</v>
      </c>
      <c r="U347" s="169">
        <v>4</v>
      </c>
      <c r="V347" s="169"/>
      <c r="W347" s="169"/>
      <c r="X347" s="169">
        <v>6</v>
      </c>
      <c r="Y347" s="170"/>
      <c r="Z347" s="172"/>
      <c r="AA347" s="169"/>
      <c r="AB347" s="172"/>
    </row>
    <row r="348" spans="1:28" ht="41.25" customHeight="1">
      <c r="A348" s="173">
        <f>IF(D348=0,"",SUBTOTAL(3,$D$6:D348))</f>
        <v>333</v>
      </c>
      <c r="B348" s="188" t="s">
        <v>2617</v>
      </c>
      <c r="C348" s="151" t="s">
        <v>323</v>
      </c>
      <c r="D348" s="149" t="s">
        <v>4653</v>
      </c>
      <c r="E348" s="150" t="s">
        <v>6</v>
      </c>
      <c r="F348" s="187">
        <f t="shared" si="5"/>
        <v>1396</v>
      </c>
      <c r="G348" s="172"/>
      <c r="H348" s="169">
        <v>120</v>
      </c>
      <c r="I348" s="169"/>
      <c r="J348" s="175">
        <v>700</v>
      </c>
      <c r="K348" s="169">
        <v>200</v>
      </c>
      <c r="L348" s="169"/>
      <c r="M348" s="169">
        <v>300</v>
      </c>
      <c r="N348" s="169"/>
      <c r="O348" s="170"/>
      <c r="P348" s="169">
        <v>30</v>
      </c>
      <c r="Q348" s="169"/>
      <c r="R348" s="169"/>
      <c r="S348" s="171"/>
      <c r="T348" s="169">
        <v>0</v>
      </c>
      <c r="U348" s="169">
        <v>0</v>
      </c>
      <c r="V348" s="169"/>
      <c r="W348" s="169"/>
      <c r="X348" s="169">
        <v>16</v>
      </c>
      <c r="Y348" s="170"/>
      <c r="Z348" s="172">
        <v>20</v>
      </c>
      <c r="AA348" s="169"/>
      <c r="AB348" s="172">
        <v>10</v>
      </c>
    </row>
    <row r="349" spans="1:28" ht="27.75" customHeight="1">
      <c r="A349" s="173">
        <f>IF(D349=0,"",SUBTOTAL(3,$D$6:D349))</f>
        <v>334</v>
      </c>
      <c r="B349" s="190" t="s">
        <v>2618</v>
      </c>
      <c r="C349" s="151" t="s">
        <v>4150</v>
      </c>
      <c r="D349" s="149" t="s">
        <v>4151</v>
      </c>
      <c r="E349" s="150" t="s">
        <v>1</v>
      </c>
      <c r="F349" s="187">
        <f t="shared" si="5"/>
        <v>55</v>
      </c>
      <c r="G349" s="169"/>
      <c r="H349" s="169"/>
      <c r="I349" s="169"/>
      <c r="J349" s="169"/>
      <c r="K349" s="169">
        <v>5</v>
      </c>
      <c r="L349" s="169"/>
      <c r="M349" s="169"/>
      <c r="N349" s="169"/>
      <c r="O349" s="169"/>
      <c r="P349" s="169"/>
      <c r="Q349" s="169">
        <v>20</v>
      </c>
      <c r="R349" s="169"/>
      <c r="S349" s="169"/>
      <c r="T349" s="169"/>
      <c r="U349" s="169"/>
      <c r="V349" s="169">
        <v>10</v>
      </c>
      <c r="W349" s="169"/>
      <c r="X349" s="169">
        <v>20</v>
      </c>
      <c r="Y349" s="169"/>
      <c r="Z349" s="169"/>
      <c r="AA349" s="169"/>
      <c r="AB349" s="169"/>
    </row>
    <row r="350" spans="1:28" ht="28.5" customHeight="1">
      <c r="A350" s="173">
        <f>IF(D350=0,"",SUBTOTAL(3,$D$6:D350))</f>
        <v>335</v>
      </c>
      <c r="B350" s="190" t="s">
        <v>2619</v>
      </c>
      <c r="C350" s="196" t="s">
        <v>4235</v>
      </c>
      <c r="D350" s="206" t="s">
        <v>4236</v>
      </c>
      <c r="E350" s="207" t="s">
        <v>92</v>
      </c>
      <c r="F350" s="187">
        <f t="shared" si="5"/>
        <v>2</v>
      </c>
      <c r="G350" s="169"/>
      <c r="H350" s="169"/>
      <c r="I350" s="169"/>
      <c r="J350" s="169"/>
      <c r="K350" s="169"/>
      <c r="L350" s="169"/>
      <c r="M350" s="169"/>
      <c r="N350" s="169"/>
      <c r="O350" s="169"/>
      <c r="P350" s="169"/>
      <c r="Q350" s="169"/>
      <c r="R350" s="169"/>
      <c r="S350" s="169"/>
      <c r="T350" s="169"/>
      <c r="U350" s="169"/>
      <c r="V350" s="169"/>
      <c r="W350" s="169"/>
      <c r="X350" s="169"/>
      <c r="Y350" s="169"/>
      <c r="Z350" s="169"/>
      <c r="AA350" s="169">
        <v>2</v>
      </c>
      <c r="AB350" s="169"/>
    </row>
    <row r="351" spans="1:28" ht="26.25" customHeight="1">
      <c r="A351" s="173" t="str">
        <f>IF(D351=0,"",SUBTOTAL(3,$D$6:D351))</f>
        <v/>
      </c>
      <c r="B351" s="188" t="s">
        <v>1912</v>
      </c>
      <c r="C351" s="227" t="s">
        <v>2049</v>
      </c>
      <c r="D351" s="207"/>
      <c r="E351" s="207"/>
      <c r="F351" s="187">
        <f t="shared" si="5"/>
        <v>0</v>
      </c>
      <c r="G351" s="174"/>
      <c r="H351" s="169"/>
      <c r="I351" s="169"/>
      <c r="J351" s="175"/>
      <c r="K351" s="169"/>
      <c r="L351" s="169"/>
      <c r="M351" s="169">
        <v>0</v>
      </c>
      <c r="N351" s="169"/>
      <c r="O351" s="170"/>
      <c r="P351" s="169">
        <v>0</v>
      </c>
      <c r="Q351" s="169"/>
      <c r="R351" s="169"/>
      <c r="S351" s="171"/>
      <c r="T351" s="169">
        <v>0</v>
      </c>
      <c r="U351" s="169">
        <v>0</v>
      </c>
      <c r="V351" s="169"/>
      <c r="W351" s="169"/>
      <c r="X351" s="169"/>
      <c r="Y351" s="170"/>
      <c r="Z351" s="172"/>
      <c r="AA351" s="169"/>
      <c r="AB351" s="172"/>
    </row>
    <row r="352" spans="1:28" ht="69" customHeight="1">
      <c r="A352" s="173">
        <f>IF(D352=0,"",SUBTOTAL(3,$D$6:D352))</f>
        <v>336</v>
      </c>
      <c r="B352" s="188" t="s">
        <v>2620</v>
      </c>
      <c r="C352" s="196" t="s">
        <v>4175</v>
      </c>
      <c r="D352" s="228" t="s">
        <v>4582</v>
      </c>
      <c r="E352" s="206" t="s">
        <v>6</v>
      </c>
      <c r="F352" s="187">
        <f t="shared" si="5"/>
        <v>30</v>
      </c>
      <c r="G352" s="172"/>
      <c r="H352" s="169"/>
      <c r="I352" s="169"/>
      <c r="J352" s="175">
        <v>30</v>
      </c>
      <c r="K352" s="169"/>
      <c r="L352" s="169"/>
      <c r="M352" s="169">
        <v>0</v>
      </c>
      <c r="N352" s="169"/>
      <c r="O352" s="170"/>
      <c r="P352" s="169">
        <v>0</v>
      </c>
      <c r="Q352" s="169"/>
      <c r="R352" s="169"/>
      <c r="S352" s="171"/>
      <c r="T352" s="169">
        <v>0</v>
      </c>
      <c r="U352" s="169">
        <v>0</v>
      </c>
      <c r="V352" s="169"/>
      <c r="W352" s="169"/>
      <c r="X352" s="169"/>
      <c r="Y352" s="170"/>
      <c r="Z352" s="172"/>
      <c r="AA352" s="169"/>
      <c r="AB352" s="172"/>
    </row>
    <row r="353" spans="1:28" ht="76.5" customHeight="1">
      <c r="A353" s="173">
        <f>IF(D353=0,"",SUBTOTAL(3,$D$6:D353))</f>
        <v>337</v>
      </c>
      <c r="B353" s="188" t="s">
        <v>2621</v>
      </c>
      <c r="C353" s="196" t="s">
        <v>3901</v>
      </c>
      <c r="D353" s="229" t="s">
        <v>3851</v>
      </c>
      <c r="E353" s="206" t="s">
        <v>0</v>
      </c>
      <c r="F353" s="187">
        <f t="shared" si="5"/>
        <v>310</v>
      </c>
      <c r="G353" s="172"/>
      <c r="H353" s="169"/>
      <c r="I353" s="169"/>
      <c r="J353" s="175">
        <v>310</v>
      </c>
      <c r="K353" s="169"/>
      <c r="L353" s="169"/>
      <c r="M353" s="169">
        <v>0</v>
      </c>
      <c r="N353" s="169"/>
      <c r="O353" s="170"/>
      <c r="P353" s="169">
        <v>0</v>
      </c>
      <c r="Q353" s="169"/>
      <c r="R353" s="169"/>
      <c r="S353" s="171"/>
      <c r="T353" s="169">
        <v>0</v>
      </c>
      <c r="U353" s="169">
        <v>0</v>
      </c>
      <c r="V353" s="169"/>
      <c r="W353" s="169"/>
      <c r="X353" s="169"/>
      <c r="Y353" s="170"/>
      <c r="Z353" s="172"/>
      <c r="AA353" s="169"/>
      <c r="AB353" s="172"/>
    </row>
    <row r="354" spans="1:28" ht="74.25" customHeight="1">
      <c r="A354" s="173">
        <f>IF(D354=0,"",SUBTOTAL(3,$D$6:D354))</f>
        <v>338</v>
      </c>
      <c r="B354" s="188" t="s">
        <v>2622</v>
      </c>
      <c r="C354" s="196" t="s">
        <v>715</v>
      </c>
      <c r="D354" s="206" t="s">
        <v>4732</v>
      </c>
      <c r="E354" s="206" t="s">
        <v>11</v>
      </c>
      <c r="F354" s="187">
        <f t="shared" si="5"/>
        <v>20</v>
      </c>
      <c r="G354" s="172"/>
      <c r="H354" s="169"/>
      <c r="I354" s="169"/>
      <c r="J354" s="175">
        <v>20</v>
      </c>
      <c r="K354" s="169"/>
      <c r="L354" s="169"/>
      <c r="M354" s="169">
        <v>0</v>
      </c>
      <c r="N354" s="169"/>
      <c r="O354" s="170"/>
      <c r="P354" s="169">
        <v>0</v>
      </c>
      <c r="Q354" s="169"/>
      <c r="R354" s="169"/>
      <c r="S354" s="171"/>
      <c r="T354" s="169">
        <v>0</v>
      </c>
      <c r="U354" s="169">
        <v>0</v>
      </c>
      <c r="V354" s="169"/>
      <c r="W354" s="169"/>
      <c r="X354" s="169"/>
      <c r="Y354" s="170"/>
      <c r="Z354" s="172"/>
      <c r="AA354" s="169"/>
      <c r="AB354" s="172"/>
    </row>
    <row r="355" spans="1:28" ht="69.75" customHeight="1">
      <c r="A355" s="173">
        <f>IF(D355=0,"",SUBTOTAL(3,$D$6:D355))</f>
        <v>339</v>
      </c>
      <c r="B355" s="188" t="s">
        <v>2623</v>
      </c>
      <c r="C355" s="196" t="s">
        <v>327</v>
      </c>
      <c r="D355" s="206" t="s">
        <v>4733</v>
      </c>
      <c r="E355" s="206" t="s">
        <v>11</v>
      </c>
      <c r="F355" s="187">
        <f t="shared" si="5"/>
        <v>200</v>
      </c>
      <c r="G355" s="172"/>
      <c r="H355" s="169"/>
      <c r="I355" s="169"/>
      <c r="J355" s="175"/>
      <c r="K355" s="169"/>
      <c r="L355" s="169"/>
      <c r="M355" s="169">
        <v>0</v>
      </c>
      <c r="N355" s="169"/>
      <c r="O355" s="170"/>
      <c r="P355" s="169">
        <v>0</v>
      </c>
      <c r="Q355" s="169"/>
      <c r="R355" s="169"/>
      <c r="S355" s="171"/>
      <c r="T355" s="169">
        <v>0</v>
      </c>
      <c r="U355" s="169">
        <v>0</v>
      </c>
      <c r="V355" s="169"/>
      <c r="W355" s="169"/>
      <c r="X355" s="169"/>
      <c r="Y355" s="169">
        <v>200</v>
      </c>
      <c r="Z355" s="172"/>
      <c r="AA355" s="169"/>
      <c r="AB355" s="172"/>
    </row>
    <row r="356" spans="1:28" ht="78.75" customHeight="1">
      <c r="A356" s="173">
        <f>IF(D356=0,"",SUBTOTAL(3,$D$6:D356))</f>
        <v>340</v>
      </c>
      <c r="B356" s="190" t="s">
        <v>2624</v>
      </c>
      <c r="C356" s="196" t="s">
        <v>4670</v>
      </c>
      <c r="D356" s="230" t="s">
        <v>4583</v>
      </c>
      <c r="E356" s="150" t="s">
        <v>0</v>
      </c>
      <c r="F356" s="187">
        <f t="shared" si="5"/>
        <v>20</v>
      </c>
      <c r="G356" s="169"/>
      <c r="H356" s="169"/>
      <c r="I356" s="169"/>
      <c r="J356" s="169">
        <v>20</v>
      </c>
      <c r="K356" s="169"/>
      <c r="L356" s="169"/>
      <c r="M356" s="169"/>
      <c r="N356" s="169"/>
      <c r="O356" s="169"/>
      <c r="P356" s="169"/>
      <c r="Q356" s="169"/>
      <c r="R356" s="169"/>
      <c r="S356" s="169"/>
      <c r="T356" s="169"/>
      <c r="U356" s="169"/>
      <c r="V356" s="169"/>
      <c r="W356" s="169"/>
      <c r="X356" s="169"/>
      <c r="Y356" s="169"/>
      <c r="Z356" s="169"/>
      <c r="AA356" s="169"/>
      <c r="AB356" s="169"/>
    </row>
    <row r="357" spans="1:28" ht="37.5" customHeight="1">
      <c r="A357" s="173">
        <f>IF(D357=0,"",SUBTOTAL(3,$D$6:D357))</f>
        <v>341</v>
      </c>
      <c r="B357" s="188" t="s">
        <v>2625</v>
      </c>
      <c r="C357" s="196" t="s">
        <v>2189</v>
      </c>
      <c r="D357" s="206" t="s">
        <v>328</v>
      </c>
      <c r="E357" s="206" t="s">
        <v>6</v>
      </c>
      <c r="F357" s="187">
        <f t="shared" si="5"/>
        <v>900</v>
      </c>
      <c r="G357" s="172"/>
      <c r="H357" s="169"/>
      <c r="I357" s="169"/>
      <c r="J357" s="175"/>
      <c r="K357" s="169"/>
      <c r="L357" s="169"/>
      <c r="M357" s="169">
        <v>0</v>
      </c>
      <c r="N357" s="169"/>
      <c r="O357" s="170"/>
      <c r="P357" s="169">
        <v>0</v>
      </c>
      <c r="Q357" s="169"/>
      <c r="R357" s="169"/>
      <c r="S357" s="171"/>
      <c r="T357" s="169">
        <v>0</v>
      </c>
      <c r="U357" s="169">
        <v>0</v>
      </c>
      <c r="V357" s="169"/>
      <c r="W357" s="169"/>
      <c r="X357" s="169"/>
      <c r="Y357" s="169">
        <v>900</v>
      </c>
      <c r="Z357" s="172"/>
      <c r="AA357" s="169"/>
      <c r="AB357" s="172"/>
    </row>
    <row r="358" spans="1:28" ht="41.25" customHeight="1">
      <c r="A358" s="173">
        <f>IF(D358=0,"",SUBTOTAL(3,$D$6:D358))</f>
        <v>342</v>
      </c>
      <c r="B358" s="188" t="s">
        <v>2626</v>
      </c>
      <c r="C358" s="196" t="s">
        <v>4672</v>
      </c>
      <c r="D358" s="206" t="s">
        <v>4734</v>
      </c>
      <c r="E358" s="206" t="s">
        <v>6</v>
      </c>
      <c r="F358" s="187">
        <f t="shared" si="5"/>
        <v>49</v>
      </c>
      <c r="G358" s="172"/>
      <c r="H358" s="169"/>
      <c r="I358" s="169"/>
      <c r="J358" s="175">
        <v>49</v>
      </c>
      <c r="K358" s="169"/>
      <c r="L358" s="169"/>
      <c r="M358" s="169">
        <v>0</v>
      </c>
      <c r="N358" s="169"/>
      <c r="O358" s="170"/>
      <c r="P358" s="169">
        <v>0</v>
      </c>
      <c r="Q358" s="169"/>
      <c r="R358" s="169"/>
      <c r="S358" s="171"/>
      <c r="T358" s="169">
        <v>0</v>
      </c>
      <c r="U358" s="169">
        <v>0</v>
      </c>
      <c r="V358" s="169"/>
      <c r="W358" s="169"/>
      <c r="X358" s="169"/>
      <c r="Y358" s="169">
        <v>0</v>
      </c>
      <c r="Z358" s="172"/>
      <c r="AA358" s="169"/>
      <c r="AB358" s="172"/>
    </row>
    <row r="359" spans="1:28" ht="42" customHeight="1">
      <c r="A359" s="173">
        <f>IF(D359=0,"",SUBTOTAL(3,$D$6:D359))</f>
        <v>343</v>
      </c>
      <c r="B359" s="188" t="s">
        <v>2627</v>
      </c>
      <c r="C359" s="196" t="s">
        <v>4671</v>
      </c>
      <c r="D359" s="206" t="s">
        <v>686</v>
      </c>
      <c r="E359" s="206" t="s">
        <v>6</v>
      </c>
      <c r="F359" s="187">
        <f t="shared" si="5"/>
        <v>50</v>
      </c>
      <c r="G359" s="172"/>
      <c r="H359" s="169"/>
      <c r="I359" s="169"/>
      <c r="J359" s="175">
        <v>50</v>
      </c>
      <c r="K359" s="169"/>
      <c r="L359" s="169"/>
      <c r="M359" s="169">
        <v>0</v>
      </c>
      <c r="N359" s="169"/>
      <c r="O359" s="170"/>
      <c r="P359" s="169">
        <v>0</v>
      </c>
      <c r="Q359" s="169"/>
      <c r="R359" s="169"/>
      <c r="S359" s="171"/>
      <c r="T359" s="169">
        <v>0</v>
      </c>
      <c r="U359" s="169">
        <v>0</v>
      </c>
      <c r="V359" s="169"/>
      <c r="W359" s="169"/>
      <c r="X359" s="169"/>
      <c r="Y359" s="169">
        <v>0</v>
      </c>
      <c r="Z359" s="172"/>
      <c r="AA359" s="169"/>
      <c r="AB359" s="172"/>
    </row>
    <row r="360" spans="1:28" ht="68.25" customHeight="1">
      <c r="A360" s="173">
        <f>IF(D360=0,"",SUBTOTAL(3,$D$6:D360))</f>
        <v>344</v>
      </c>
      <c r="B360" s="188" t="s">
        <v>2628</v>
      </c>
      <c r="C360" s="196" t="s">
        <v>331</v>
      </c>
      <c r="D360" s="206" t="s">
        <v>4735</v>
      </c>
      <c r="E360" s="206" t="s">
        <v>12</v>
      </c>
      <c r="F360" s="187">
        <f t="shared" si="5"/>
        <v>50</v>
      </c>
      <c r="G360" s="172"/>
      <c r="H360" s="169"/>
      <c r="I360" s="169"/>
      <c r="J360" s="175"/>
      <c r="K360" s="169"/>
      <c r="L360" s="169"/>
      <c r="M360" s="169">
        <v>0</v>
      </c>
      <c r="N360" s="169"/>
      <c r="O360" s="170"/>
      <c r="P360" s="169">
        <v>0</v>
      </c>
      <c r="Q360" s="169"/>
      <c r="R360" s="169"/>
      <c r="S360" s="171"/>
      <c r="T360" s="169">
        <v>0</v>
      </c>
      <c r="U360" s="169">
        <v>0</v>
      </c>
      <c r="V360" s="169"/>
      <c r="W360" s="169"/>
      <c r="X360" s="169"/>
      <c r="Y360" s="169">
        <v>50</v>
      </c>
      <c r="Z360" s="172"/>
      <c r="AA360" s="169"/>
      <c r="AB360" s="172"/>
    </row>
    <row r="361" spans="1:28" ht="46.5" customHeight="1">
      <c r="A361" s="173">
        <f>IF(D361=0,"",SUBTOTAL(3,$D$6:D361))</f>
        <v>345</v>
      </c>
      <c r="B361" s="188" t="s">
        <v>2629</v>
      </c>
      <c r="C361" s="196" t="s">
        <v>332</v>
      </c>
      <c r="D361" s="206" t="s">
        <v>4584</v>
      </c>
      <c r="E361" s="206" t="s">
        <v>11</v>
      </c>
      <c r="F361" s="187">
        <f t="shared" si="5"/>
        <v>110</v>
      </c>
      <c r="G361" s="172"/>
      <c r="H361" s="169"/>
      <c r="I361" s="169"/>
      <c r="J361" s="175"/>
      <c r="K361" s="169"/>
      <c r="L361" s="169"/>
      <c r="M361" s="169">
        <v>0</v>
      </c>
      <c r="N361" s="169"/>
      <c r="O361" s="170"/>
      <c r="P361" s="169">
        <v>0</v>
      </c>
      <c r="Q361" s="169"/>
      <c r="R361" s="169"/>
      <c r="S361" s="171"/>
      <c r="T361" s="169">
        <v>0</v>
      </c>
      <c r="U361" s="169">
        <v>0</v>
      </c>
      <c r="V361" s="169"/>
      <c r="W361" s="169"/>
      <c r="X361" s="169"/>
      <c r="Y361" s="169">
        <v>110</v>
      </c>
      <c r="Z361" s="172"/>
      <c r="AA361" s="169"/>
      <c r="AB361" s="172"/>
    </row>
    <row r="362" spans="1:28" ht="139.5" customHeight="1">
      <c r="A362" s="173">
        <f>IF(D362=0,"",SUBTOTAL(3,$D$6:D362))</f>
        <v>346</v>
      </c>
      <c r="B362" s="188" t="s">
        <v>2630</v>
      </c>
      <c r="C362" s="196" t="s">
        <v>334</v>
      </c>
      <c r="D362" s="197" t="s">
        <v>4675</v>
      </c>
      <c r="E362" s="206" t="s">
        <v>6</v>
      </c>
      <c r="F362" s="187">
        <f t="shared" si="5"/>
        <v>20</v>
      </c>
      <c r="G362" s="172"/>
      <c r="H362" s="169"/>
      <c r="I362" s="169"/>
      <c r="J362" s="175">
        <v>20</v>
      </c>
      <c r="K362" s="169"/>
      <c r="L362" s="169"/>
      <c r="M362" s="169">
        <v>0</v>
      </c>
      <c r="N362" s="169"/>
      <c r="O362" s="170"/>
      <c r="P362" s="169">
        <v>0</v>
      </c>
      <c r="Q362" s="169"/>
      <c r="R362" s="169"/>
      <c r="S362" s="171"/>
      <c r="T362" s="169">
        <v>0</v>
      </c>
      <c r="U362" s="169">
        <v>0</v>
      </c>
      <c r="V362" s="169"/>
      <c r="W362" s="169"/>
      <c r="X362" s="169"/>
      <c r="Y362" s="170"/>
      <c r="Z362" s="172"/>
      <c r="AA362" s="169"/>
      <c r="AB362" s="172"/>
    </row>
    <row r="363" spans="1:28" ht="168" customHeight="1">
      <c r="A363" s="173">
        <f>IF(D363=0,"",SUBTOTAL(3,$D$6:D363))</f>
        <v>347</v>
      </c>
      <c r="B363" s="188" t="s">
        <v>2631</v>
      </c>
      <c r="C363" s="212" t="s">
        <v>4673</v>
      </c>
      <c r="D363" s="229" t="s">
        <v>4585</v>
      </c>
      <c r="E363" s="206" t="s">
        <v>0</v>
      </c>
      <c r="F363" s="187">
        <f t="shared" si="5"/>
        <v>240</v>
      </c>
      <c r="G363" s="172"/>
      <c r="H363" s="169"/>
      <c r="I363" s="169"/>
      <c r="J363" s="175">
        <v>240</v>
      </c>
      <c r="K363" s="169"/>
      <c r="L363" s="169"/>
      <c r="M363" s="169">
        <v>0</v>
      </c>
      <c r="N363" s="169"/>
      <c r="O363" s="170"/>
      <c r="P363" s="169">
        <v>0</v>
      </c>
      <c r="Q363" s="169"/>
      <c r="R363" s="169"/>
      <c r="S363" s="171"/>
      <c r="T363" s="169">
        <v>0</v>
      </c>
      <c r="U363" s="169">
        <v>0</v>
      </c>
      <c r="V363" s="169"/>
      <c r="W363" s="169"/>
      <c r="X363" s="169"/>
      <c r="Y363" s="170"/>
      <c r="Z363" s="172"/>
      <c r="AA363" s="169"/>
      <c r="AB363" s="172"/>
    </row>
    <row r="364" spans="1:28" ht="138" customHeight="1">
      <c r="A364" s="173">
        <f>IF(D364=0,"",SUBTOTAL(3,$D$6:D364))</f>
        <v>348</v>
      </c>
      <c r="B364" s="188" t="s">
        <v>2632</v>
      </c>
      <c r="C364" s="212" t="s">
        <v>4673</v>
      </c>
      <c r="D364" s="229" t="s">
        <v>4586</v>
      </c>
      <c r="E364" s="206" t="s">
        <v>6</v>
      </c>
      <c r="F364" s="187">
        <f t="shared" si="5"/>
        <v>30</v>
      </c>
      <c r="G364" s="172"/>
      <c r="H364" s="169"/>
      <c r="I364" s="169"/>
      <c r="J364" s="175">
        <v>30</v>
      </c>
      <c r="K364" s="169"/>
      <c r="L364" s="169"/>
      <c r="M364" s="169">
        <v>0</v>
      </c>
      <c r="N364" s="169"/>
      <c r="O364" s="170"/>
      <c r="P364" s="169">
        <v>0</v>
      </c>
      <c r="Q364" s="169"/>
      <c r="R364" s="169"/>
      <c r="S364" s="171"/>
      <c r="T364" s="169">
        <v>0</v>
      </c>
      <c r="U364" s="169">
        <v>0</v>
      </c>
      <c r="V364" s="169"/>
      <c r="W364" s="169"/>
      <c r="X364" s="169"/>
      <c r="Y364" s="170"/>
      <c r="Z364" s="172"/>
      <c r="AA364" s="169"/>
      <c r="AB364" s="172"/>
    </row>
    <row r="365" spans="1:28" ht="67.5" customHeight="1">
      <c r="A365" s="173">
        <f>IF(D365=0,"",SUBTOTAL(3,$D$6:D365))</f>
        <v>349</v>
      </c>
      <c r="B365" s="188" t="s">
        <v>2633</v>
      </c>
      <c r="C365" s="212" t="s">
        <v>4673</v>
      </c>
      <c r="D365" s="206" t="s">
        <v>4587</v>
      </c>
      <c r="E365" s="206" t="s">
        <v>6</v>
      </c>
      <c r="F365" s="187">
        <f t="shared" si="5"/>
        <v>100</v>
      </c>
      <c r="G365" s="172"/>
      <c r="H365" s="169"/>
      <c r="I365" s="169"/>
      <c r="J365" s="175"/>
      <c r="K365" s="169"/>
      <c r="L365" s="169"/>
      <c r="M365" s="169">
        <v>0</v>
      </c>
      <c r="N365" s="169"/>
      <c r="O365" s="170"/>
      <c r="P365" s="169">
        <v>0</v>
      </c>
      <c r="Q365" s="169"/>
      <c r="R365" s="169"/>
      <c r="S365" s="171"/>
      <c r="T365" s="169">
        <v>0</v>
      </c>
      <c r="U365" s="169">
        <v>0</v>
      </c>
      <c r="V365" s="169"/>
      <c r="W365" s="169"/>
      <c r="X365" s="169"/>
      <c r="Y365" s="169">
        <v>100</v>
      </c>
      <c r="Z365" s="172"/>
      <c r="AA365" s="169"/>
      <c r="AB365" s="172"/>
    </row>
    <row r="366" spans="1:28" ht="192" customHeight="1">
      <c r="A366" s="173">
        <f>IF(D366=0,"",SUBTOTAL(3,$D$6:D366))</f>
        <v>350</v>
      </c>
      <c r="B366" s="188" t="s">
        <v>2634</v>
      </c>
      <c r="C366" s="212" t="s">
        <v>4673</v>
      </c>
      <c r="D366" s="228" t="s">
        <v>3947</v>
      </c>
      <c r="E366" s="206" t="s">
        <v>13</v>
      </c>
      <c r="F366" s="187">
        <f t="shared" si="5"/>
        <v>24</v>
      </c>
      <c r="G366" s="172"/>
      <c r="H366" s="169"/>
      <c r="I366" s="169"/>
      <c r="J366" s="175">
        <v>24</v>
      </c>
      <c r="K366" s="169"/>
      <c r="L366" s="169"/>
      <c r="M366" s="169">
        <v>0</v>
      </c>
      <c r="N366" s="169"/>
      <c r="O366" s="170"/>
      <c r="P366" s="169">
        <v>0</v>
      </c>
      <c r="Q366" s="169"/>
      <c r="R366" s="169"/>
      <c r="S366" s="171"/>
      <c r="T366" s="169">
        <v>0</v>
      </c>
      <c r="U366" s="169">
        <v>0</v>
      </c>
      <c r="V366" s="169"/>
      <c r="W366" s="169"/>
      <c r="X366" s="169"/>
      <c r="Y366" s="170"/>
      <c r="Z366" s="172"/>
      <c r="AA366" s="169"/>
      <c r="AB366" s="172"/>
    </row>
    <row r="367" spans="1:28" ht="66.75" customHeight="1">
      <c r="A367" s="173">
        <f>IF(D367=0,"",SUBTOTAL(3,$D$6:D367))</f>
        <v>351</v>
      </c>
      <c r="B367" s="188" t="s">
        <v>2635</v>
      </c>
      <c r="C367" s="212" t="s">
        <v>4673</v>
      </c>
      <c r="D367" s="206" t="s">
        <v>874</v>
      </c>
      <c r="E367" s="206" t="s">
        <v>6</v>
      </c>
      <c r="F367" s="187">
        <f t="shared" si="5"/>
        <v>170</v>
      </c>
      <c r="G367" s="172"/>
      <c r="H367" s="169"/>
      <c r="I367" s="169"/>
      <c r="J367" s="175"/>
      <c r="K367" s="169"/>
      <c r="L367" s="169"/>
      <c r="M367" s="169">
        <v>0</v>
      </c>
      <c r="N367" s="169"/>
      <c r="O367" s="170"/>
      <c r="P367" s="169">
        <v>0</v>
      </c>
      <c r="Q367" s="169"/>
      <c r="R367" s="169"/>
      <c r="S367" s="171"/>
      <c r="T367" s="169">
        <v>0</v>
      </c>
      <c r="U367" s="169">
        <v>0</v>
      </c>
      <c r="V367" s="169"/>
      <c r="W367" s="169"/>
      <c r="X367" s="169"/>
      <c r="Y367" s="169">
        <v>170</v>
      </c>
      <c r="Z367" s="172"/>
      <c r="AA367" s="169"/>
      <c r="AB367" s="172"/>
    </row>
    <row r="368" spans="1:28" ht="80.25" customHeight="1">
      <c r="A368" s="173">
        <f>IF(D368=0,"",SUBTOTAL(3,$D$6:D368))</f>
        <v>352</v>
      </c>
      <c r="B368" s="188" t="s">
        <v>2636</v>
      </c>
      <c r="C368" s="212" t="s">
        <v>4673</v>
      </c>
      <c r="D368" s="206" t="s">
        <v>875</v>
      </c>
      <c r="E368" s="206" t="s">
        <v>6</v>
      </c>
      <c r="F368" s="187">
        <f t="shared" si="5"/>
        <v>500</v>
      </c>
      <c r="G368" s="172"/>
      <c r="H368" s="169"/>
      <c r="I368" s="169"/>
      <c r="J368" s="175"/>
      <c r="K368" s="169"/>
      <c r="L368" s="169"/>
      <c r="M368" s="169">
        <v>0</v>
      </c>
      <c r="N368" s="169"/>
      <c r="O368" s="170"/>
      <c r="P368" s="169">
        <v>0</v>
      </c>
      <c r="Q368" s="169"/>
      <c r="R368" s="169"/>
      <c r="S368" s="171"/>
      <c r="T368" s="169">
        <v>0</v>
      </c>
      <c r="U368" s="169">
        <v>0</v>
      </c>
      <c r="V368" s="169"/>
      <c r="W368" s="169"/>
      <c r="X368" s="169"/>
      <c r="Y368" s="169">
        <v>500</v>
      </c>
      <c r="Z368" s="172"/>
      <c r="AA368" s="169"/>
      <c r="AB368" s="172"/>
    </row>
    <row r="369" spans="1:28" ht="200.25" customHeight="1">
      <c r="A369" s="173">
        <f>IF(D369=0,"",SUBTOTAL(3,$D$6:D369))</f>
        <v>353</v>
      </c>
      <c r="B369" s="188" t="s">
        <v>2637</v>
      </c>
      <c r="C369" s="196" t="s">
        <v>719</v>
      </c>
      <c r="D369" s="197" t="s">
        <v>4588</v>
      </c>
      <c r="E369" s="206" t="s">
        <v>6</v>
      </c>
      <c r="F369" s="187">
        <f t="shared" si="5"/>
        <v>13</v>
      </c>
      <c r="G369" s="172"/>
      <c r="H369" s="169"/>
      <c r="I369" s="169"/>
      <c r="J369" s="175">
        <v>13</v>
      </c>
      <c r="K369" s="169"/>
      <c r="L369" s="169"/>
      <c r="M369" s="169">
        <v>0</v>
      </c>
      <c r="N369" s="169"/>
      <c r="O369" s="170"/>
      <c r="P369" s="169">
        <v>0</v>
      </c>
      <c r="Q369" s="169"/>
      <c r="R369" s="169"/>
      <c r="S369" s="171"/>
      <c r="T369" s="169">
        <v>0</v>
      </c>
      <c r="U369" s="169">
        <v>0</v>
      </c>
      <c r="V369" s="169"/>
      <c r="W369" s="169"/>
      <c r="X369" s="169"/>
      <c r="Y369" s="170"/>
      <c r="Z369" s="172"/>
      <c r="AA369" s="169"/>
      <c r="AB369" s="172"/>
    </row>
    <row r="370" spans="1:28" ht="209.25" customHeight="1">
      <c r="A370" s="173">
        <f>IF(D370=0,"",SUBTOTAL(3,$D$6:D370))</f>
        <v>354</v>
      </c>
      <c r="B370" s="188" t="s">
        <v>2638</v>
      </c>
      <c r="C370" s="212" t="s">
        <v>4673</v>
      </c>
      <c r="D370" s="197" t="s">
        <v>4589</v>
      </c>
      <c r="E370" s="206" t="s">
        <v>6</v>
      </c>
      <c r="F370" s="187">
        <f t="shared" si="5"/>
        <v>20</v>
      </c>
      <c r="G370" s="172"/>
      <c r="H370" s="169"/>
      <c r="I370" s="169"/>
      <c r="J370" s="175">
        <v>20</v>
      </c>
      <c r="K370" s="169"/>
      <c r="L370" s="169"/>
      <c r="M370" s="169">
        <v>0</v>
      </c>
      <c r="N370" s="169"/>
      <c r="O370" s="170"/>
      <c r="P370" s="169">
        <v>0</v>
      </c>
      <c r="Q370" s="169"/>
      <c r="R370" s="169"/>
      <c r="S370" s="171"/>
      <c r="T370" s="169">
        <v>0</v>
      </c>
      <c r="U370" s="169">
        <v>0</v>
      </c>
      <c r="V370" s="169"/>
      <c r="W370" s="169"/>
      <c r="X370" s="169"/>
      <c r="Y370" s="170"/>
      <c r="Z370" s="172"/>
      <c r="AA370" s="169"/>
      <c r="AB370" s="172"/>
    </row>
    <row r="371" spans="1:28" ht="159.75" customHeight="1">
      <c r="A371" s="173">
        <f>IF(D371=0,"",SUBTOTAL(3,$D$6:D371))</f>
        <v>355</v>
      </c>
      <c r="B371" s="188" t="s">
        <v>2639</v>
      </c>
      <c r="C371" s="212" t="s">
        <v>4673</v>
      </c>
      <c r="D371" s="197" t="s">
        <v>4674</v>
      </c>
      <c r="E371" s="206" t="s">
        <v>6</v>
      </c>
      <c r="F371" s="187">
        <f t="shared" si="5"/>
        <v>4</v>
      </c>
      <c r="G371" s="172"/>
      <c r="H371" s="169"/>
      <c r="I371" s="169"/>
      <c r="J371" s="175">
        <v>4</v>
      </c>
      <c r="K371" s="169"/>
      <c r="L371" s="169"/>
      <c r="M371" s="169">
        <v>0</v>
      </c>
      <c r="N371" s="169"/>
      <c r="O371" s="170"/>
      <c r="P371" s="169">
        <v>0</v>
      </c>
      <c r="Q371" s="169"/>
      <c r="R371" s="169"/>
      <c r="S371" s="171"/>
      <c r="T371" s="169">
        <v>0</v>
      </c>
      <c r="U371" s="169">
        <v>0</v>
      </c>
      <c r="V371" s="169"/>
      <c r="W371" s="169"/>
      <c r="X371" s="169"/>
      <c r="Y371" s="170"/>
      <c r="Z371" s="172"/>
      <c r="AA371" s="169"/>
      <c r="AB371" s="172"/>
    </row>
    <row r="372" spans="1:28" ht="196.5" customHeight="1">
      <c r="A372" s="173">
        <f>IF(D372=0,"",SUBTOTAL(3,$D$6:D372))</f>
        <v>356</v>
      </c>
      <c r="B372" s="190" t="s">
        <v>2640</v>
      </c>
      <c r="C372" s="212" t="s">
        <v>4673</v>
      </c>
      <c r="D372" s="231" t="s">
        <v>3925</v>
      </c>
      <c r="E372" s="207" t="s">
        <v>6</v>
      </c>
      <c r="F372" s="187">
        <f t="shared" si="5"/>
        <v>30</v>
      </c>
      <c r="G372" s="169"/>
      <c r="H372" s="169"/>
      <c r="I372" s="169"/>
      <c r="J372" s="172">
        <v>30</v>
      </c>
      <c r="K372" s="169"/>
      <c r="L372" s="169"/>
      <c r="M372" s="169"/>
      <c r="N372" s="169"/>
      <c r="O372" s="169"/>
      <c r="P372" s="169"/>
      <c r="Q372" s="169"/>
      <c r="R372" s="169"/>
      <c r="S372" s="169"/>
      <c r="T372" s="169"/>
      <c r="U372" s="169"/>
      <c r="V372" s="169"/>
      <c r="W372" s="169"/>
      <c r="X372" s="169"/>
      <c r="Y372" s="169"/>
      <c r="Z372" s="169"/>
      <c r="AA372" s="169"/>
      <c r="AB372" s="169"/>
    </row>
    <row r="373" spans="1:28" ht="186.75" customHeight="1">
      <c r="A373" s="173">
        <f>IF(D373=0,"",SUBTOTAL(3,$D$6:D373))</f>
        <v>357</v>
      </c>
      <c r="B373" s="190" t="s">
        <v>2641</v>
      </c>
      <c r="C373" s="196" t="s">
        <v>4673</v>
      </c>
      <c r="D373" s="231" t="s">
        <v>3926</v>
      </c>
      <c r="E373" s="207" t="s">
        <v>6</v>
      </c>
      <c r="F373" s="187">
        <f t="shared" si="5"/>
        <v>50</v>
      </c>
      <c r="G373" s="169"/>
      <c r="H373" s="169"/>
      <c r="I373" s="169"/>
      <c r="J373" s="172">
        <v>50</v>
      </c>
      <c r="K373" s="169"/>
      <c r="L373" s="169"/>
      <c r="M373" s="169"/>
      <c r="N373" s="169"/>
      <c r="O373" s="169"/>
      <c r="P373" s="169"/>
      <c r="Q373" s="169"/>
      <c r="R373" s="169"/>
      <c r="S373" s="169"/>
      <c r="T373" s="169"/>
      <c r="U373" s="169"/>
      <c r="V373" s="169"/>
      <c r="W373" s="169"/>
      <c r="X373" s="169"/>
      <c r="Y373" s="169"/>
      <c r="Z373" s="169"/>
      <c r="AA373" s="169"/>
      <c r="AB373" s="169"/>
    </row>
    <row r="374" spans="1:28" ht="192.75" customHeight="1">
      <c r="A374" s="173">
        <f>IF(D374=0,"",SUBTOTAL(3,$D$6:D374))</f>
        <v>358</v>
      </c>
      <c r="B374" s="190" t="s">
        <v>2642</v>
      </c>
      <c r="C374" s="196" t="s">
        <v>4673</v>
      </c>
      <c r="D374" s="230" t="s">
        <v>4590</v>
      </c>
      <c r="E374" s="207" t="s">
        <v>6</v>
      </c>
      <c r="F374" s="187">
        <f t="shared" si="5"/>
        <v>100</v>
      </c>
      <c r="G374" s="169"/>
      <c r="H374" s="169"/>
      <c r="I374" s="169"/>
      <c r="J374" s="172">
        <v>100</v>
      </c>
      <c r="K374" s="169"/>
      <c r="L374" s="169"/>
      <c r="M374" s="169"/>
      <c r="N374" s="169"/>
      <c r="O374" s="169"/>
      <c r="P374" s="169"/>
      <c r="Q374" s="169"/>
      <c r="R374" s="169"/>
      <c r="S374" s="169"/>
      <c r="T374" s="169"/>
      <c r="U374" s="169"/>
      <c r="V374" s="169"/>
      <c r="W374" s="169"/>
      <c r="X374" s="169"/>
      <c r="Y374" s="169"/>
      <c r="Z374" s="169"/>
      <c r="AA374" s="169"/>
      <c r="AB374" s="169"/>
    </row>
    <row r="375" spans="1:28" ht="24.75" customHeight="1">
      <c r="A375" s="173" t="str">
        <f>IF(D375=0,"",SUBTOTAL(3,$D$6:D375))</f>
        <v/>
      </c>
      <c r="B375" s="188" t="s">
        <v>1912</v>
      </c>
      <c r="C375" s="186" t="s">
        <v>2050</v>
      </c>
      <c r="D375" s="149"/>
      <c r="E375" s="150"/>
      <c r="F375" s="187">
        <f t="shared" si="5"/>
        <v>0</v>
      </c>
      <c r="G375" s="172"/>
      <c r="H375" s="169"/>
      <c r="I375" s="169"/>
      <c r="J375" s="175"/>
      <c r="K375" s="169"/>
      <c r="L375" s="169"/>
      <c r="M375" s="169">
        <v>0</v>
      </c>
      <c r="N375" s="169"/>
      <c r="O375" s="170"/>
      <c r="P375" s="169">
        <v>0</v>
      </c>
      <c r="Q375" s="169"/>
      <c r="R375" s="169"/>
      <c r="S375" s="171"/>
      <c r="T375" s="172">
        <v>0</v>
      </c>
      <c r="U375" s="169">
        <v>0</v>
      </c>
      <c r="V375" s="169"/>
      <c r="W375" s="169"/>
      <c r="X375" s="169"/>
      <c r="Y375" s="170"/>
      <c r="Z375" s="172"/>
      <c r="AA375" s="169"/>
      <c r="AB375" s="172"/>
    </row>
    <row r="376" spans="1:28" ht="29.25" customHeight="1">
      <c r="A376" s="173">
        <f>IF(D376=0,"",SUBTOTAL(3,$D$6:D376))</f>
        <v>359</v>
      </c>
      <c r="B376" s="188" t="s">
        <v>2643</v>
      </c>
      <c r="C376" s="189" t="s">
        <v>339</v>
      </c>
      <c r="D376" s="188" t="s">
        <v>340</v>
      </c>
      <c r="E376" s="188" t="s">
        <v>19</v>
      </c>
      <c r="F376" s="187">
        <f t="shared" si="5"/>
        <v>65</v>
      </c>
      <c r="G376" s="172"/>
      <c r="H376" s="169">
        <v>5</v>
      </c>
      <c r="I376" s="169"/>
      <c r="J376" s="175"/>
      <c r="K376" s="169"/>
      <c r="L376" s="169"/>
      <c r="M376" s="169">
        <v>0</v>
      </c>
      <c r="N376" s="169"/>
      <c r="O376" s="169">
        <v>9</v>
      </c>
      <c r="P376" s="169">
        <v>42</v>
      </c>
      <c r="Q376" s="169">
        <v>7</v>
      </c>
      <c r="R376" s="169"/>
      <c r="S376" s="171"/>
      <c r="T376" s="169">
        <v>0</v>
      </c>
      <c r="U376" s="169">
        <v>0</v>
      </c>
      <c r="V376" s="169"/>
      <c r="W376" s="169">
        <v>2</v>
      </c>
      <c r="X376" s="169"/>
      <c r="Y376" s="170"/>
      <c r="Z376" s="172"/>
      <c r="AA376" s="169"/>
      <c r="AB376" s="172"/>
    </row>
    <row r="377" spans="1:28" ht="29.25" customHeight="1">
      <c r="A377" s="173">
        <f>IF(D377=0,"",SUBTOTAL(3,$D$6:D377))</f>
        <v>360</v>
      </c>
      <c r="B377" s="188" t="s">
        <v>2644</v>
      </c>
      <c r="C377" s="151" t="s">
        <v>339</v>
      </c>
      <c r="D377" s="188" t="s">
        <v>2007</v>
      </c>
      <c r="E377" s="150" t="s">
        <v>19</v>
      </c>
      <c r="F377" s="187">
        <f t="shared" si="5"/>
        <v>251</v>
      </c>
      <c r="G377" s="172"/>
      <c r="H377" s="169"/>
      <c r="I377" s="169"/>
      <c r="J377" s="175"/>
      <c r="K377" s="169"/>
      <c r="L377" s="169"/>
      <c r="M377" s="169">
        <v>17</v>
      </c>
      <c r="N377" s="169"/>
      <c r="O377" s="170"/>
      <c r="P377" s="169">
        <v>35</v>
      </c>
      <c r="Q377" s="169"/>
      <c r="R377" s="169"/>
      <c r="S377" s="171">
        <v>190</v>
      </c>
      <c r="T377" s="169">
        <v>5</v>
      </c>
      <c r="U377" s="169">
        <v>0</v>
      </c>
      <c r="V377" s="169"/>
      <c r="W377" s="169"/>
      <c r="X377" s="169"/>
      <c r="Y377" s="170"/>
      <c r="Z377" s="172">
        <v>4</v>
      </c>
      <c r="AA377" s="169"/>
      <c r="AB377" s="172"/>
    </row>
    <row r="378" spans="1:28" ht="60" customHeight="1">
      <c r="A378" s="173">
        <f>IF(D378=0,"",SUBTOTAL(3,$D$6:D378))</f>
        <v>361</v>
      </c>
      <c r="B378" s="188" t="s">
        <v>2645</v>
      </c>
      <c r="C378" s="151" t="s">
        <v>343</v>
      </c>
      <c r="D378" s="149" t="s">
        <v>344</v>
      </c>
      <c r="E378" s="150" t="s">
        <v>19</v>
      </c>
      <c r="F378" s="187">
        <f t="shared" si="5"/>
        <v>162</v>
      </c>
      <c r="G378" s="172"/>
      <c r="H378" s="169"/>
      <c r="I378" s="169"/>
      <c r="J378" s="175">
        <v>120</v>
      </c>
      <c r="K378" s="169"/>
      <c r="L378" s="169"/>
      <c r="M378" s="169">
        <v>0</v>
      </c>
      <c r="N378" s="169"/>
      <c r="O378" s="170"/>
      <c r="P378" s="169">
        <v>0</v>
      </c>
      <c r="Q378" s="169"/>
      <c r="R378" s="169"/>
      <c r="S378" s="171"/>
      <c r="T378" s="169">
        <v>5</v>
      </c>
      <c r="U378" s="169">
        <v>0</v>
      </c>
      <c r="V378" s="169">
        <v>30</v>
      </c>
      <c r="W378" s="169"/>
      <c r="X378" s="169">
        <v>4</v>
      </c>
      <c r="Y378" s="170"/>
      <c r="Z378" s="172"/>
      <c r="AA378" s="169">
        <v>3</v>
      </c>
      <c r="AB378" s="172"/>
    </row>
    <row r="379" spans="1:28" ht="51.75" customHeight="1">
      <c r="A379" s="173">
        <f>IF(D379=0,"",SUBTOTAL(3,$D$6:D379))</f>
        <v>362</v>
      </c>
      <c r="B379" s="188" t="s">
        <v>2646</v>
      </c>
      <c r="C379" s="196" t="s">
        <v>341</v>
      </c>
      <c r="D379" s="231" t="s">
        <v>2236</v>
      </c>
      <c r="E379" s="150" t="s">
        <v>342</v>
      </c>
      <c r="F379" s="187">
        <f t="shared" si="5"/>
        <v>70</v>
      </c>
      <c r="G379" s="172"/>
      <c r="H379" s="169"/>
      <c r="I379" s="169"/>
      <c r="J379" s="175"/>
      <c r="K379" s="169"/>
      <c r="L379" s="169"/>
      <c r="M379" s="169">
        <v>0</v>
      </c>
      <c r="N379" s="169"/>
      <c r="O379" s="170"/>
      <c r="P379" s="169">
        <v>0</v>
      </c>
      <c r="Q379" s="169"/>
      <c r="R379" s="169"/>
      <c r="S379" s="171">
        <v>70</v>
      </c>
      <c r="T379" s="169">
        <v>0</v>
      </c>
      <c r="U379" s="169">
        <v>0</v>
      </c>
      <c r="V379" s="169"/>
      <c r="W379" s="169"/>
      <c r="X379" s="169"/>
      <c r="Y379" s="170"/>
      <c r="Z379" s="172"/>
      <c r="AA379" s="169"/>
      <c r="AB379" s="172"/>
    </row>
    <row r="380" spans="1:28" ht="45" customHeight="1">
      <c r="A380" s="173">
        <f>IF(D380=0,"",SUBTOTAL(3,$D$6:D380))</f>
        <v>363</v>
      </c>
      <c r="B380" s="188" t="s">
        <v>2647</v>
      </c>
      <c r="C380" s="151" t="s">
        <v>345</v>
      </c>
      <c r="D380" s="149" t="s">
        <v>346</v>
      </c>
      <c r="E380" s="150" t="s">
        <v>19</v>
      </c>
      <c r="F380" s="187">
        <f t="shared" si="5"/>
        <v>10</v>
      </c>
      <c r="G380" s="172"/>
      <c r="H380" s="169"/>
      <c r="I380" s="169"/>
      <c r="J380" s="175"/>
      <c r="K380" s="169"/>
      <c r="L380" s="169"/>
      <c r="M380" s="169">
        <v>0</v>
      </c>
      <c r="N380" s="169"/>
      <c r="O380" s="170"/>
      <c r="P380" s="169">
        <v>0</v>
      </c>
      <c r="Q380" s="169"/>
      <c r="R380" s="169"/>
      <c r="S380" s="171">
        <v>10</v>
      </c>
      <c r="T380" s="169">
        <v>0</v>
      </c>
      <c r="U380" s="169">
        <v>0</v>
      </c>
      <c r="V380" s="169"/>
      <c r="W380" s="169"/>
      <c r="X380" s="169"/>
      <c r="Y380" s="170"/>
      <c r="Z380" s="172"/>
      <c r="AA380" s="169"/>
      <c r="AB380" s="172"/>
    </row>
    <row r="381" spans="1:28" ht="45" customHeight="1">
      <c r="A381" s="173">
        <f>IF(D381=0,"",SUBTOTAL(3,$D$6:D381))</f>
        <v>364</v>
      </c>
      <c r="B381" s="188" t="s">
        <v>2648</v>
      </c>
      <c r="C381" s="151" t="s">
        <v>345</v>
      </c>
      <c r="D381" s="149" t="s">
        <v>1630</v>
      </c>
      <c r="E381" s="150" t="s">
        <v>19</v>
      </c>
      <c r="F381" s="187">
        <f t="shared" si="5"/>
        <v>15</v>
      </c>
      <c r="G381" s="172"/>
      <c r="H381" s="169"/>
      <c r="I381" s="169"/>
      <c r="J381" s="175"/>
      <c r="K381" s="169"/>
      <c r="L381" s="169"/>
      <c r="M381" s="169">
        <v>0</v>
      </c>
      <c r="N381" s="169"/>
      <c r="O381" s="170"/>
      <c r="P381" s="169">
        <v>0</v>
      </c>
      <c r="Q381" s="169"/>
      <c r="R381" s="169"/>
      <c r="S381" s="171">
        <v>15</v>
      </c>
      <c r="T381" s="169">
        <v>0</v>
      </c>
      <c r="U381" s="169">
        <v>0</v>
      </c>
      <c r="V381" s="169"/>
      <c r="W381" s="169"/>
      <c r="X381" s="169"/>
      <c r="Y381" s="170"/>
      <c r="Z381" s="172"/>
      <c r="AA381" s="169"/>
      <c r="AB381" s="172"/>
    </row>
    <row r="382" spans="1:28" ht="45" customHeight="1">
      <c r="A382" s="173">
        <f>IF(D382=0,"",SUBTOTAL(3,$D$6:D382))</f>
        <v>365</v>
      </c>
      <c r="B382" s="188" t="s">
        <v>2649</v>
      </c>
      <c r="C382" s="151" t="s">
        <v>345</v>
      </c>
      <c r="D382" s="149" t="s">
        <v>1631</v>
      </c>
      <c r="E382" s="150" t="s">
        <v>19</v>
      </c>
      <c r="F382" s="187">
        <f t="shared" si="5"/>
        <v>70</v>
      </c>
      <c r="G382" s="172"/>
      <c r="H382" s="169"/>
      <c r="I382" s="169"/>
      <c r="J382" s="175"/>
      <c r="K382" s="169"/>
      <c r="L382" s="169"/>
      <c r="M382" s="169">
        <v>0</v>
      </c>
      <c r="N382" s="169"/>
      <c r="O382" s="170"/>
      <c r="P382" s="169">
        <v>0</v>
      </c>
      <c r="Q382" s="169"/>
      <c r="R382" s="169"/>
      <c r="S382" s="171">
        <v>70</v>
      </c>
      <c r="T382" s="169">
        <v>0</v>
      </c>
      <c r="U382" s="169">
        <v>0</v>
      </c>
      <c r="V382" s="169"/>
      <c r="W382" s="169"/>
      <c r="X382" s="169"/>
      <c r="Y382" s="170"/>
      <c r="Z382" s="172"/>
      <c r="AA382" s="169"/>
      <c r="AB382" s="172"/>
    </row>
    <row r="383" spans="1:28" ht="45" customHeight="1">
      <c r="A383" s="173">
        <f>IF(D383=0,"",SUBTOTAL(3,$D$6:D383))</f>
        <v>366</v>
      </c>
      <c r="B383" s="188" t="s">
        <v>2650</v>
      </c>
      <c r="C383" s="196" t="s">
        <v>345</v>
      </c>
      <c r="D383" s="231" t="s">
        <v>1629</v>
      </c>
      <c r="E383" s="150" t="s">
        <v>19</v>
      </c>
      <c r="F383" s="187">
        <f t="shared" si="5"/>
        <v>55</v>
      </c>
      <c r="G383" s="172"/>
      <c r="H383" s="169"/>
      <c r="I383" s="169"/>
      <c r="J383" s="175"/>
      <c r="K383" s="169"/>
      <c r="L383" s="169"/>
      <c r="M383" s="169">
        <v>0</v>
      </c>
      <c r="N383" s="169"/>
      <c r="O383" s="170"/>
      <c r="P383" s="169">
        <v>0</v>
      </c>
      <c r="Q383" s="169"/>
      <c r="R383" s="169"/>
      <c r="S383" s="171">
        <v>55</v>
      </c>
      <c r="T383" s="169">
        <v>0</v>
      </c>
      <c r="U383" s="169">
        <v>0</v>
      </c>
      <c r="V383" s="169"/>
      <c r="W383" s="169"/>
      <c r="X383" s="169"/>
      <c r="Y383" s="170"/>
      <c r="Z383" s="172"/>
      <c r="AA383" s="169"/>
      <c r="AB383" s="172"/>
    </row>
    <row r="384" spans="1:28" ht="45" customHeight="1">
      <c r="A384" s="173">
        <f>IF(D384=0,"",SUBTOTAL(3,$D$6:D384))</f>
        <v>367</v>
      </c>
      <c r="B384" s="190" t="s">
        <v>2651</v>
      </c>
      <c r="C384" s="192" t="s">
        <v>345</v>
      </c>
      <c r="D384" s="158" t="s">
        <v>4000</v>
      </c>
      <c r="E384" s="159" t="s">
        <v>19</v>
      </c>
      <c r="F384" s="187">
        <f t="shared" si="5"/>
        <v>52</v>
      </c>
      <c r="G384" s="169"/>
      <c r="H384" s="169"/>
      <c r="I384" s="169"/>
      <c r="J384" s="169"/>
      <c r="K384" s="169"/>
      <c r="L384" s="169"/>
      <c r="M384" s="169"/>
      <c r="N384" s="169"/>
      <c r="O384" s="169"/>
      <c r="P384" s="169"/>
      <c r="Q384" s="169"/>
      <c r="R384" s="169"/>
      <c r="S384" s="176">
        <v>52</v>
      </c>
      <c r="T384" s="169"/>
      <c r="U384" s="169"/>
      <c r="V384" s="169"/>
      <c r="W384" s="169"/>
      <c r="X384" s="169"/>
      <c r="Y384" s="169"/>
      <c r="Z384" s="169"/>
      <c r="AA384" s="169"/>
      <c r="AB384" s="169"/>
    </row>
    <row r="385" spans="1:28" ht="45.75" customHeight="1">
      <c r="A385" s="173">
        <f>IF(D385=0,"",SUBTOTAL(3,$D$6:D385))</f>
        <v>368</v>
      </c>
      <c r="B385" s="188" t="s">
        <v>2652</v>
      </c>
      <c r="C385" s="151" t="s">
        <v>347</v>
      </c>
      <c r="D385" s="149" t="s">
        <v>2237</v>
      </c>
      <c r="E385" s="150" t="s">
        <v>14</v>
      </c>
      <c r="F385" s="187">
        <f t="shared" si="5"/>
        <v>100</v>
      </c>
      <c r="G385" s="172"/>
      <c r="H385" s="169"/>
      <c r="I385" s="169"/>
      <c r="J385" s="175"/>
      <c r="K385" s="169"/>
      <c r="L385" s="169"/>
      <c r="M385" s="169">
        <v>0</v>
      </c>
      <c r="N385" s="169"/>
      <c r="O385" s="170"/>
      <c r="P385" s="169">
        <v>100</v>
      </c>
      <c r="Q385" s="169"/>
      <c r="R385" s="169"/>
      <c r="S385" s="171"/>
      <c r="T385" s="169">
        <v>0</v>
      </c>
      <c r="U385" s="169">
        <v>0</v>
      </c>
      <c r="V385" s="169"/>
      <c r="W385" s="169"/>
      <c r="X385" s="169"/>
      <c r="Y385" s="170"/>
      <c r="Z385" s="172"/>
      <c r="AA385" s="169"/>
      <c r="AB385" s="172"/>
    </row>
    <row r="386" spans="1:28" ht="54" customHeight="1">
      <c r="A386" s="173">
        <f>IF(D386=0,"",SUBTOTAL(3,$D$6:D386))</f>
        <v>369</v>
      </c>
      <c r="B386" s="188" t="s">
        <v>2653</v>
      </c>
      <c r="C386" s="151" t="s">
        <v>349</v>
      </c>
      <c r="D386" s="149" t="s">
        <v>4736</v>
      </c>
      <c r="E386" s="150" t="s">
        <v>19</v>
      </c>
      <c r="F386" s="187">
        <f t="shared" si="5"/>
        <v>171</v>
      </c>
      <c r="G386" s="172"/>
      <c r="H386" s="169">
        <v>3</v>
      </c>
      <c r="I386" s="169"/>
      <c r="J386" s="175">
        <v>50</v>
      </c>
      <c r="K386" s="169"/>
      <c r="L386" s="169"/>
      <c r="M386" s="169">
        <v>1</v>
      </c>
      <c r="N386" s="169"/>
      <c r="O386" s="170"/>
      <c r="P386" s="169">
        <v>12</v>
      </c>
      <c r="Q386" s="169"/>
      <c r="R386" s="169"/>
      <c r="S386" s="171">
        <v>100</v>
      </c>
      <c r="T386" s="169">
        <v>0</v>
      </c>
      <c r="U386" s="169">
        <v>0</v>
      </c>
      <c r="V386" s="169"/>
      <c r="W386" s="169">
        <v>2</v>
      </c>
      <c r="X386" s="169"/>
      <c r="Y386" s="170"/>
      <c r="Z386" s="172">
        <v>3</v>
      </c>
      <c r="AA386" s="169"/>
      <c r="AB386" s="172"/>
    </row>
    <row r="387" spans="1:28" ht="54" customHeight="1">
      <c r="A387" s="173">
        <f>IF(D387=0,"",SUBTOTAL(3,$D$6:D387))</f>
        <v>370</v>
      </c>
      <c r="B387" s="188" t="s">
        <v>2654</v>
      </c>
      <c r="C387" s="151" t="s">
        <v>349</v>
      </c>
      <c r="D387" s="149" t="s">
        <v>4737</v>
      </c>
      <c r="E387" s="150" t="s">
        <v>19</v>
      </c>
      <c r="F387" s="187">
        <f t="shared" si="5"/>
        <v>196</v>
      </c>
      <c r="G387" s="172"/>
      <c r="H387" s="169">
        <v>8</v>
      </c>
      <c r="I387" s="169"/>
      <c r="J387" s="175">
        <v>126</v>
      </c>
      <c r="K387" s="169"/>
      <c r="L387" s="169"/>
      <c r="M387" s="169">
        <v>0</v>
      </c>
      <c r="N387" s="169"/>
      <c r="O387" s="170"/>
      <c r="P387" s="169">
        <v>28</v>
      </c>
      <c r="Q387" s="169"/>
      <c r="R387" s="169"/>
      <c r="S387" s="171">
        <v>30</v>
      </c>
      <c r="T387" s="169">
        <v>0</v>
      </c>
      <c r="U387" s="169">
        <v>0</v>
      </c>
      <c r="V387" s="169"/>
      <c r="W387" s="169"/>
      <c r="X387" s="169"/>
      <c r="Y387" s="170"/>
      <c r="Z387" s="172">
        <v>4</v>
      </c>
      <c r="AA387" s="169"/>
      <c r="AB387" s="172"/>
    </row>
    <row r="388" spans="1:28" ht="54" customHeight="1">
      <c r="A388" s="173">
        <f>IF(D388=0,"",SUBTOTAL(3,$D$6:D388))</f>
        <v>371</v>
      </c>
      <c r="B388" s="188" t="s">
        <v>2655</v>
      </c>
      <c r="C388" s="151" t="s">
        <v>349</v>
      </c>
      <c r="D388" s="149" t="s">
        <v>4739</v>
      </c>
      <c r="E388" s="150" t="s">
        <v>19</v>
      </c>
      <c r="F388" s="187">
        <f t="shared" si="5"/>
        <v>274</v>
      </c>
      <c r="G388" s="172"/>
      <c r="H388" s="169">
        <v>5</v>
      </c>
      <c r="I388" s="169"/>
      <c r="J388" s="175">
        <v>96</v>
      </c>
      <c r="K388" s="169"/>
      <c r="L388" s="169"/>
      <c r="M388" s="169">
        <v>12</v>
      </c>
      <c r="N388" s="169"/>
      <c r="O388" s="170"/>
      <c r="P388" s="169">
        <v>20</v>
      </c>
      <c r="Q388" s="169"/>
      <c r="R388" s="169"/>
      <c r="S388" s="171">
        <v>115</v>
      </c>
      <c r="T388" s="169">
        <v>0</v>
      </c>
      <c r="U388" s="169">
        <v>0</v>
      </c>
      <c r="V388" s="169">
        <v>20</v>
      </c>
      <c r="W388" s="169">
        <v>2</v>
      </c>
      <c r="X388" s="169"/>
      <c r="Y388" s="170"/>
      <c r="Z388" s="172">
        <v>4</v>
      </c>
      <c r="AA388" s="169"/>
      <c r="AB388" s="172"/>
    </row>
    <row r="389" spans="1:28" ht="45.75" customHeight="1">
      <c r="A389" s="173">
        <f>IF(D389=0,"",SUBTOTAL(3,$D$6:D389))</f>
        <v>372</v>
      </c>
      <c r="B389" s="188" t="s">
        <v>2656</v>
      </c>
      <c r="C389" s="151" t="s">
        <v>349</v>
      </c>
      <c r="D389" s="149" t="s">
        <v>4738</v>
      </c>
      <c r="E389" s="150" t="s">
        <v>19</v>
      </c>
      <c r="F389" s="187">
        <f t="shared" si="5"/>
        <v>94</v>
      </c>
      <c r="G389" s="172"/>
      <c r="H389" s="169">
        <v>3</v>
      </c>
      <c r="I389" s="169"/>
      <c r="J389" s="175">
        <v>9</v>
      </c>
      <c r="K389" s="169"/>
      <c r="L389" s="169"/>
      <c r="M389" s="169">
        <v>6</v>
      </c>
      <c r="N389" s="169"/>
      <c r="O389" s="170"/>
      <c r="P389" s="169">
        <v>6</v>
      </c>
      <c r="Q389" s="169"/>
      <c r="R389" s="169"/>
      <c r="S389" s="171">
        <v>64</v>
      </c>
      <c r="T389" s="169">
        <v>0</v>
      </c>
      <c r="U389" s="169">
        <v>0</v>
      </c>
      <c r="V389" s="169"/>
      <c r="W389" s="169">
        <v>2</v>
      </c>
      <c r="X389" s="169"/>
      <c r="Y389" s="170"/>
      <c r="Z389" s="172">
        <v>4</v>
      </c>
      <c r="AA389" s="169"/>
      <c r="AB389" s="172"/>
    </row>
    <row r="390" spans="1:28" ht="54" customHeight="1">
      <c r="A390" s="173">
        <f>IF(D390=0,"",SUBTOTAL(3,$D$6:D390))</f>
        <v>373</v>
      </c>
      <c r="B390" s="188" t="s">
        <v>2657</v>
      </c>
      <c r="C390" s="151" t="s">
        <v>349</v>
      </c>
      <c r="D390" s="149" t="s">
        <v>4740</v>
      </c>
      <c r="E390" s="150" t="s">
        <v>19</v>
      </c>
      <c r="F390" s="187">
        <f t="shared" ref="F390:F453" si="6">SUM(G390:AB390)</f>
        <v>16</v>
      </c>
      <c r="G390" s="172"/>
      <c r="H390" s="169"/>
      <c r="I390" s="169"/>
      <c r="J390" s="175">
        <v>14</v>
      </c>
      <c r="K390" s="169"/>
      <c r="L390" s="169"/>
      <c r="M390" s="169">
        <v>0</v>
      </c>
      <c r="N390" s="169"/>
      <c r="O390" s="170"/>
      <c r="P390" s="169">
        <v>0</v>
      </c>
      <c r="Q390" s="169"/>
      <c r="R390" s="169"/>
      <c r="S390" s="171"/>
      <c r="T390" s="169">
        <v>0</v>
      </c>
      <c r="U390" s="169">
        <v>0</v>
      </c>
      <c r="V390" s="169"/>
      <c r="W390" s="169"/>
      <c r="X390" s="169"/>
      <c r="Y390" s="170"/>
      <c r="Z390" s="172">
        <v>2</v>
      </c>
      <c r="AA390" s="169"/>
      <c r="AB390" s="172"/>
    </row>
    <row r="391" spans="1:28" ht="54" customHeight="1">
      <c r="A391" s="173">
        <f>IF(D391=0,"",SUBTOTAL(3,$D$6:D391))</f>
        <v>374</v>
      </c>
      <c r="B391" s="188" t="s">
        <v>2658</v>
      </c>
      <c r="C391" s="151" t="s">
        <v>349</v>
      </c>
      <c r="D391" s="149" t="s">
        <v>4741</v>
      </c>
      <c r="E391" s="150" t="s">
        <v>19</v>
      </c>
      <c r="F391" s="187">
        <f t="shared" si="6"/>
        <v>2</v>
      </c>
      <c r="G391" s="172"/>
      <c r="H391" s="169"/>
      <c r="I391" s="169"/>
      <c r="J391" s="175">
        <v>2</v>
      </c>
      <c r="K391" s="169"/>
      <c r="L391" s="169"/>
      <c r="M391" s="169">
        <v>0</v>
      </c>
      <c r="N391" s="169"/>
      <c r="O391" s="170"/>
      <c r="P391" s="169">
        <v>0</v>
      </c>
      <c r="Q391" s="169"/>
      <c r="R391" s="169"/>
      <c r="S391" s="171"/>
      <c r="T391" s="169">
        <v>0</v>
      </c>
      <c r="U391" s="169">
        <v>0</v>
      </c>
      <c r="V391" s="169"/>
      <c r="W391" s="169"/>
      <c r="X391" s="169"/>
      <c r="Y391" s="170"/>
      <c r="Z391" s="172"/>
      <c r="AA391" s="169"/>
      <c r="AB391" s="172"/>
    </row>
    <row r="392" spans="1:28" ht="27" customHeight="1">
      <c r="A392" s="173">
        <f>IF(D392=0,"",SUBTOTAL(3,$D$6:D392))</f>
        <v>375</v>
      </c>
      <c r="B392" s="188" t="s">
        <v>2659</v>
      </c>
      <c r="C392" s="151" t="s">
        <v>350</v>
      </c>
      <c r="D392" s="149" t="s">
        <v>351</v>
      </c>
      <c r="E392" s="150" t="s">
        <v>19</v>
      </c>
      <c r="F392" s="187">
        <f t="shared" si="6"/>
        <v>167</v>
      </c>
      <c r="G392" s="172"/>
      <c r="H392" s="169"/>
      <c r="I392" s="169"/>
      <c r="J392" s="175">
        <v>7</v>
      </c>
      <c r="K392" s="169"/>
      <c r="L392" s="169"/>
      <c r="M392" s="169">
        <v>0</v>
      </c>
      <c r="N392" s="169"/>
      <c r="O392" s="170"/>
      <c r="P392" s="169">
        <v>0</v>
      </c>
      <c r="Q392" s="169"/>
      <c r="R392" s="169"/>
      <c r="S392" s="171">
        <v>160</v>
      </c>
      <c r="T392" s="169">
        <v>0</v>
      </c>
      <c r="U392" s="169">
        <v>0</v>
      </c>
      <c r="V392" s="169"/>
      <c r="W392" s="169"/>
      <c r="X392" s="169"/>
      <c r="Y392" s="170"/>
      <c r="Z392" s="172"/>
      <c r="AA392" s="169"/>
      <c r="AB392" s="172"/>
    </row>
    <row r="393" spans="1:28" ht="27" customHeight="1">
      <c r="A393" s="173">
        <f>IF(D393=0,"",SUBTOTAL(3,$D$6:D393))</f>
        <v>376</v>
      </c>
      <c r="B393" s="188" t="s">
        <v>2660</v>
      </c>
      <c r="C393" s="151" t="s">
        <v>350</v>
      </c>
      <c r="D393" s="149" t="s">
        <v>352</v>
      </c>
      <c r="E393" s="150" t="s">
        <v>19</v>
      </c>
      <c r="F393" s="187">
        <f t="shared" si="6"/>
        <v>179</v>
      </c>
      <c r="G393" s="172"/>
      <c r="H393" s="169"/>
      <c r="I393" s="169"/>
      <c r="J393" s="175">
        <v>19</v>
      </c>
      <c r="K393" s="169"/>
      <c r="L393" s="169"/>
      <c r="M393" s="169">
        <v>0</v>
      </c>
      <c r="N393" s="169"/>
      <c r="O393" s="170"/>
      <c r="P393" s="169">
        <v>0</v>
      </c>
      <c r="Q393" s="169"/>
      <c r="R393" s="169"/>
      <c r="S393" s="171">
        <v>160</v>
      </c>
      <c r="T393" s="169">
        <v>0</v>
      </c>
      <c r="U393" s="169">
        <v>0</v>
      </c>
      <c r="V393" s="169"/>
      <c r="W393" s="169"/>
      <c r="X393" s="169"/>
      <c r="Y393" s="170"/>
      <c r="Z393" s="172"/>
      <c r="AA393" s="169"/>
      <c r="AB393" s="172"/>
    </row>
    <row r="394" spans="1:28" ht="27" customHeight="1">
      <c r="A394" s="173">
        <f>IF(D394=0,"",SUBTOTAL(3,$D$6:D394))</f>
        <v>377</v>
      </c>
      <c r="B394" s="188" t="s">
        <v>2661</v>
      </c>
      <c r="C394" s="151" t="s">
        <v>350</v>
      </c>
      <c r="D394" s="149" t="s">
        <v>353</v>
      </c>
      <c r="E394" s="150" t="s">
        <v>19</v>
      </c>
      <c r="F394" s="187">
        <f t="shared" si="6"/>
        <v>61</v>
      </c>
      <c r="G394" s="172"/>
      <c r="H394" s="169"/>
      <c r="I394" s="169"/>
      <c r="J394" s="175">
        <v>1</v>
      </c>
      <c r="K394" s="169"/>
      <c r="L394" s="169"/>
      <c r="M394" s="169">
        <v>0</v>
      </c>
      <c r="N394" s="169"/>
      <c r="O394" s="170"/>
      <c r="P394" s="169">
        <v>0</v>
      </c>
      <c r="Q394" s="169"/>
      <c r="R394" s="169"/>
      <c r="S394" s="171">
        <v>60</v>
      </c>
      <c r="T394" s="169">
        <v>0</v>
      </c>
      <c r="U394" s="169">
        <v>0</v>
      </c>
      <c r="V394" s="169"/>
      <c r="W394" s="169"/>
      <c r="X394" s="169"/>
      <c r="Y394" s="170"/>
      <c r="Z394" s="172"/>
      <c r="AA394" s="169"/>
      <c r="AB394" s="172"/>
    </row>
    <row r="395" spans="1:28">
      <c r="A395" s="173" t="str">
        <f>IF(D395=0,"",SUBTOTAL(3,$D$6:D395))</f>
        <v/>
      </c>
      <c r="B395" s="188" t="s">
        <v>1912</v>
      </c>
      <c r="C395" s="186" t="s">
        <v>2051</v>
      </c>
      <c r="D395" s="149"/>
      <c r="E395" s="150"/>
      <c r="F395" s="187">
        <f t="shared" si="6"/>
        <v>0</v>
      </c>
      <c r="G395" s="174"/>
      <c r="H395" s="169"/>
      <c r="I395" s="169"/>
      <c r="J395" s="175"/>
      <c r="K395" s="169"/>
      <c r="L395" s="169"/>
      <c r="M395" s="169">
        <v>0</v>
      </c>
      <c r="N395" s="169"/>
      <c r="O395" s="170"/>
      <c r="P395" s="169">
        <v>0</v>
      </c>
      <c r="Q395" s="169"/>
      <c r="R395" s="169"/>
      <c r="S395" s="171"/>
      <c r="T395" s="169">
        <v>0</v>
      </c>
      <c r="U395" s="169">
        <v>0</v>
      </c>
      <c r="V395" s="169"/>
      <c r="W395" s="169"/>
      <c r="X395" s="169"/>
      <c r="Y395" s="170"/>
      <c r="Z395" s="172"/>
      <c r="AA395" s="169"/>
      <c r="AB395" s="172"/>
    </row>
    <row r="396" spans="1:28" ht="66.75" customHeight="1">
      <c r="A396" s="173">
        <f>IF(D396=0,"",SUBTOTAL(3,$D$6:D396))</f>
        <v>378</v>
      </c>
      <c r="B396" s="188" t="s">
        <v>2662</v>
      </c>
      <c r="C396" s="151" t="s">
        <v>354</v>
      </c>
      <c r="D396" s="149" t="s">
        <v>694</v>
      </c>
      <c r="E396" s="150" t="s">
        <v>1</v>
      </c>
      <c r="F396" s="187">
        <f t="shared" si="6"/>
        <v>126</v>
      </c>
      <c r="G396" s="172"/>
      <c r="H396" s="169"/>
      <c r="I396" s="169"/>
      <c r="J396" s="175">
        <v>124</v>
      </c>
      <c r="K396" s="169"/>
      <c r="L396" s="169"/>
      <c r="M396" s="169">
        <v>0</v>
      </c>
      <c r="N396" s="169"/>
      <c r="O396" s="170"/>
      <c r="P396" s="169">
        <v>0</v>
      </c>
      <c r="Q396" s="169"/>
      <c r="R396" s="169"/>
      <c r="S396" s="171"/>
      <c r="T396" s="169">
        <v>0</v>
      </c>
      <c r="U396" s="169">
        <v>0</v>
      </c>
      <c r="V396" s="169"/>
      <c r="W396" s="169"/>
      <c r="X396" s="169"/>
      <c r="Y396" s="170"/>
      <c r="Z396" s="172">
        <v>2</v>
      </c>
      <c r="AA396" s="169"/>
      <c r="AB396" s="172"/>
    </row>
    <row r="397" spans="1:28" ht="52.5" customHeight="1">
      <c r="A397" s="173">
        <f>IF(D397=0,"",SUBTOTAL(3,$D$6:D397))</f>
        <v>379</v>
      </c>
      <c r="B397" s="188" t="s">
        <v>2663</v>
      </c>
      <c r="C397" s="151" t="s">
        <v>355</v>
      </c>
      <c r="D397" s="149" t="s">
        <v>356</v>
      </c>
      <c r="E397" s="150" t="s">
        <v>1</v>
      </c>
      <c r="F397" s="187">
        <f t="shared" si="6"/>
        <v>2054</v>
      </c>
      <c r="G397" s="172"/>
      <c r="H397" s="169"/>
      <c r="I397" s="169"/>
      <c r="J397" s="175">
        <v>1200</v>
      </c>
      <c r="K397" s="169"/>
      <c r="L397" s="169"/>
      <c r="M397" s="169">
        <v>854</v>
      </c>
      <c r="N397" s="169"/>
      <c r="O397" s="170"/>
      <c r="P397" s="169">
        <v>0</v>
      </c>
      <c r="Q397" s="169"/>
      <c r="R397" s="169"/>
      <c r="S397" s="171"/>
      <c r="T397" s="169">
        <v>0</v>
      </c>
      <c r="U397" s="169">
        <v>0</v>
      </c>
      <c r="V397" s="169"/>
      <c r="W397" s="169"/>
      <c r="X397" s="169"/>
      <c r="Y397" s="170"/>
      <c r="Z397" s="172"/>
      <c r="AA397" s="169"/>
      <c r="AB397" s="172"/>
    </row>
    <row r="398" spans="1:28" ht="108" customHeight="1">
      <c r="A398" s="173">
        <f>IF(D398=0,"",SUBTOTAL(3,$D$6:D398))</f>
        <v>380</v>
      </c>
      <c r="B398" s="188" t="s">
        <v>2664</v>
      </c>
      <c r="C398" s="151" t="s">
        <v>357</v>
      </c>
      <c r="D398" s="149" t="s">
        <v>2199</v>
      </c>
      <c r="E398" s="150" t="s">
        <v>1</v>
      </c>
      <c r="F398" s="187">
        <f t="shared" si="6"/>
        <v>5652</v>
      </c>
      <c r="G398" s="172"/>
      <c r="H398" s="169"/>
      <c r="I398" s="169"/>
      <c r="J398" s="175">
        <v>3500</v>
      </c>
      <c r="K398" s="169"/>
      <c r="L398" s="169"/>
      <c r="M398" s="169">
        <v>173</v>
      </c>
      <c r="N398" s="169"/>
      <c r="O398" s="170"/>
      <c r="P398" s="169">
        <v>579</v>
      </c>
      <c r="Q398" s="169"/>
      <c r="R398" s="169"/>
      <c r="S398" s="171"/>
      <c r="T398" s="169">
        <v>0</v>
      </c>
      <c r="U398" s="169">
        <v>0</v>
      </c>
      <c r="V398" s="169"/>
      <c r="W398" s="169"/>
      <c r="X398" s="169"/>
      <c r="Y398" s="170"/>
      <c r="Z398" s="172">
        <v>1400</v>
      </c>
      <c r="AA398" s="169"/>
      <c r="AB398" s="172"/>
    </row>
    <row r="399" spans="1:28" ht="36.75" customHeight="1">
      <c r="A399" s="173">
        <f>IF(D399=0,"",SUBTOTAL(3,$D$6:D399))</f>
        <v>381</v>
      </c>
      <c r="B399" s="188" t="s">
        <v>2665</v>
      </c>
      <c r="C399" s="151" t="s">
        <v>358</v>
      </c>
      <c r="D399" s="194" t="s">
        <v>2183</v>
      </c>
      <c r="E399" s="150" t="s">
        <v>1</v>
      </c>
      <c r="F399" s="187">
        <f t="shared" si="6"/>
        <v>3540</v>
      </c>
      <c r="G399" s="172"/>
      <c r="H399" s="169"/>
      <c r="I399" s="169"/>
      <c r="J399" s="175">
        <v>2640</v>
      </c>
      <c r="K399" s="169"/>
      <c r="L399" s="169"/>
      <c r="M399" s="169">
        <v>0</v>
      </c>
      <c r="N399" s="169"/>
      <c r="O399" s="170"/>
      <c r="P399" s="169">
        <v>200</v>
      </c>
      <c r="Q399" s="169"/>
      <c r="R399" s="169"/>
      <c r="S399" s="171"/>
      <c r="T399" s="169">
        <v>0</v>
      </c>
      <c r="U399" s="169">
        <v>0</v>
      </c>
      <c r="V399" s="169"/>
      <c r="W399" s="169"/>
      <c r="X399" s="169"/>
      <c r="Y399" s="170"/>
      <c r="Z399" s="172">
        <v>700</v>
      </c>
      <c r="AA399" s="169"/>
      <c r="AB399" s="172"/>
    </row>
    <row r="400" spans="1:28" ht="99.75" customHeight="1">
      <c r="A400" s="173">
        <f>IF(D400=0,"",SUBTOTAL(3,$D$6:D400))</f>
        <v>382</v>
      </c>
      <c r="B400" s="188" t="s">
        <v>2666</v>
      </c>
      <c r="C400" s="151" t="s">
        <v>359</v>
      </c>
      <c r="D400" s="149" t="s">
        <v>4420</v>
      </c>
      <c r="E400" s="150" t="s">
        <v>92</v>
      </c>
      <c r="F400" s="187">
        <f t="shared" si="6"/>
        <v>1063</v>
      </c>
      <c r="G400" s="172"/>
      <c r="H400" s="169"/>
      <c r="I400" s="169"/>
      <c r="J400" s="175">
        <v>1063</v>
      </c>
      <c r="K400" s="169"/>
      <c r="L400" s="169"/>
      <c r="M400" s="169">
        <v>0</v>
      </c>
      <c r="N400" s="169"/>
      <c r="O400" s="170"/>
      <c r="P400" s="169">
        <v>0</v>
      </c>
      <c r="Q400" s="169"/>
      <c r="R400" s="169"/>
      <c r="S400" s="171"/>
      <c r="T400" s="169">
        <v>0</v>
      </c>
      <c r="U400" s="169">
        <v>0</v>
      </c>
      <c r="V400" s="169"/>
      <c r="W400" s="169"/>
      <c r="X400" s="169"/>
      <c r="Y400" s="170"/>
      <c r="Z400" s="172"/>
      <c r="AA400" s="169"/>
      <c r="AB400" s="172"/>
    </row>
    <row r="401" spans="1:28" ht="45.75" customHeight="1">
      <c r="A401" s="173">
        <f>IF(D401=0,"",SUBTOTAL(3,$D$6:D401))</f>
        <v>383</v>
      </c>
      <c r="B401" s="188" t="s">
        <v>2667</v>
      </c>
      <c r="C401" s="151" t="s">
        <v>213</v>
      </c>
      <c r="D401" s="149" t="s">
        <v>2200</v>
      </c>
      <c r="E401" s="150" t="s">
        <v>6</v>
      </c>
      <c r="F401" s="187">
        <f t="shared" si="6"/>
        <v>56394</v>
      </c>
      <c r="G401" s="172"/>
      <c r="H401" s="169"/>
      <c r="I401" s="169"/>
      <c r="J401" s="175">
        <v>43690</v>
      </c>
      <c r="K401" s="169"/>
      <c r="L401" s="169"/>
      <c r="M401" s="169">
        <v>0</v>
      </c>
      <c r="N401" s="169"/>
      <c r="O401" s="170"/>
      <c r="P401" s="169">
        <v>4704</v>
      </c>
      <c r="Q401" s="169"/>
      <c r="R401" s="169"/>
      <c r="S401" s="171"/>
      <c r="T401" s="169">
        <v>0</v>
      </c>
      <c r="U401" s="169">
        <v>0</v>
      </c>
      <c r="V401" s="169"/>
      <c r="W401" s="169"/>
      <c r="X401" s="169"/>
      <c r="Y401" s="170"/>
      <c r="Z401" s="172">
        <v>8000</v>
      </c>
      <c r="AA401" s="169"/>
      <c r="AB401" s="172"/>
    </row>
    <row r="402" spans="1:28" ht="64.5" customHeight="1">
      <c r="A402" s="173">
        <f>IF(D402=0,"",SUBTOTAL(3,$D$6:D402))</f>
        <v>384</v>
      </c>
      <c r="B402" s="188" t="s">
        <v>2668</v>
      </c>
      <c r="C402" s="151" t="s">
        <v>360</v>
      </c>
      <c r="D402" s="149" t="s">
        <v>4421</v>
      </c>
      <c r="E402" s="150" t="s">
        <v>6</v>
      </c>
      <c r="F402" s="187">
        <f t="shared" si="6"/>
        <v>47387</v>
      </c>
      <c r="G402" s="172"/>
      <c r="H402" s="169"/>
      <c r="I402" s="169"/>
      <c r="J402" s="175">
        <v>24000</v>
      </c>
      <c r="K402" s="169"/>
      <c r="L402" s="169"/>
      <c r="M402" s="169">
        <v>12887</v>
      </c>
      <c r="N402" s="169"/>
      <c r="O402" s="170"/>
      <c r="P402" s="169">
        <v>2500</v>
      </c>
      <c r="Q402" s="169"/>
      <c r="R402" s="169"/>
      <c r="S402" s="171"/>
      <c r="T402" s="169">
        <v>0</v>
      </c>
      <c r="U402" s="169">
        <v>0</v>
      </c>
      <c r="V402" s="169"/>
      <c r="W402" s="169"/>
      <c r="X402" s="169"/>
      <c r="Y402" s="170"/>
      <c r="Z402" s="172">
        <v>8000</v>
      </c>
      <c r="AA402" s="169"/>
      <c r="AB402" s="172"/>
    </row>
    <row r="403" spans="1:28" ht="56.25" customHeight="1">
      <c r="A403" s="173">
        <f>IF(D403=0,"",SUBTOTAL(3,$D$6:D403))</f>
        <v>385</v>
      </c>
      <c r="B403" s="188" t="s">
        <v>2669</v>
      </c>
      <c r="C403" s="151" t="s">
        <v>360</v>
      </c>
      <c r="D403" s="149" t="s">
        <v>2202</v>
      </c>
      <c r="E403" s="150" t="s">
        <v>6</v>
      </c>
      <c r="F403" s="187">
        <f t="shared" si="6"/>
        <v>23600</v>
      </c>
      <c r="G403" s="172"/>
      <c r="H403" s="169"/>
      <c r="I403" s="169"/>
      <c r="J403" s="175">
        <v>15600</v>
      </c>
      <c r="K403" s="169"/>
      <c r="L403" s="169"/>
      <c r="M403" s="169">
        <v>0</v>
      </c>
      <c r="N403" s="169"/>
      <c r="O403" s="170"/>
      <c r="P403" s="169">
        <v>0</v>
      </c>
      <c r="Q403" s="169"/>
      <c r="R403" s="169"/>
      <c r="S403" s="171"/>
      <c r="T403" s="169">
        <v>0</v>
      </c>
      <c r="U403" s="169">
        <v>0</v>
      </c>
      <c r="V403" s="169"/>
      <c r="W403" s="169"/>
      <c r="X403" s="169"/>
      <c r="Y403" s="170"/>
      <c r="Z403" s="172">
        <v>8000</v>
      </c>
      <c r="AA403" s="169"/>
      <c r="AB403" s="172"/>
    </row>
    <row r="404" spans="1:28" ht="90.75" customHeight="1">
      <c r="A404" s="173">
        <f>IF(D404=0,"",SUBTOTAL(3,$D$6:D404))</f>
        <v>386</v>
      </c>
      <c r="B404" s="188" t="s">
        <v>2670</v>
      </c>
      <c r="C404" s="151" t="s">
        <v>361</v>
      </c>
      <c r="D404" s="149" t="s">
        <v>4422</v>
      </c>
      <c r="E404" s="150" t="s">
        <v>6</v>
      </c>
      <c r="F404" s="187">
        <f t="shared" si="6"/>
        <v>58</v>
      </c>
      <c r="G404" s="172"/>
      <c r="H404" s="169"/>
      <c r="I404" s="169"/>
      <c r="J404" s="175">
        <v>52</v>
      </c>
      <c r="K404" s="169"/>
      <c r="L404" s="169"/>
      <c r="M404" s="169">
        <v>0</v>
      </c>
      <c r="N404" s="169"/>
      <c r="O404" s="170"/>
      <c r="P404" s="169">
        <v>0</v>
      </c>
      <c r="Q404" s="169"/>
      <c r="R404" s="169"/>
      <c r="S404" s="171"/>
      <c r="T404" s="169">
        <v>0</v>
      </c>
      <c r="U404" s="169">
        <v>0</v>
      </c>
      <c r="V404" s="169"/>
      <c r="W404" s="169"/>
      <c r="X404" s="169"/>
      <c r="Y404" s="170"/>
      <c r="Z404" s="172">
        <v>6</v>
      </c>
      <c r="AA404" s="169"/>
      <c r="AB404" s="172"/>
    </row>
    <row r="405" spans="1:28" ht="111.75" customHeight="1">
      <c r="A405" s="173">
        <f>IF(D405=0,"",SUBTOTAL(3,$D$6:D405))</f>
        <v>387</v>
      </c>
      <c r="B405" s="188" t="s">
        <v>2671</v>
      </c>
      <c r="C405" s="232" t="s">
        <v>4176</v>
      </c>
      <c r="D405" s="149" t="s">
        <v>4423</v>
      </c>
      <c r="E405" s="150" t="s">
        <v>362</v>
      </c>
      <c r="F405" s="187">
        <f t="shared" si="6"/>
        <v>1205</v>
      </c>
      <c r="G405" s="172"/>
      <c r="H405" s="169"/>
      <c r="I405" s="169"/>
      <c r="J405" s="175">
        <v>1200</v>
      </c>
      <c r="K405" s="169"/>
      <c r="L405" s="169"/>
      <c r="M405" s="169">
        <v>0</v>
      </c>
      <c r="N405" s="169"/>
      <c r="O405" s="170"/>
      <c r="P405" s="169">
        <v>0</v>
      </c>
      <c r="Q405" s="169"/>
      <c r="R405" s="169"/>
      <c r="S405" s="171"/>
      <c r="T405" s="169">
        <v>0</v>
      </c>
      <c r="U405" s="169">
        <v>0</v>
      </c>
      <c r="V405" s="169"/>
      <c r="W405" s="169"/>
      <c r="X405" s="169"/>
      <c r="Y405" s="170"/>
      <c r="Z405" s="172">
        <v>5</v>
      </c>
      <c r="AA405" s="169"/>
      <c r="AB405" s="172"/>
    </row>
    <row r="406" spans="1:28" ht="51.75" customHeight="1">
      <c r="A406" s="173">
        <f>IF(D406=0,"",SUBTOTAL(3,$D$6:D406))</f>
        <v>388</v>
      </c>
      <c r="B406" s="188" t="s">
        <v>2672</v>
      </c>
      <c r="C406" s="151" t="s">
        <v>364</v>
      </c>
      <c r="D406" s="149" t="s">
        <v>365</v>
      </c>
      <c r="E406" s="150" t="s">
        <v>366</v>
      </c>
      <c r="F406" s="187">
        <f t="shared" si="6"/>
        <v>5911</v>
      </c>
      <c r="G406" s="172"/>
      <c r="H406" s="169"/>
      <c r="I406" s="169"/>
      <c r="J406" s="175">
        <v>2890</v>
      </c>
      <c r="K406" s="169"/>
      <c r="L406" s="169"/>
      <c r="M406" s="169">
        <v>1027</v>
      </c>
      <c r="N406" s="169"/>
      <c r="O406" s="170"/>
      <c r="P406" s="169">
        <v>794</v>
      </c>
      <c r="Q406" s="169"/>
      <c r="R406" s="169"/>
      <c r="S406" s="171"/>
      <c r="T406" s="169">
        <v>0</v>
      </c>
      <c r="U406" s="169">
        <v>0</v>
      </c>
      <c r="V406" s="169"/>
      <c r="W406" s="169"/>
      <c r="X406" s="169"/>
      <c r="Y406" s="170"/>
      <c r="Z406" s="172">
        <v>1200</v>
      </c>
      <c r="AA406" s="169"/>
      <c r="AB406" s="172"/>
    </row>
    <row r="407" spans="1:28" ht="86.25" customHeight="1">
      <c r="A407" s="173">
        <f>IF(D407=0,"",SUBTOTAL(3,$D$6:D407))</f>
        <v>389</v>
      </c>
      <c r="B407" s="188" t="s">
        <v>2673</v>
      </c>
      <c r="C407" s="151" t="s">
        <v>367</v>
      </c>
      <c r="D407" s="149" t="s">
        <v>4742</v>
      </c>
      <c r="E407" s="150" t="s">
        <v>6</v>
      </c>
      <c r="F407" s="187">
        <f t="shared" si="6"/>
        <v>2150</v>
      </c>
      <c r="G407" s="172"/>
      <c r="H407" s="169"/>
      <c r="I407" s="169"/>
      <c r="J407" s="175">
        <v>950</v>
      </c>
      <c r="K407" s="169"/>
      <c r="L407" s="169"/>
      <c r="M407" s="169">
        <v>0</v>
      </c>
      <c r="N407" s="169"/>
      <c r="O407" s="170"/>
      <c r="P407" s="169">
        <v>0</v>
      </c>
      <c r="Q407" s="169"/>
      <c r="R407" s="169"/>
      <c r="S407" s="171"/>
      <c r="T407" s="169">
        <v>0</v>
      </c>
      <c r="U407" s="169">
        <v>0</v>
      </c>
      <c r="V407" s="169"/>
      <c r="W407" s="169"/>
      <c r="X407" s="169"/>
      <c r="Y407" s="170"/>
      <c r="Z407" s="172">
        <v>1200</v>
      </c>
      <c r="AA407" s="169"/>
      <c r="AB407" s="172"/>
    </row>
    <row r="408" spans="1:28" ht="109.5" customHeight="1">
      <c r="A408" s="173">
        <f>IF(D408=0,"",SUBTOTAL(3,$D$6:D408))</f>
        <v>390</v>
      </c>
      <c r="B408" s="188" t="s">
        <v>2674</v>
      </c>
      <c r="C408" s="151" t="s">
        <v>368</v>
      </c>
      <c r="D408" s="149" t="s">
        <v>4424</v>
      </c>
      <c r="E408" s="150" t="s">
        <v>366</v>
      </c>
      <c r="F408" s="187">
        <f t="shared" si="6"/>
        <v>1060</v>
      </c>
      <c r="G408" s="172"/>
      <c r="H408" s="169"/>
      <c r="I408" s="169"/>
      <c r="J408" s="175">
        <v>1060</v>
      </c>
      <c r="K408" s="169"/>
      <c r="L408" s="169"/>
      <c r="M408" s="169">
        <v>0</v>
      </c>
      <c r="N408" s="169"/>
      <c r="O408" s="170"/>
      <c r="P408" s="169">
        <v>0</v>
      </c>
      <c r="Q408" s="169"/>
      <c r="R408" s="169"/>
      <c r="S408" s="171"/>
      <c r="T408" s="169">
        <v>0</v>
      </c>
      <c r="U408" s="169">
        <v>0</v>
      </c>
      <c r="V408" s="169"/>
      <c r="W408" s="169"/>
      <c r="X408" s="169"/>
      <c r="Y408" s="170"/>
      <c r="Z408" s="172"/>
      <c r="AA408" s="169"/>
      <c r="AB408" s="172"/>
    </row>
    <row r="409" spans="1:28" ht="87" customHeight="1">
      <c r="A409" s="173">
        <f>IF(D409=0,"",SUBTOTAL(3,$D$6:D409))</f>
        <v>391</v>
      </c>
      <c r="B409" s="188" t="s">
        <v>2675</v>
      </c>
      <c r="C409" s="151" t="s">
        <v>369</v>
      </c>
      <c r="D409" s="149" t="s">
        <v>4743</v>
      </c>
      <c r="E409" s="150" t="s">
        <v>6</v>
      </c>
      <c r="F409" s="187">
        <f t="shared" si="6"/>
        <v>7310</v>
      </c>
      <c r="G409" s="172"/>
      <c r="H409" s="169"/>
      <c r="I409" s="169"/>
      <c r="J409" s="175">
        <v>7310</v>
      </c>
      <c r="K409" s="169"/>
      <c r="L409" s="169"/>
      <c r="M409" s="169">
        <v>0</v>
      </c>
      <c r="N409" s="169"/>
      <c r="O409" s="170"/>
      <c r="P409" s="169">
        <v>0</v>
      </c>
      <c r="Q409" s="169"/>
      <c r="R409" s="169"/>
      <c r="S409" s="171"/>
      <c r="T409" s="169">
        <v>0</v>
      </c>
      <c r="U409" s="169">
        <v>0</v>
      </c>
      <c r="V409" s="169"/>
      <c r="W409" s="169"/>
      <c r="X409" s="169"/>
      <c r="Y409" s="170"/>
      <c r="Z409" s="172"/>
      <c r="AA409" s="169"/>
      <c r="AB409" s="172"/>
    </row>
    <row r="410" spans="1:28" ht="34.5" customHeight="1">
      <c r="A410" s="173">
        <f>IF(D410=0,"",SUBTOTAL(3,$D$6:D410))</f>
        <v>392</v>
      </c>
      <c r="B410" s="188" t="s">
        <v>2676</v>
      </c>
      <c r="C410" s="151" t="s">
        <v>370</v>
      </c>
      <c r="D410" s="149" t="s">
        <v>371</v>
      </c>
      <c r="E410" s="150" t="s">
        <v>6</v>
      </c>
      <c r="F410" s="187">
        <f t="shared" si="6"/>
        <v>10</v>
      </c>
      <c r="G410" s="172"/>
      <c r="H410" s="169"/>
      <c r="I410" s="169"/>
      <c r="J410" s="175"/>
      <c r="K410" s="169"/>
      <c r="L410" s="169"/>
      <c r="M410" s="169">
        <v>0</v>
      </c>
      <c r="N410" s="169"/>
      <c r="O410" s="170"/>
      <c r="P410" s="169">
        <v>0</v>
      </c>
      <c r="Q410" s="169"/>
      <c r="R410" s="169"/>
      <c r="S410" s="171">
        <v>10</v>
      </c>
      <c r="T410" s="169">
        <v>0</v>
      </c>
      <c r="U410" s="169">
        <v>0</v>
      </c>
      <c r="V410" s="169"/>
      <c r="W410" s="169"/>
      <c r="X410" s="169"/>
      <c r="Y410" s="170"/>
      <c r="Z410" s="172"/>
      <c r="AA410" s="169"/>
      <c r="AB410" s="172"/>
    </row>
    <row r="411" spans="1:28" ht="78.75" customHeight="1">
      <c r="A411" s="173">
        <f>IF(D411=0,"",SUBTOTAL(3,$D$6:D411))</f>
        <v>393</v>
      </c>
      <c r="B411" s="188" t="s">
        <v>2677</v>
      </c>
      <c r="C411" s="151" t="s">
        <v>805</v>
      </c>
      <c r="D411" s="149" t="s">
        <v>2250</v>
      </c>
      <c r="E411" s="150" t="s">
        <v>8</v>
      </c>
      <c r="F411" s="187">
        <f t="shared" si="6"/>
        <v>4</v>
      </c>
      <c r="G411" s="172"/>
      <c r="H411" s="169"/>
      <c r="I411" s="169"/>
      <c r="J411" s="175"/>
      <c r="K411" s="169"/>
      <c r="L411" s="169"/>
      <c r="M411" s="169">
        <v>0</v>
      </c>
      <c r="N411" s="169"/>
      <c r="O411" s="170"/>
      <c r="P411" s="169">
        <v>0</v>
      </c>
      <c r="Q411" s="169"/>
      <c r="R411" s="169"/>
      <c r="S411" s="171">
        <v>4</v>
      </c>
      <c r="T411" s="169">
        <v>0</v>
      </c>
      <c r="U411" s="169">
        <v>0</v>
      </c>
      <c r="V411" s="169"/>
      <c r="W411" s="169"/>
      <c r="X411" s="169"/>
      <c r="Y411" s="170"/>
      <c r="Z411" s="172"/>
      <c r="AA411" s="169"/>
      <c r="AB411" s="172"/>
    </row>
    <row r="412" spans="1:28" ht="93" customHeight="1">
      <c r="A412" s="173">
        <f>IF(D412=0,"",SUBTOTAL(3,$D$6:D412))</f>
        <v>394</v>
      </c>
      <c r="B412" s="188" t="s">
        <v>2678</v>
      </c>
      <c r="C412" s="151" t="s">
        <v>1564</v>
      </c>
      <c r="D412" s="149" t="s">
        <v>2251</v>
      </c>
      <c r="E412" s="150" t="s">
        <v>8</v>
      </c>
      <c r="F412" s="187">
        <f t="shared" si="6"/>
        <v>16</v>
      </c>
      <c r="G412" s="172"/>
      <c r="H412" s="169"/>
      <c r="I412" s="169"/>
      <c r="J412" s="175"/>
      <c r="K412" s="169"/>
      <c r="L412" s="169"/>
      <c r="M412" s="169">
        <v>0</v>
      </c>
      <c r="N412" s="169"/>
      <c r="O412" s="170"/>
      <c r="P412" s="169">
        <v>0</v>
      </c>
      <c r="Q412" s="169"/>
      <c r="R412" s="169"/>
      <c r="S412" s="171">
        <v>16</v>
      </c>
      <c r="T412" s="169">
        <v>0</v>
      </c>
      <c r="U412" s="169">
        <v>0</v>
      </c>
      <c r="V412" s="169"/>
      <c r="W412" s="169"/>
      <c r="X412" s="169"/>
      <c r="Y412" s="170"/>
      <c r="Z412" s="172"/>
      <c r="AA412" s="169"/>
      <c r="AB412" s="172"/>
    </row>
    <row r="413" spans="1:28">
      <c r="A413" s="173" t="str">
        <f>IF(D413=0,"",SUBTOTAL(3,$D$6:D413))</f>
        <v/>
      </c>
      <c r="B413" s="188" t="s">
        <v>1912</v>
      </c>
      <c r="C413" s="186" t="s">
        <v>2052</v>
      </c>
      <c r="D413" s="149"/>
      <c r="E413" s="150"/>
      <c r="F413" s="187">
        <f t="shared" si="6"/>
        <v>0</v>
      </c>
      <c r="G413" s="172"/>
      <c r="H413" s="169"/>
      <c r="I413" s="169"/>
      <c r="J413" s="175"/>
      <c r="K413" s="169"/>
      <c r="L413" s="169"/>
      <c r="M413" s="169">
        <v>0</v>
      </c>
      <c r="N413" s="169"/>
      <c r="O413" s="170"/>
      <c r="P413" s="169">
        <v>0</v>
      </c>
      <c r="Q413" s="169"/>
      <c r="R413" s="169"/>
      <c r="S413" s="171"/>
      <c r="T413" s="172">
        <v>0</v>
      </c>
      <c r="U413" s="169">
        <v>0</v>
      </c>
      <c r="V413" s="169"/>
      <c r="W413" s="169"/>
      <c r="X413" s="169"/>
      <c r="Y413" s="170"/>
      <c r="Z413" s="172"/>
      <c r="AA413" s="169"/>
      <c r="AB413" s="172"/>
    </row>
    <row r="414" spans="1:28" ht="58.5" customHeight="1">
      <c r="A414" s="173">
        <f>IF(D414=0,"",SUBTOTAL(3,$D$6:D414))</f>
        <v>395</v>
      </c>
      <c r="B414" s="188" t="s">
        <v>2679</v>
      </c>
      <c r="C414" s="151" t="s">
        <v>2185</v>
      </c>
      <c r="D414" s="149" t="s">
        <v>2184</v>
      </c>
      <c r="E414" s="150" t="s">
        <v>1</v>
      </c>
      <c r="F414" s="187">
        <f t="shared" si="6"/>
        <v>592</v>
      </c>
      <c r="G414" s="172"/>
      <c r="H414" s="169"/>
      <c r="I414" s="169"/>
      <c r="J414" s="175">
        <v>592</v>
      </c>
      <c r="K414" s="169"/>
      <c r="L414" s="169"/>
      <c r="M414" s="169">
        <v>0</v>
      </c>
      <c r="N414" s="169"/>
      <c r="O414" s="170"/>
      <c r="P414" s="169">
        <v>0</v>
      </c>
      <c r="Q414" s="169"/>
      <c r="R414" s="169"/>
      <c r="S414" s="171"/>
      <c r="T414" s="169">
        <v>0</v>
      </c>
      <c r="U414" s="169">
        <v>0</v>
      </c>
      <c r="V414" s="169"/>
      <c r="W414" s="169"/>
      <c r="X414" s="169"/>
      <c r="Y414" s="170"/>
      <c r="Z414" s="172"/>
      <c r="AA414" s="169"/>
      <c r="AB414" s="172"/>
    </row>
    <row r="415" spans="1:28" ht="246" customHeight="1">
      <c r="A415" s="173">
        <f>IF(D415=0,"",SUBTOTAL(3,$D$6:D415))</f>
        <v>396</v>
      </c>
      <c r="B415" s="188" t="s">
        <v>2680</v>
      </c>
      <c r="C415" s="151" t="s">
        <v>372</v>
      </c>
      <c r="D415" s="149" t="s">
        <v>4641</v>
      </c>
      <c r="E415" s="150" t="s">
        <v>9</v>
      </c>
      <c r="F415" s="187">
        <f t="shared" si="6"/>
        <v>10960</v>
      </c>
      <c r="G415" s="172"/>
      <c r="H415" s="169"/>
      <c r="I415" s="169"/>
      <c r="J415" s="175">
        <v>10960</v>
      </c>
      <c r="K415" s="169"/>
      <c r="L415" s="169"/>
      <c r="M415" s="169">
        <v>0</v>
      </c>
      <c r="N415" s="169"/>
      <c r="O415" s="170"/>
      <c r="P415" s="169">
        <v>0</v>
      </c>
      <c r="Q415" s="169"/>
      <c r="R415" s="169"/>
      <c r="S415" s="171"/>
      <c r="T415" s="169">
        <v>0</v>
      </c>
      <c r="U415" s="169">
        <v>0</v>
      </c>
      <c r="V415" s="169"/>
      <c r="W415" s="169"/>
      <c r="X415" s="169"/>
      <c r="Y415" s="170"/>
      <c r="Z415" s="172"/>
      <c r="AA415" s="169"/>
      <c r="AB415" s="172"/>
    </row>
    <row r="416" spans="1:28" ht="253.5" customHeight="1">
      <c r="A416" s="173">
        <f>IF(D416=0,"",SUBTOTAL(3,$D$6:D416))</f>
        <v>397</v>
      </c>
      <c r="B416" s="188" t="s">
        <v>2681</v>
      </c>
      <c r="C416" s="151" t="s">
        <v>373</v>
      </c>
      <c r="D416" s="149" t="s">
        <v>2253</v>
      </c>
      <c r="E416" s="150" t="s">
        <v>9</v>
      </c>
      <c r="F416" s="187">
        <f t="shared" si="6"/>
        <v>6620</v>
      </c>
      <c r="G416" s="172"/>
      <c r="H416" s="169"/>
      <c r="I416" s="169"/>
      <c r="J416" s="175">
        <v>6620</v>
      </c>
      <c r="K416" s="169"/>
      <c r="L416" s="169"/>
      <c r="M416" s="169">
        <v>0</v>
      </c>
      <c r="N416" s="169"/>
      <c r="O416" s="170"/>
      <c r="P416" s="169">
        <v>0</v>
      </c>
      <c r="Q416" s="169"/>
      <c r="R416" s="169"/>
      <c r="S416" s="171"/>
      <c r="T416" s="169">
        <v>0</v>
      </c>
      <c r="U416" s="169">
        <v>0</v>
      </c>
      <c r="V416" s="169"/>
      <c r="W416" s="169"/>
      <c r="X416" s="169"/>
      <c r="Y416" s="170"/>
      <c r="Z416" s="172"/>
      <c r="AA416" s="169"/>
      <c r="AB416" s="172"/>
    </row>
    <row r="417" spans="1:28" ht="258.75" customHeight="1">
      <c r="A417" s="173">
        <f>IF(D417=0,"",SUBTOTAL(3,$D$6:D417))</f>
        <v>398</v>
      </c>
      <c r="B417" s="188" t="s">
        <v>2682</v>
      </c>
      <c r="C417" s="151" t="s">
        <v>763</v>
      </c>
      <c r="D417" s="149" t="s">
        <v>4640</v>
      </c>
      <c r="E417" s="150" t="s">
        <v>9</v>
      </c>
      <c r="F417" s="187">
        <f t="shared" si="6"/>
        <v>1200</v>
      </c>
      <c r="G417" s="172"/>
      <c r="H417" s="169"/>
      <c r="I417" s="169"/>
      <c r="J417" s="175">
        <v>1200</v>
      </c>
      <c r="K417" s="169"/>
      <c r="L417" s="169"/>
      <c r="M417" s="169">
        <v>0</v>
      </c>
      <c r="N417" s="169"/>
      <c r="O417" s="170"/>
      <c r="P417" s="169">
        <v>0</v>
      </c>
      <c r="Q417" s="169"/>
      <c r="R417" s="169"/>
      <c r="S417" s="171"/>
      <c r="T417" s="169">
        <v>0</v>
      </c>
      <c r="U417" s="169">
        <v>0</v>
      </c>
      <c r="V417" s="169"/>
      <c r="W417" s="169"/>
      <c r="X417" s="169"/>
      <c r="Y417" s="170"/>
      <c r="Z417" s="172"/>
      <c r="AA417" s="169"/>
      <c r="AB417" s="172"/>
    </row>
    <row r="418" spans="1:28" ht="204" customHeight="1">
      <c r="A418" s="173">
        <f>IF(D418=0,"",SUBTOTAL(3,$D$6:D418))</f>
        <v>399</v>
      </c>
      <c r="B418" s="190" t="s">
        <v>2683</v>
      </c>
      <c r="C418" s="196" t="s">
        <v>3922</v>
      </c>
      <c r="D418" s="206" t="s">
        <v>4244</v>
      </c>
      <c r="E418" s="207" t="s">
        <v>9</v>
      </c>
      <c r="F418" s="187">
        <f t="shared" si="6"/>
        <v>1800</v>
      </c>
      <c r="G418" s="169"/>
      <c r="H418" s="169"/>
      <c r="I418" s="169"/>
      <c r="J418" s="172">
        <v>1800</v>
      </c>
      <c r="K418" s="169"/>
      <c r="L418" s="169"/>
      <c r="M418" s="169"/>
      <c r="N418" s="169"/>
      <c r="O418" s="169"/>
      <c r="P418" s="169"/>
      <c r="Q418" s="169"/>
      <c r="R418" s="169"/>
      <c r="S418" s="169"/>
      <c r="T418" s="169"/>
      <c r="U418" s="169"/>
      <c r="V418" s="169"/>
      <c r="W418" s="169"/>
      <c r="X418" s="169"/>
      <c r="Y418" s="169"/>
      <c r="Z418" s="169"/>
      <c r="AA418" s="169"/>
      <c r="AB418" s="169"/>
    </row>
    <row r="419" spans="1:28" ht="187.5" customHeight="1">
      <c r="A419" s="173">
        <f>IF(D419=0,"",SUBTOTAL(3,$D$6:D419))</f>
        <v>400</v>
      </c>
      <c r="B419" s="190" t="s">
        <v>2684</v>
      </c>
      <c r="C419" s="196" t="s">
        <v>3923</v>
      </c>
      <c r="D419" s="206" t="s">
        <v>4245</v>
      </c>
      <c r="E419" s="207" t="s">
        <v>9</v>
      </c>
      <c r="F419" s="187">
        <f t="shared" si="6"/>
        <v>360</v>
      </c>
      <c r="G419" s="169"/>
      <c r="H419" s="169"/>
      <c r="I419" s="169"/>
      <c r="J419" s="172">
        <v>360</v>
      </c>
      <c r="K419" s="169"/>
      <c r="L419" s="169"/>
      <c r="M419" s="169"/>
      <c r="N419" s="169"/>
      <c r="O419" s="169"/>
      <c r="P419" s="169"/>
      <c r="Q419" s="169"/>
      <c r="R419" s="169"/>
      <c r="S419" s="169"/>
      <c r="T419" s="169"/>
      <c r="U419" s="169"/>
      <c r="V419" s="169"/>
      <c r="W419" s="169"/>
      <c r="X419" s="169"/>
      <c r="Y419" s="169"/>
      <c r="Z419" s="169"/>
      <c r="AA419" s="169"/>
      <c r="AB419" s="169"/>
    </row>
    <row r="420" spans="1:28" ht="211.5" customHeight="1">
      <c r="A420" s="173">
        <f>IF(D420=0,"",SUBTOTAL(3,$D$6:D420))</f>
        <v>401</v>
      </c>
      <c r="B420" s="190" t="s">
        <v>2685</v>
      </c>
      <c r="C420" s="196" t="s">
        <v>3924</v>
      </c>
      <c r="D420" s="206" t="s">
        <v>4246</v>
      </c>
      <c r="E420" s="207" t="s">
        <v>9</v>
      </c>
      <c r="F420" s="187">
        <f t="shared" si="6"/>
        <v>1340</v>
      </c>
      <c r="G420" s="169"/>
      <c r="H420" s="169"/>
      <c r="I420" s="169"/>
      <c r="J420" s="172">
        <v>1340</v>
      </c>
      <c r="K420" s="169"/>
      <c r="L420" s="169"/>
      <c r="M420" s="169"/>
      <c r="N420" s="169"/>
      <c r="O420" s="169"/>
      <c r="P420" s="169"/>
      <c r="Q420" s="169"/>
      <c r="R420" s="169"/>
      <c r="S420" s="169"/>
      <c r="T420" s="169"/>
      <c r="U420" s="169"/>
      <c r="V420" s="169"/>
      <c r="W420" s="169"/>
      <c r="X420" s="169"/>
      <c r="Y420" s="169"/>
      <c r="Z420" s="169"/>
      <c r="AA420" s="169"/>
      <c r="AB420" s="169"/>
    </row>
    <row r="421" spans="1:28" ht="128.25" customHeight="1">
      <c r="A421" s="173">
        <f>IF(D421=0,"",SUBTOTAL(3,$D$6:D421))</f>
        <v>402</v>
      </c>
      <c r="B421" s="188" t="s">
        <v>2686</v>
      </c>
      <c r="C421" s="151" t="s">
        <v>766</v>
      </c>
      <c r="D421" s="149" t="s">
        <v>765</v>
      </c>
      <c r="E421" s="150" t="s">
        <v>6</v>
      </c>
      <c r="F421" s="187">
        <f t="shared" si="6"/>
        <v>10</v>
      </c>
      <c r="G421" s="169"/>
      <c r="H421" s="169"/>
      <c r="I421" s="169"/>
      <c r="J421" s="172">
        <v>10</v>
      </c>
      <c r="K421" s="169"/>
      <c r="L421" s="169"/>
      <c r="M421" s="169"/>
      <c r="N421" s="169"/>
      <c r="O421" s="169"/>
      <c r="P421" s="169"/>
      <c r="Q421" s="169"/>
      <c r="R421" s="169"/>
      <c r="S421" s="169"/>
      <c r="T421" s="169"/>
      <c r="U421" s="169"/>
      <c r="V421" s="169"/>
      <c r="W421" s="169"/>
      <c r="X421" s="169"/>
      <c r="Y421" s="169"/>
      <c r="Z421" s="169"/>
      <c r="AA421" s="169"/>
      <c r="AB421" s="169"/>
    </row>
    <row r="422" spans="1:28" ht="123.75" customHeight="1">
      <c r="A422" s="173">
        <f>IF(D422=0,"",SUBTOTAL(3,$D$6:D422))</f>
        <v>403</v>
      </c>
      <c r="B422" s="188" t="s">
        <v>2687</v>
      </c>
      <c r="C422" s="151" t="s">
        <v>764</v>
      </c>
      <c r="D422" s="149" t="s">
        <v>2257</v>
      </c>
      <c r="E422" s="150" t="s">
        <v>6</v>
      </c>
      <c r="F422" s="187">
        <f t="shared" si="6"/>
        <v>10</v>
      </c>
      <c r="G422" s="169"/>
      <c r="H422" s="169"/>
      <c r="I422" s="169"/>
      <c r="J422" s="172">
        <v>10</v>
      </c>
      <c r="K422" s="169"/>
      <c r="L422" s="169"/>
      <c r="M422" s="169"/>
      <c r="N422" s="169"/>
      <c r="O422" s="169"/>
      <c r="P422" s="169"/>
      <c r="Q422" s="169"/>
      <c r="R422" s="169"/>
      <c r="S422" s="169"/>
      <c r="T422" s="169"/>
      <c r="U422" s="169"/>
      <c r="V422" s="169"/>
      <c r="W422" s="169"/>
      <c r="X422" s="169"/>
      <c r="Y422" s="169"/>
      <c r="Z422" s="169"/>
      <c r="AA422" s="169"/>
      <c r="AB422" s="169"/>
    </row>
    <row r="423" spans="1:28" ht="33" customHeight="1">
      <c r="A423" s="173">
        <f>IF(D423=0,"",SUBTOTAL(3,$D$6:D423))</f>
        <v>404</v>
      </c>
      <c r="B423" s="188" t="s">
        <v>2688</v>
      </c>
      <c r="C423" s="151" t="s">
        <v>374</v>
      </c>
      <c r="D423" s="149" t="s">
        <v>4702</v>
      </c>
      <c r="E423" s="150" t="s">
        <v>7</v>
      </c>
      <c r="F423" s="187">
        <f t="shared" si="6"/>
        <v>90</v>
      </c>
      <c r="G423" s="172"/>
      <c r="H423" s="169"/>
      <c r="I423" s="169"/>
      <c r="J423" s="175">
        <v>24</v>
      </c>
      <c r="K423" s="169"/>
      <c r="L423" s="169"/>
      <c r="M423" s="169">
        <v>0</v>
      </c>
      <c r="N423" s="169"/>
      <c r="O423" s="169">
        <v>2</v>
      </c>
      <c r="P423" s="169">
        <v>0</v>
      </c>
      <c r="Q423" s="169"/>
      <c r="R423" s="169"/>
      <c r="S423" s="171">
        <v>60</v>
      </c>
      <c r="T423" s="169">
        <v>0</v>
      </c>
      <c r="U423" s="169">
        <v>0</v>
      </c>
      <c r="V423" s="169">
        <v>4</v>
      </c>
      <c r="W423" s="169"/>
      <c r="X423" s="169"/>
      <c r="Y423" s="170"/>
      <c r="Z423" s="172"/>
      <c r="AA423" s="169"/>
      <c r="AB423" s="172"/>
    </row>
    <row r="424" spans="1:28" ht="34.5" customHeight="1">
      <c r="A424" s="173">
        <f>IF(D424=0,"",SUBTOTAL(3,$D$6:D424))</f>
        <v>405</v>
      </c>
      <c r="B424" s="188" t="s">
        <v>2689</v>
      </c>
      <c r="C424" s="151" t="s">
        <v>375</v>
      </c>
      <c r="D424" s="149" t="s">
        <v>235</v>
      </c>
      <c r="E424" s="150" t="s">
        <v>6</v>
      </c>
      <c r="F424" s="187">
        <f t="shared" si="6"/>
        <v>663400</v>
      </c>
      <c r="G424" s="174">
        <v>5000</v>
      </c>
      <c r="H424" s="169">
        <v>25000</v>
      </c>
      <c r="I424" s="169">
        <v>17000</v>
      </c>
      <c r="J424" s="175">
        <v>171600</v>
      </c>
      <c r="K424" s="169">
        <v>96000</v>
      </c>
      <c r="L424" s="169">
        <v>36000</v>
      </c>
      <c r="M424" s="169">
        <v>9600</v>
      </c>
      <c r="N424" s="169">
        <v>6000</v>
      </c>
      <c r="O424" s="169">
        <v>15000</v>
      </c>
      <c r="P424" s="169">
        <v>19200</v>
      </c>
      <c r="Q424" s="169">
        <v>61000</v>
      </c>
      <c r="R424" s="169">
        <v>30000</v>
      </c>
      <c r="S424" s="171">
        <v>40000</v>
      </c>
      <c r="T424" s="169">
        <v>5000</v>
      </c>
      <c r="U424" s="169">
        <v>10000</v>
      </c>
      <c r="V424" s="169">
        <v>30000</v>
      </c>
      <c r="W424" s="169">
        <v>20000</v>
      </c>
      <c r="X424" s="169">
        <v>30000</v>
      </c>
      <c r="Y424" s="170"/>
      <c r="Z424" s="172">
        <v>7000</v>
      </c>
      <c r="AA424" s="169">
        <v>30000</v>
      </c>
      <c r="AB424" s="172"/>
    </row>
    <row r="425" spans="1:28" ht="34.5" customHeight="1">
      <c r="A425" s="173">
        <f>IF(D425=0,"",SUBTOTAL(3,$D$6:D425))</f>
        <v>406</v>
      </c>
      <c r="B425" s="188" t="s">
        <v>2690</v>
      </c>
      <c r="C425" s="151" t="s">
        <v>376</v>
      </c>
      <c r="D425" s="149" t="s">
        <v>235</v>
      </c>
      <c r="E425" s="150" t="s">
        <v>6</v>
      </c>
      <c r="F425" s="187">
        <f t="shared" si="6"/>
        <v>246000</v>
      </c>
      <c r="G425" s="174">
        <v>500</v>
      </c>
      <c r="H425" s="169">
        <v>10500</v>
      </c>
      <c r="I425" s="169">
        <v>30000</v>
      </c>
      <c r="J425" s="175">
        <v>16800</v>
      </c>
      <c r="K425" s="169">
        <v>14400</v>
      </c>
      <c r="L425" s="169">
        <v>27000</v>
      </c>
      <c r="M425" s="169">
        <v>2400</v>
      </c>
      <c r="N425" s="169">
        <v>6000</v>
      </c>
      <c r="O425" s="169">
        <v>15000</v>
      </c>
      <c r="P425" s="169">
        <v>26400</v>
      </c>
      <c r="Q425" s="169">
        <v>7000</v>
      </c>
      <c r="R425" s="169">
        <v>5000</v>
      </c>
      <c r="S425" s="171"/>
      <c r="T425" s="169">
        <v>7000</v>
      </c>
      <c r="U425" s="169">
        <v>5000</v>
      </c>
      <c r="V425" s="169">
        <v>30000</v>
      </c>
      <c r="W425" s="169">
        <v>12000</v>
      </c>
      <c r="X425" s="169">
        <v>20000</v>
      </c>
      <c r="Y425" s="170"/>
      <c r="Z425" s="172">
        <v>5000</v>
      </c>
      <c r="AA425" s="169">
        <v>6000</v>
      </c>
      <c r="AB425" s="172"/>
    </row>
    <row r="426" spans="1:28" ht="30.75" customHeight="1">
      <c r="A426" s="173">
        <f>IF(D426=0,"",SUBTOTAL(3,$D$6:D426))</f>
        <v>407</v>
      </c>
      <c r="B426" s="188" t="s">
        <v>2691</v>
      </c>
      <c r="C426" s="151" t="s">
        <v>716</v>
      </c>
      <c r="D426" s="149" t="s">
        <v>235</v>
      </c>
      <c r="E426" s="150" t="s">
        <v>6</v>
      </c>
      <c r="F426" s="187">
        <f t="shared" si="6"/>
        <v>12500</v>
      </c>
      <c r="G426" s="172"/>
      <c r="H426" s="169"/>
      <c r="I426" s="169"/>
      <c r="J426" s="175"/>
      <c r="K426" s="169"/>
      <c r="L426" s="169"/>
      <c r="M426" s="169">
        <v>0</v>
      </c>
      <c r="N426" s="169"/>
      <c r="O426" s="169">
        <v>500</v>
      </c>
      <c r="P426" s="169">
        <v>0</v>
      </c>
      <c r="Q426" s="169"/>
      <c r="R426" s="169"/>
      <c r="S426" s="171"/>
      <c r="T426" s="169">
        <v>0</v>
      </c>
      <c r="U426" s="169">
        <v>0</v>
      </c>
      <c r="V426" s="169"/>
      <c r="W426" s="169"/>
      <c r="X426" s="169"/>
      <c r="Y426" s="170"/>
      <c r="Z426" s="172"/>
      <c r="AA426" s="169">
        <v>12000</v>
      </c>
      <c r="AB426" s="172"/>
    </row>
    <row r="427" spans="1:28" ht="34.5" customHeight="1">
      <c r="A427" s="173">
        <f>IF(D427=0,"",SUBTOTAL(3,$D$6:D578))</f>
        <v>557</v>
      </c>
      <c r="B427" s="188" t="s">
        <v>2841</v>
      </c>
      <c r="C427" s="196" t="s">
        <v>783</v>
      </c>
      <c r="D427" s="206" t="s">
        <v>1560</v>
      </c>
      <c r="E427" s="206" t="s">
        <v>6</v>
      </c>
      <c r="F427" s="187">
        <f t="shared" si="6"/>
        <v>3000</v>
      </c>
      <c r="G427" s="172"/>
      <c r="H427" s="169"/>
      <c r="I427" s="169"/>
      <c r="J427" s="175"/>
      <c r="K427" s="169"/>
      <c r="L427" s="169"/>
      <c r="M427" s="169">
        <v>0</v>
      </c>
      <c r="N427" s="169"/>
      <c r="O427" s="170"/>
      <c r="P427" s="169">
        <v>0</v>
      </c>
      <c r="Q427" s="169"/>
      <c r="R427" s="169"/>
      <c r="S427" s="171">
        <v>3000</v>
      </c>
      <c r="T427" s="169">
        <v>0</v>
      </c>
      <c r="U427" s="169">
        <v>0</v>
      </c>
      <c r="V427" s="169"/>
      <c r="W427" s="169"/>
      <c r="X427" s="169"/>
      <c r="Y427" s="170"/>
      <c r="Z427" s="172"/>
      <c r="AA427" s="169"/>
      <c r="AB427" s="172"/>
    </row>
    <row r="428" spans="1:28" ht="66" customHeight="1">
      <c r="A428" s="173">
        <f>IF(D428=0,"",SUBTOTAL(3,$D$6:D428))</f>
        <v>409</v>
      </c>
      <c r="B428" s="190" t="s">
        <v>2693</v>
      </c>
      <c r="C428" s="212" t="s">
        <v>3962</v>
      </c>
      <c r="D428" s="213" t="s">
        <v>3963</v>
      </c>
      <c r="E428" s="213" t="s">
        <v>6</v>
      </c>
      <c r="F428" s="187">
        <f t="shared" si="6"/>
        <v>25000</v>
      </c>
      <c r="G428" s="169"/>
      <c r="H428" s="169"/>
      <c r="I428" s="169"/>
      <c r="J428" s="169"/>
      <c r="K428" s="169"/>
      <c r="L428" s="169"/>
      <c r="M428" s="169"/>
      <c r="N428" s="169"/>
      <c r="O428" s="169"/>
      <c r="P428" s="169"/>
      <c r="Q428" s="169"/>
      <c r="R428" s="169"/>
      <c r="S428" s="176">
        <v>25000</v>
      </c>
      <c r="T428" s="169"/>
      <c r="U428" s="169"/>
      <c r="V428" s="169"/>
      <c r="W428" s="169"/>
      <c r="X428" s="169"/>
      <c r="Y428" s="169"/>
      <c r="Z428" s="169"/>
      <c r="AA428" s="169"/>
      <c r="AB428" s="169"/>
    </row>
    <row r="429" spans="1:28" ht="41.25" customHeight="1">
      <c r="A429" s="173">
        <f>IF(D429=0,"",SUBTOTAL(3,$D$6:D429))</f>
        <v>410</v>
      </c>
      <c r="B429" s="190" t="s">
        <v>2694</v>
      </c>
      <c r="C429" s="212" t="s">
        <v>3964</v>
      </c>
      <c r="D429" s="158" t="s">
        <v>4676</v>
      </c>
      <c r="E429" s="213" t="s">
        <v>6</v>
      </c>
      <c r="F429" s="187">
        <f t="shared" si="6"/>
        <v>1000</v>
      </c>
      <c r="G429" s="169"/>
      <c r="H429" s="169"/>
      <c r="I429" s="169"/>
      <c r="J429" s="169"/>
      <c r="K429" s="169"/>
      <c r="L429" s="169"/>
      <c r="M429" s="169"/>
      <c r="N429" s="169"/>
      <c r="O429" s="169"/>
      <c r="P429" s="169"/>
      <c r="Q429" s="169"/>
      <c r="R429" s="169"/>
      <c r="S429" s="176">
        <v>1000</v>
      </c>
      <c r="T429" s="169"/>
      <c r="U429" s="169"/>
      <c r="V429" s="169"/>
      <c r="W429" s="169"/>
      <c r="X429" s="169"/>
      <c r="Y429" s="169"/>
      <c r="Z429" s="169"/>
      <c r="AA429" s="169"/>
      <c r="AB429" s="169"/>
    </row>
    <row r="430" spans="1:28" ht="76.5" customHeight="1">
      <c r="A430" s="173">
        <f>IF(D430=0,"",SUBTOTAL(3,$D$6:D430))</f>
        <v>411</v>
      </c>
      <c r="B430" s="188" t="s">
        <v>2695</v>
      </c>
      <c r="C430" s="151" t="s">
        <v>377</v>
      </c>
      <c r="D430" s="149" t="s">
        <v>4744</v>
      </c>
      <c r="E430" s="150" t="s">
        <v>1</v>
      </c>
      <c r="F430" s="187">
        <f t="shared" si="6"/>
        <v>14730</v>
      </c>
      <c r="G430" s="172"/>
      <c r="H430" s="169"/>
      <c r="I430" s="169"/>
      <c r="J430" s="175">
        <v>12300</v>
      </c>
      <c r="K430" s="169"/>
      <c r="L430" s="169"/>
      <c r="M430" s="169">
        <v>0</v>
      </c>
      <c r="N430" s="169"/>
      <c r="O430" s="170"/>
      <c r="P430" s="169">
        <v>150</v>
      </c>
      <c r="Q430" s="169"/>
      <c r="R430" s="169"/>
      <c r="S430" s="171">
        <v>2200</v>
      </c>
      <c r="T430" s="169">
        <v>50</v>
      </c>
      <c r="U430" s="169">
        <v>0</v>
      </c>
      <c r="V430" s="169"/>
      <c r="W430" s="169"/>
      <c r="X430" s="169"/>
      <c r="Y430" s="170"/>
      <c r="Z430" s="172">
        <v>30</v>
      </c>
      <c r="AA430" s="169"/>
      <c r="AB430" s="172"/>
    </row>
    <row r="431" spans="1:28" ht="93" customHeight="1">
      <c r="A431" s="173">
        <f>IF(D431=0,"",SUBTOTAL(3,$D$6:D431))</f>
        <v>412</v>
      </c>
      <c r="B431" s="188" t="s">
        <v>2696</v>
      </c>
      <c r="C431" s="151" t="s">
        <v>377</v>
      </c>
      <c r="D431" s="149" t="s">
        <v>2258</v>
      </c>
      <c r="E431" s="150" t="s">
        <v>1</v>
      </c>
      <c r="F431" s="187">
        <f t="shared" si="6"/>
        <v>3740</v>
      </c>
      <c r="G431" s="172"/>
      <c r="H431" s="169"/>
      <c r="I431" s="169"/>
      <c r="J431" s="175">
        <v>3258</v>
      </c>
      <c r="K431" s="169"/>
      <c r="L431" s="169"/>
      <c r="M431" s="169">
        <v>402</v>
      </c>
      <c r="N431" s="169"/>
      <c r="O431" s="170"/>
      <c r="P431" s="169">
        <v>0</v>
      </c>
      <c r="Q431" s="169"/>
      <c r="R431" s="169"/>
      <c r="S431" s="171"/>
      <c r="T431" s="169">
        <v>50</v>
      </c>
      <c r="U431" s="169">
        <v>0</v>
      </c>
      <c r="V431" s="169"/>
      <c r="W431" s="169"/>
      <c r="X431" s="169"/>
      <c r="Y431" s="170"/>
      <c r="Z431" s="172">
        <v>30</v>
      </c>
      <c r="AA431" s="169"/>
      <c r="AB431" s="172"/>
    </row>
    <row r="432" spans="1:28" ht="145.5" customHeight="1">
      <c r="A432" s="173">
        <f>IF(D432=0,"",SUBTOTAL(3,$D$6:D432))</f>
        <v>413</v>
      </c>
      <c r="B432" s="188" t="s">
        <v>2697</v>
      </c>
      <c r="C432" s="151" t="s">
        <v>378</v>
      </c>
      <c r="D432" s="149" t="s">
        <v>4425</v>
      </c>
      <c r="E432" s="150" t="s">
        <v>1</v>
      </c>
      <c r="F432" s="187">
        <f t="shared" si="6"/>
        <v>592</v>
      </c>
      <c r="G432" s="172"/>
      <c r="H432" s="169"/>
      <c r="I432" s="169"/>
      <c r="J432" s="175">
        <v>592</v>
      </c>
      <c r="K432" s="169"/>
      <c r="L432" s="169"/>
      <c r="M432" s="169">
        <v>0</v>
      </c>
      <c r="N432" s="169"/>
      <c r="O432" s="170"/>
      <c r="P432" s="169">
        <v>0</v>
      </c>
      <c r="Q432" s="169"/>
      <c r="R432" s="169"/>
      <c r="S432" s="171"/>
      <c r="T432" s="169">
        <v>0</v>
      </c>
      <c r="U432" s="169">
        <v>0</v>
      </c>
      <c r="V432" s="169"/>
      <c r="W432" s="169"/>
      <c r="X432" s="169"/>
      <c r="Y432" s="170"/>
      <c r="Z432" s="172"/>
      <c r="AA432" s="169"/>
      <c r="AB432" s="172"/>
    </row>
    <row r="433" spans="1:28" ht="171.75" customHeight="1">
      <c r="A433" s="173">
        <f>IF(D433=0,"",SUBTOTAL(3,$D$6:D433))</f>
        <v>414</v>
      </c>
      <c r="B433" s="188" t="s">
        <v>2698</v>
      </c>
      <c r="C433" s="151" t="s">
        <v>4677</v>
      </c>
      <c r="D433" s="149" t="s">
        <v>2259</v>
      </c>
      <c r="E433" s="150" t="s">
        <v>1</v>
      </c>
      <c r="F433" s="187">
        <f t="shared" si="6"/>
        <v>160</v>
      </c>
      <c r="G433" s="172"/>
      <c r="H433" s="169"/>
      <c r="I433" s="169"/>
      <c r="J433" s="175"/>
      <c r="K433" s="169"/>
      <c r="L433" s="169"/>
      <c r="M433" s="169">
        <v>0</v>
      </c>
      <c r="N433" s="169"/>
      <c r="O433" s="170"/>
      <c r="P433" s="169">
        <v>0</v>
      </c>
      <c r="Q433" s="169"/>
      <c r="R433" s="169"/>
      <c r="S433" s="171">
        <v>160</v>
      </c>
      <c r="T433" s="169">
        <v>0</v>
      </c>
      <c r="U433" s="169">
        <v>0</v>
      </c>
      <c r="V433" s="169"/>
      <c r="W433" s="169"/>
      <c r="X433" s="169"/>
      <c r="Y433" s="170"/>
      <c r="Z433" s="172"/>
      <c r="AA433" s="169"/>
      <c r="AB433" s="172"/>
    </row>
    <row r="434" spans="1:28" ht="33.75" customHeight="1">
      <c r="A434" s="173">
        <f>IF(D434=0,"",SUBTOTAL(3,$D$6:D434))</f>
        <v>415</v>
      </c>
      <c r="B434" s="188" t="s">
        <v>2699</v>
      </c>
      <c r="C434" s="151" t="s">
        <v>379</v>
      </c>
      <c r="D434" s="149" t="s">
        <v>246</v>
      </c>
      <c r="E434" s="150" t="s">
        <v>6</v>
      </c>
      <c r="F434" s="187">
        <f t="shared" si="6"/>
        <v>38200</v>
      </c>
      <c r="G434" s="174">
        <v>500</v>
      </c>
      <c r="H434" s="169">
        <v>3200</v>
      </c>
      <c r="I434" s="169"/>
      <c r="J434" s="175"/>
      <c r="K434" s="169"/>
      <c r="L434" s="169"/>
      <c r="M434" s="169">
        <v>2000</v>
      </c>
      <c r="N434" s="169"/>
      <c r="O434" s="170"/>
      <c r="P434" s="169">
        <v>0</v>
      </c>
      <c r="Q434" s="169"/>
      <c r="R434" s="169"/>
      <c r="S434" s="171">
        <v>30000</v>
      </c>
      <c r="T434" s="169">
        <v>0</v>
      </c>
      <c r="U434" s="169">
        <v>500</v>
      </c>
      <c r="V434" s="169"/>
      <c r="W434" s="169"/>
      <c r="X434" s="169">
        <v>2000</v>
      </c>
      <c r="Y434" s="170"/>
      <c r="Z434" s="172"/>
      <c r="AA434" s="169"/>
      <c r="AB434" s="172"/>
    </row>
    <row r="435" spans="1:28" ht="33.75" customHeight="1">
      <c r="A435" s="173">
        <f>IF(D435=0,"",SUBTOTAL(3,$D$6:D435))</f>
        <v>416</v>
      </c>
      <c r="B435" s="188" t="s">
        <v>2700</v>
      </c>
      <c r="C435" s="151" t="s">
        <v>380</v>
      </c>
      <c r="D435" s="149" t="s">
        <v>4410</v>
      </c>
      <c r="E435" s="150" t="s">
        <v>11</v>
      </c>
      <c r="F435" s="187">
        <f t="shared" si="6"/>
        <v>21100</v>
      </c>
      <c r="G435" s="172"/>
      <c r="H435" s="169"/>
      <c r="I435" s="169"/>
      <c r="J435" s="175">
        <v>13500</v>
      </c>
      <c r="K435" s="169"/>
      <c r="L435" s="169"/>
      <c r="M435" s="169">
        <v>0</v>
      </c>
      <c r="N435" s="169">
        <v>200</v>
      </c>
      <c r="O435" s="169">
        <v>1000</v>
      </c>
      <c r="P435" s="169">
        <v>0</v>
      </c>
      <c r="Q435" s="169"/>
      <c r="R435" s="169"/>
      <c r="S435" s="171"/>
      <c r="T435" s="169">
        <v>3000</v>
      </c>
      <c r="U435" s="169">
        <v>0</v>
      </c>
      <c r="V435" s="169"/>
      <c r="W435" s="169">
        <v>1000</v>
      </c>
      <c r="X435" s="169">
        <v>2000</v>
      </c>
      <c r="Y435" s="170"/>
      <c r="Z435" s="172"/>
      <c r="AA435" s="169">
        <v>300</v>
      </c>
      <c r="AB435" s="172">
        <v>100</v>
      </c>
    </row>
    <row r="436" spans="1:28" ht="33" customHeight="1">
      <c r="A436" s="173">
        <f>IF(D436=0,"",SUBTOTAL(3,$D$6:D436))</f>
        <v>417</v>
      </c>
      <c r="B436" s="190" t="s">
        <v>2701</v>
      </c>
      <c r="C436" s="212" t="s">
        <v>4368</v>
      </c>
      <c r="D436" s="213" t="s">
        <v>4681</v>
      </c>
      <c r="E436" s="213" t="s">
        <v>6</v>
      </c>
      <c r="F436" s="187">
        <f t="shared" si="6"/>
        <v>1000</v>
      </c>
      <c r="G436" s="169"/>
      <c r="H436" s="169"/>
      <c r="I436" s="169"/>
      <c r="J436" s="169"/>
      <c r="K436" s="169"/>
      <c r="L436" s="169"/>
      <c r="M436" s="169"/>
      <c r="N436" s="169"/>
      <c r="O436" s="169"/>
      <c r="P436" s="169"/>
      <c r="Q436" s="169"/>
      <c r="R436" s="169"/>
      <c r="S436" s="176">
        <v>1000</v>
      </c>
      <c r="T436" s="169"/>
      <c r="U436" s="169"/>
      <c r="V436" s="169"/>
      <c r="W436" s="169"/>
      <c r="X436" s="169"/>
      <c r="Y436" s="169"/>
      <c r="Z436" s="169"/>
      <c r="AA436" s="169"/>
      <c r="AB436" s="169"/>
    </row>
    <row r="437" spans="1:28" ht="45" customHeight="1">
      <c r="A437" s="173">
        <f>IF(D437=0,"",SUBTOTAL(3,$D$6:D437))</f>
        <v>418</v>
      </c>
      <c r="B437" s="190" t="s">
        <v>2702</v>
      </c>
      <c r="C437" s="196" t="s">
        <v>4310</v>
      </c>
      <c r="D437" s="206" t="s">
        <v>4309</v>
      </c>
      <c r="E437" s="207" t="s">
        <v>6</v>
      </c>
      <c r="F437" s="187">
        <f t="shared" si="6"/>
        <v>6000</v>
      </c>
      <c r="G437" s="169"/>
      <c r="H437" s="169"/>
      <c r="I437" s="172">
        <v>6000</v>
      </c>
      <c r="J437" s="169"/>
      <c r="K437" s="169"/>
      <c r="L437" s="169"/>
      <c r="M437" s="169"/>
      <c r="N437" s="169"/>
      <c r="O437" s="169"/>
      <c r="P437" s="169"/>
      <c r="Q437" s="169"/>
      <c r="R437" s="169"/>
      <c r="S437" s="169"/>
      <c r="T437" s="169"/>
      <c r="U437" s="169"/>
      <c r="V437" s="169"/>
      <c r="W437" s="169"/>
      <c r="X437" s="169"/>
      <c r="Y437" s="169"/>
      <c r="Z437" s="169"/>
      <c r="AA437" s="169"/>
      <c r="AB437" s="169"/>
    </row>
    <row r="438" spans="1:28" ht="35.25" customHeight="1">
      <c r="A438" s="173">
        <f>IF(D438=0,"",SUBTOTAL(3,$D$6:D438))</f>
        <v>419</v>
      </c>
      <c r="B438" s="190" t="s">
        <v>2703</v>
      </c>
      <c r="C438" s="151" t="s">
        <v>4324</v>
      </c>
      <c r="D438" s="149" t="s">
        <v>4688</v>
      </c>
      <c r="E438" s="150" t="s">
        <v>11</v>
      </c>
      <c r="F438" s="187">
        <f t="shared" si="6"/>
        <v>500</v>
      </c>
      <c r="G438" s="169"/>
      <c r="H438" s="169"/>
      <c r="I438" s="169"/>
      <c r="J438" s="169">
        <v>500</v>
      </c>
      <c r="K438" s="169"/>
      <c r="L438" s="169"/>
      <c r="M438" s="169"/>
      <c r="N438" s="169"/>
      <c r="O438" s="169"/>
      <c r="P438" s="169"/>
      <c r="Q438" s="169"/>
      <c r="R438" s="169"/>
      <c r="S438" s="169"/>
      <c r="T438" s="169"/>
      <c r="U438" s="169"/>
      <c r="V438" s="169"/>
      <c r="W438" s="169"/>
      <c r="X438" s="169"/>
      <c r="Y438" s="169"/>
      <c r="Z438" s="169"/>
      <c r="AA438" s="169"/>
      <c r="AB438" s="169"/>
    </row>
    <row r="439" spans="1:28" ht="30.75" customHeight="1">
      <c r="A439" s="173">
        <f>IF(D439=0,"",SUBTOTAL(3,$D$6:D439))</f>
        <v>420</v>
      </c>
      <c r="B439" s="190" t="s">
        <v>2704</v>
      </c>
      <c r="C439" s="160" t="s">
        <v>4177</v>
      </c>
      <c r="D439" s="156" t="s">
        <v>4178</v>
      </c>
      <c r="E439" s="161" t="s">
        <v>6</v>
      </c>
      <c r="F439" s="187">
        <f t="shared" si="6"/>
        <v>11000</v>
      </c>
      <c r="G439" s="169"/>
      <c r="H439" s="169"/>
      <c r="I439" s="169"/>
      <c r="J439" s="169"/>
      <c r="K439" s="169">
        <v>2000</v>
      </c>
      <c r="L439" s="169"/>
      <c r="M439" s="169"/>
      <c r="N439" s="169"/>
      <c r="O439" s="169"/>
      <c r="P439" s="169"/>
      <c r="Q439" s="169">
        <v>5000</v>
      </c>
      <c r="R439" s="169"/>
      <c r="S439" s="169"/>
      <c r="T439" s="169">
        <v>1000</v>
      </c>
      <c r="U439" s="169"/>
      <c r="V439" s="169">
        <v>2000</v>
      </c>
      <c r="W439" s="169"/>
      <c r="X439" s="169"/>
      <c r="Y439" s="169"/>
      <c r="Z439" s="169">
        <v>1000</v>
      </c>
      <c r="AA439" s="169"/>
      <c r="AB439" s="169"/>
    </row>
    <row r="440" spans="1:28" ht="41.25" customHeight="1">
      <c r="A440" s="173">
        <f>IF(D440=0,"",SUBTOTAL(3,$D$6:D440))</f>
        <v>421</v>
      </c>
      <c r="B440" s="188" t="s">
        <v>2705</v>
      </c>
      <c r="C440" s="151" t="s">
        <v>384</v>
      </c>
      <c r="D440" s="149" t="s">
        <v>385</v>
      </c>
      <c r="E440" s="150" t="s">
        <v>12</v>
      </c>
      <c r="F440" s="187">
        <f t="shared" si="6"/>
        <v>300</v>
      </c>
      <c r="G440" s="172"/>
      <c r="H440" s="169"/>
      <c r="I440" s="169"/>
      <c r="J440" s="175">
        <v>0</v>
      </c>
      <c r="K440" s="169"/>
      <c r="L440" s="169"/>
      <c r="M440" s="169">
        <v>0</v>
      </c>
      <c r="N440" s="169"/>
      <c r="O440" s="170"/>
      <c r="P440" s="169">
        <v>0</v>
      </c>
      <c r="Q440" s="169"/>
      <c r="R440" s="169"/>
      <c r="S440" s="171">
        <v>300</v>
      </c>
      <c r="T440" s="169">
        <v>0</v>
      </c>
      <c r="U440" s="169">
        <v>0</v>
      </c>
      <c r="V440" s="169"/>
      <c r="W440" s="169"/>
      <c r="X440" s="169"/>
      <c r="Y440" s="170"/>
      <c r="Z440" s="172"/>
      <c r="AA440" s="169"/>
      <c r="AB440" s="172"/>
    </row>
    <row r="441" spans="1:28" ht="29.25" customHeight="1">
      <c r="A441" s="173">
        <f>IF(D441=0,"",SUBTOTAL(3,$D$6:D441))</f>
        <v>422</v>
      </c>
      <c r="B441" s="188" t="s">
        <v>2706</v>
      </c>
      <c r="C441" s="151" t="s">
        <v>386</v>
      </c>
      <c r="D441" s="149" t="s">
        <v>387</v>
      </c>
      <c r="E441" s="150" t="s">
        <v>12</v>
      </c>
      <c r="F441" s="187">
        <f t="shared" si="6"/>
        <v>77140</v>
      </c>
      <c r="G441" s="174">
        <v>500</v>
      </c>
      <c r="H441" s="169"/>
      <c r="I441" s="169"/>
      <c r="J441" s="175"/>
      <c r="K441" s="169"/>
      <c r="L441" s="169">
        <v>17000</v>
      </c>
      <c r="M441" s="169">
        <v>4320</v>
      </c>
      <c r="N441" s="169"/>
      <c r="O441" s="170"/>
      <c r="P441" s="169">
        <v>10320</v>
      </c>
      <c r="Q441" s="169"/>
      <c r="R441" s="169"/>
      <c r="S441" s="171"/>
      <c r="T441" s="169">
        <v>5000</v>
      </c>
      <c r="U441" s="169">
        <v>0</v>
      </c>
      <c r="V441" s="169"/>
      <c r="W441" s="169">
        <v>24000</v>
      </c>
      <c r="X441" s="169">
        <v>10000</v>
      </c>
      <c r="Y441" s="170"/>
      <c r="Z441" s="172">
        <v>6000</v>
      </c>
      <c r="AA441" s="169"/>
      <c r="AB441" s="172"/>
    </row>
    <row r="442" spans="1:28" ht="29.25" customHeight="1">
      <c r="A442" s="173">
        <f>IF(D442=0,"",SUBTOTAL(3,$D$6:D442))</f>
        <v>423</v>
      </c>
      <c r="B442" s="188" t="s">
        <v>2707</v>
      </c>
      <c r="C442" s="151" t="s">
        <v>386</v>
      </c>
      <c r="D442" s="149" t="s">
        <v>4678</v>
      </c>
      <c r="E442" s="150" t="s">
        <v>12</v>
      </c>
      <c r="F442" s="187">
        <f t="shared" si="6"/>
        <v>88900</v>
      </c>
      <c r="G442" s="172"/>
      <c r="H442" s="169">
        <v>20200</v>
      </c>
      <c r="I442" s="169"/>
      <c r="J442" s="175">
        <v>12700</v>
      </c>
      <c r="K442" s="169"/>
      <c r="L442" s="169"/>
      <c r="M442" s="169">
        <v>0</v>
      </c>
      <c r="N442" s="169">
        <v>2400</v>
      </c>
      <c r="O442" s="169">
        <v>8000</v>
      </c>
      <c r="P442" s="169">
        <v>5000</v>
      </c>
      <c r="Q442" s="169"/>
      <c r="R442" s="169"/>
      <c r="S442" s="171"/>
      <c r="T442" s="169">
        <v>5000</v>
      </c>
      <c r="U442" s="169">
        <v>5000</v>
      </c>
      <c r="V442" s="169">
        <v>15000</v>
      </c>
      <c r="W442" s="169"/>
      <c r="X442" s="169">
        <v>10000</v>
      </c>
      <c r="Y442" s="170"/>
      <c r="Z442" s="172">
        <v>5500</v>
      </c>
      <c r="AA442" s="169"/>
      <c r="AB442" s="172">
        <v>100</v>
      </c>
    </row>
    <row r="443" spans="1:28" ht="29.25" customHeight="1">
      <c r="A443" s="173">
        <f>IF(D443=0,"",SUBTOTAL(3,$D$6:D443))</f>
        <v>424</v>
      </c>
      <c r="B443" s="188" t="s">
        <v>2708</v>
      </c>
      <c r="C443" s="151" t="s">
        <v>389</v>
      </c>
      <c r="D443" s="149" t="s">
        <v>390</v>
      </c>
      <c r="E443" s="150" t="s">
        <v>12</v>
      </c>
      <c r="F443" s="187">
        <f t="shared" si="6"/>
        <v>303000</v>
      </c>
      <c r="G443" s="174">
        <v>5000</v>
      </c>
      <c r="H443" s="169">
        <v>1000</v>
      </c>
      <c r="I443" s="169">
        <v>10000</v>
      </c>
      <c r="J443" s="175">
        <v>18600</v>
      </c>
      <c r="K443" s="169">
        <v>96000</v>
      </c>
      <c r="L443" s="169"/>
      <c r="M443" s="169">
        <v>0</v>
      </c>
      <c r="N443" s="169">
        <v>2400</v>
      </c>
      <c r="O443" s="170"/>
      <c r="P443" s="169">
        <v>0</v>
      </c>
      <c r="Q443" s="169">
        <v>63000</v>
      </c>
      <c r="R443" s="169">
        <v>30000</v>
      </c>
      <c r="S443" s="171">
        <v>13000</v>
      </c>
      <c r="T443" s="169">
        <v>0</v>
      </c>
      <c r="U443" s="169">
        <v>0</v>
      </c>
      <c r="V443" s="169">
        <v>20000</v>
      </c>
      <c r="W443" s="169">
        <v>15000</v>
      </c>
      <c r="X443" s="169"/>
      <c r="Y443" s="170"/>
      <c r="Z443" s="172"/>
      <c r="AA443" s="169">
        <v>29000</v>
      </c>
      <c r="AB443" s="172"/>
    </row>
    <row r="444" spans="1:28" ht="29.25" customHeight="1">
      <c r="A444" s="173">
        <f>IF(D444=0,"",SUBTOTAL(3,$D$6:D444))</f>
        <v>425</v>
      </c>
      <c r="B444" s="188" t="s">
        <v>2709</v>
      </c>
      <c r="C444" s="151" t="s">
        <v>391</v>
      </c>
      <c r="D444" s="149" t="s">
        <v>246</v>
      </c>
      <c r="E444" s="150" t="s">
        <v>12</v>
      </c>
      <c r="F444" s="187">
        <f t="shared" si="6"/>
        <v>35620</v>
      </c>
      <c r="G444" s="174">
        <v>500</v>
      </c>
      <c r="H444" s="169"/>
      <c r="I444" s="169">
        <v>1000</v>
      </c>
      <c r="J444" s="175"/>
      <c r="K444" s="169"/>
      <c r="L444" s="169"/>
      <c r="M444" s="169">
        <v>2520</v>
      </c>
      <c r="N444" s="169"/>
      <c r="O444" s="170"/>
      <c r="P444" s="169">
        <v>300</v>
      </c>
      <c r="Q444" s="169"/>
      <c r="R444" s="169">
        <v>30000</v>
      </c>
      <c r="S444" s="171"/>
      <c r="T444" s="169">
        <v>300</v>
      </c>
      <c r="U444" s="169">
        <v>0</v>
      </c>
      <c r="V444" s="169">
        <v>1000</v>
      </c>
      <c r="W444" s="169"/>
      <c r="X444" s="169"/>
      <c r="Y444" s="170"/>
      <c r="Z444" s="172"/>
      <c r="AA444" s="169"/>
      <c r="AB444" s="172"/>
    </row>
    <row r="445" spans="1:28" ht="39" customHeight="1">
      <c r="A445" s="173">
        <f>IF(D445=0,"",SUBTOTAL(3,$D$6:D445))</f>
        <v>426</v>
      </c>
      <c r="B445" s="188" t="s">
        <v>2710</v>
      </c>
      <c r="C445" s="151" t="s">
        <v>392</v>
      </c>
      <c r="D445" s="149" t="s">
        <v>235</v>
      </c>
      <c r="E445" s="150" t="s">
        <v>12</v>
      </c>
      <c r="F445" s="187">
        <f t="shared" si="6"/>
        <v>29660</v>
      </c>
      <c r="G445" s="172"/>
      <c r="H445" s="169"/>
      <c r="I445" s="169"/>
      <c r="J445" s="175">
        <v>5360</v>
      </c>
      <c r="K445" s="169"/>
      <c r="L445" s="169"/>
      <c r="M445" s="169">
        <v>0</v>
      </c>
      <c r="N445" s="169"/>
      <c r="O445" s="170"/>
      <c r="P445" s="169">
        <v>0</v>
      </c>
      <c r="Q445" s="169"/>
      <c r="R445" s="169"/>
      <c r="S445" s="171">
        <v>24000</v>
      </c>
      <c r="T445" s="169">
        <v>300</v>
      </c>
      <c r="U445" s="169">
        <v>0</v>
      </c>
      <c r="V445" s="169"/>
      <c r="W445" s="169"/>
      <c r="X445" s="169"/>
      <c r="Y445" s="170"/>
      <c r="Z445" s="172"/>
      <c r="AA445" s="169"/>
      <c r="AB445" s="172"/>
    </row>
    <row r="446" spans="1:28" ht="30.75" customHeight="1">
      <c r="A446" s="173">
        <f>IF(D446=0,"",SUBTOTAL(3,$D$6:D446))</f>
        <v>427</v>
      </c>
      <c r="B446" s="188" t="s">
        <v>2711</v>
      </c>
      <c r="C446" s="151" t="s">
        <v>393</v>
      </c>
      <c r="D446" s="149" t="s">
        <v>394</v>
      </c>
      <c r="E446" s="150" t="s">
        <v>12</v>
      </c>
      <c r="F446" s="187">
        <f t="shared" si="6"/>
        <v>25500</v>
      </c>
      <c r="G446" s="172"/>
      <c r="H446" s="169">
        <v>600</v>
      </c>
      <c r="I446" s="169"/>
      <c r="J446" s="175"/>
      <c r="K446" s="169"/>
      <c r="L446" s="169">
        <v>2000</v>
      </c>
      <c r="M446" s="169">
        <v>0</v>
      </c>
      <c r="N446" s="169"/>
      <c r="O446" s="170"/>
      <c r="P446" s="169">
        <v>1500</v>
      </c>
      <c r="Q446" s="169"/>
      <c r="R446" s="169"/>
      <c r="S446" s="171">
        <v>20000</v>
      </c>
      <c r="T446" s="169">
        <v>1000</v>
      </c>
      <c r="U446" s="169">
        <v>0</v>
      </c>
      <c r="V446" s="169">
        <v>200</v>
      </c>
      <c r="W446" s="169"/>
      <c r="X446" s="169"/>
      <c r="Y446" s="170"/>
      <c r="Z446" s="172">
        <v>100</v>
      </c>
      <c r="AA446" s="169"/>
      <c r="AB446" s="172">
        <v>100</v>
      </c>
    </row>
    <row r="447" spans="1:28" ht="61.5" customHeight="1">
      <c r="A447" s="173">
        <f>IF(D447=0,"",SUBTOTAL(3,$D$6:D447))</f>
        <v>428</v>
      </c>
      <c r="B447" s="188" t="s">
        <v>2712</v>
      </c>
      <c r="C447" s="151" t="s">
        <v>393</v>
      </c>
      <c r="D447" s="149" t="s">
        <v>4369</v>
      </c>
      <c r="E447" s="150" t="s">
        <v>12</v>
      </c>
      <c r="F447" s="187">
        <f t="shared" si="6"/>
        <v>40640</v>
      </c>
      <c r="G447" s="172"/>
      <c r="H447" s="169"/>
      <c r="I447" s="169"/>
      <c r="J447" s="175">
        <v>38800</v>
      </c>
      <c r="K447" s="169"/>
      <c r="L447" s="169"/>
      <c r="M447" s="169">
        <v>840</v>
      </c>
      <c r="N447" s="169"/>
      <c r="O447" s="170"/>
      <c r="P447" s="169">
        <v>0</v>
      </c>
      <c r="Q447" s="169"/>
      <c r="R447" s="169"/>
      <c r="S447" s="171"/>
      <c r="T447" s="169">
        <v>1000</v>
      </c>
      <c r="U447" s="169">
        <v>0</v>
      </c>
      <c r="V447" s="169"/>
      <c r="W447" s="169"/>
      <c r="X447" s="169"/>
      <c r="Y447" s="170"/>
      <c r="Z447" s="172"/>
      <c r="AA447" s="169"/>
      <c r="AB447" s="172"/>
    </row>
    <row r="448" spans="1:28" ht="83.25" customHeight="1">
      <c r="A448" s="173">
        <f>IF(D448=0,"",SUBTOTAL(3,$D$6:D448))</f>
        <v>429</v>
      </c>
      <c r="B448" s="188" t="s">
        <v>2713</v>
      </c>
      <c r="C448" s="151" t="s">
        <v>393</v>
      </c>
      <c r="D448" s="149" t="s">
        <v>4591</v>
      </c>
      <c r="E448" s="150" t="s">
        <v>12</v>
      </c>
      <c r="F448" s="187">
        <f t="shared" si="6"/>
        <v>1000</v>
      </c>
      <c r="G448" s="172"/>
      <c r="H448" s="169"/>
      <c r="I448" s="169"/>
      <c r="J448" s="175">
        <v>0</v>
      </c>
      <c r="K448" s="169"/>
      <c r="L448" s="169"/>
      <c r="M448" s="169">
        <v>0</v>
      </c>
      <c r="N448" s="169"/>
      <c r="O448" s="170"/>
      <c r="P448" s="169">
        <v>0</v>
      </c>
      <c r="Q448" s="169"/>
      <c r="R448" s="169"/>
      <c r="S448" s="171"/>
      <c r="T448" s="169">
        <v>1000</v>
      </c>
      <c r="U448" s="169">
        <v>0</v>
      </c>
      <c r="V448" s="169"/>
      <c r="W448" s="169"/>
      <c r="X448" s="169"/>
      <c r="Y448" s="170"/>
      <c r="Z448" s="172"/>
      <c r="AA448" s="169"/>
      <c r="AB448" s="172"/>
    </row>
    <row r="449" spans="1:28" ht="33.75" customHeight="1">
      <c r="A449" s="173">
        <f>IF(D449=0,"",SUBTOTAL(3,$D$6:D449))</f>
        <v>430</v>
      </c>
      <c r="B449" s="188" t="s">
        <v>2714</v>
      </c>
      <c r="C449" s="151" t="s">
        <v>395</v>
      </c>
      <c r="D449" s="149" t="s">
        <v>396</v>
      </c>
      <c r="E449" s="150" t="s">
        <v>12</v>
      </c>
      <c r="F449" s="187">
        <f t="shared" si="6"/>
        <v>94930</v>
      </c>
      <c r="G449" s="174">
        <v>6000</v>
      </c>
      <c r="H449" s="169"/>
      <c r="I449" s="169"/>
      <c r="J449" s="175"/>
      <c r="K449" s="169"/>
      <c r="L449" s="169"/>
      <c r="M449" s="169">
        <v>0</v>
      </c>
      <c r="N449" s="169">
        <v>3600</v>
      </c>
      <c r="O449" s="169">
        <v>6000</v>
      </c>
      <c r="P449" s="169">
        <v>30480</v>
      </c>
      <c r="Q449" s="169">
        <v>20000</v>
      </c>
      <c r="R449" s="169"/>
      <c r="S449" s="171"/>
      <c r="T449" s="169">
        <v>10000</v>
      </c>
      <c r="U449" s="169">
        <v>0</v>
      </c>
      <c r="V449" s="169"/>
      <c r="W449" s="169"/>
      <c r="X449" s="169">
        <v>12000</v>
      </c>
      <c r="Y449" s="169">
        <v>850</v>
      </c>
      <c r="Z449" s="172">
        <v>6000</v>
      </c>
      <c r="AA449" s="169"/>
      <c r="AB449" s="172"/>
    </row>
    <row r="450" spans="1:28" ht="42" customHeight="1">
      <c r="A450" s="173">
        <f>IF(D450=0,"",SUBTOTAL(3,$D$6:D450))</f>
        <v>431</v>
      </c>
      <c r="B450" s="188" t="s">
        <v>2715</v>
      </c>
      <c r="C450" s="151" t="s">
        <v>397</v>
      </c>
      <c r="D450" s="149" t="s">
        <v>4370</v>
      </c>
      <c r="E450" s="150" t="s">
        <v>12</v>
      </c>
      <c r="F450" s="187">
        <f t="shared" si="6"/>
        <v>14200</v>
      </c>
      <c r="G450" s="172"/>
      <c r="H450" s="169"/>
      <c r="I450" s="169">
        <v>2000</v>
      </c>
      <c r="J450" s="175"/>
      <c r="K450" s="169"/>
      <c r="L450" s="169"/>
      <c r="M450" s="169">
        <v>0</v>
      </c>
      <c r="N450" s="169"/>
      <c r="O450" s="170"/>
      <c r="P450" s="169">
        <v>0</v>
      </c>
      <c r="Q450" s="169"/>
      <c r="R450" s="169"/>
      <c r="S450" s="171"/>
      <c r="T450" s="169">
        <v>0</v>
      </c>
      <c r="U450" s="169">
        <v>1200</v>
      </c>
      <c r="V450" s="169"/>
      <c r="W450" s="169"/>
      <c r="X450" s="169">
        <v>5000</v>
      </c>
      <c r="Y450" s="170"/>
      <c r="Z450" s="172">
        <v>6000</v>
      </c>
      <c r="AA450" s="169"/>
      <c r="AB450" s="172"/>
    </row>
    <row r="451" spans="1:28" ht="76.5" customHeight="1">
      <c r="A451" s="173">
        <f>IF(D451=0,"",SUBTOTAL(3,$D$6:D451))</f>
        <v>432</v>
      </c>
      <c r="B451" s="188" t="s">
        <v>2716</v>
      </c>
      <c r="C451" s="151" t="s">
        <v>397</v>
      </c>
      <c r="D451" s="149" t="s">
        <v>4592</v>
      </c>
      <c r="E451" s="150" t="s">
        <v>12</v>
      </c>
      <c r="F451" s="187">
        <f t="shared" si="6"/>
        <v>327480</v>
      </c>
      <c r="G451" s="172"/>
      <c r="H451" s="169">
        <v>71500</v>
      </c>
      <c r="I451" s="169">
        <v>2000</v>
      </c>
      <c r="J451" s="175">
        <v>31200</v>
      </c>
      <c r="K451" s="169">
        <v>28800</v>
      </c>
      <c r="L451" s="169">
        <v>5000</v>
      </c>
      <c r="M451" s="169">
        <v>40680</v>
      </c>
      <c r="N451" s="169">
        <v>3600</v>
      </c>
      <c r="O451" s="169">
        <v>10000</v>
      </c>
      <c r="P451" s="169">
        <v>20000</v>
      </c>
      <c r="Q451" s="169">
        <v>20000</v>
      </c>
      <c r="R451" s="169"/>
      <c r="S451" s="171"/>
      <c r="T451" s="169">
        <v>10000</v>
      </c>
      <c r="U451" s="169">
        <v>10000</v>
      </c>
      <c r="V451" s="169">
        <v>52600</v>
      </c>
      <c r="W451" s="169"/>
      <c r="X451" s="169">
        <v>10000</v>
      </c>
      <c r="Y451" s="170"/>
      <c r="Z451" s="172">
        <v>6000</v>
      </c>
      <c r="AA451" s="169">
        <v>6000</v>
      </c>
      <c r="AB451" s="172">
        <v>100</v>
      </c>
    </row>
    <row r="452" spans="1:28" ht="77.25" customHeight="1">
      <c r="A452" s="173">
        <f>IF(D452=0,"",SUBTOTAL(3,$D$6:D452))</f>
        <v>433</v>
      </c>
      <c r="B452" s="188" t="s">
        <v>2717</v>
      </c>
      <c r="C452" s="151" t="s">
        <v>398</v>
      </c>
      <c r="D452" s="149" t="s">
        <v>4746</v>
      </c>
      <c r="E452" s="150" t="s">
        <v>12</v>
      </c>
      <c r="F452" s="187">
        <f t="shared" si="6"/>
        <v>326900</v>
      </c>
      <c r="G452" s="172"/>
      <c r="H452" s="169">
        <v>2000</v>
      </c>
      <c r="I452" s="169"/>
      <c r="J452" s="175">
        <v>159900</v>
      </c>
      <c r="K452" s="169"/>
      <c r="L452" s="169"/>
      <c r="M452" s="169">
        <v>20000</v>
      </c>
      <c r="N452" s="169"/>
      <c r="O452" s="170"/>
      <c r="P452" s="169">
        <v>0</v>
      </c>
      <c r="Q452" s="169"/>
      <c r="R452" s="169">
        <v>20000</v>
      </c>
      <c r="S452" s="171">
        <v>85000</v>
      </c>
      <c r="T452" s="169">
        <v>0</v>
      </c>
      <c r="U452" s="169">
        <v>3600</v>
      </c>
      <c r="V452" s="169">
        <v>2400</v>
      </c>
      <c r="W452" s="169">
        <v>6000</v>
      </c>
      <c r="X452" s="169">
        <v>8000</v>
      </c>
      <c r="Y452" s="170"/>
      <c r="Z452" s="172">
        <v>20000</v>
      </c>
      <c r="AA452" s="169"/>
      <c r="AB452" s="172"/>
    </row>
    <row r="453" spans="1:28" ht="87" customHeight="1">
      <c r="A453" s="173">
        <f>IF(D453=0,"",SUBTOTAL(3,$D$6:D453))</f>
        <v>434</v>
      </c>
      <c r="B453" s="190" t="s">
        <v>2718</v>
      </c>
      <c r="C453" s="196" t="s">
        <v>397</v>
      </c>
      <c r="D453" s="206" t="s">
        <v>4747</v>
      </c>
      <c r="E453" s="207" t="s">
        <v>6</v>
      </c>
      <c r="F453" s="187">
        <f t="shared" si="6"/>
        <v>1000</v>
      </c>
      <c r="G453" s="169"/>
      <c r="H453" s="169"/>
      <c r="I453" s="169"/>
      <c r="J453" s="169"/>
      <c r="K453" s="169"/>
      <c r="L453" s="169">
        <v>1000</v>
      </c>
      <c r="M453" s="169"/>
      <c r="N453" s="169"/>
      <c r="O453" s="169"/>
      <c r="P453" s="169"/>
      <c r="Q453" s="169"/>
      <c r="R453" s="169"/>
      <c r="S453" s="169"/>
      <c r="T453" s="169"/>
      <c r="U453" s="169"/>
      <c r="V453" s="169"/>
      <c r="W453" s="169"/>
      <c r="X453" s="169"/>
      <c r="Y453" s="169"/>
      <c r="Z453" s="169"/>
      <c r="AA453" s="169"/>
      <c r="AB453" s="169"/>
    </row>
    <row r="454" spans="1:28" ht="184.5" customHeight="1">
      <c r="A454" s="173">
        <f>IF(D454=0,"",SUBTOTAL(3,$D$6:D454))</f>
        <v>435</v>
      </c>
      <c r="B454" s="190" t="s">
        <v>2719</v>
      </c>
      <c r="C454" s="196" t="s">
        <v>4371</v>
      </c>
      <c r="D454" s="197" t="s">
        <v>4697</v>
      </c>
      <c r="E454" s="206" t="s">
        <v>4247</v>
      </c>
      <c r="F454" s="187">
        <f t="shared" ref="F454:F517" si="7">SUM(G454:AB454)</f>
        <v>10000</v>
      </c>
      <c r="G454" s="169"/>
      <c r="H454" s="169"/>
      <c r="I454" s="169"/>
      <c r="J454" s="172">
        <v>10000</v>
      </c>
      <c r="K454" s="169"/>
      <c r="L454" s="169"/>
      <c r="M454" s="169"/>
      <c r="N454" s="169"/>
      <c r="O454" s="169"/>
      <c r="P454" s="169"/>
      <c r="Q454" s="169"/>
      <c r="R454" s="169"/>
      <c r="S454" s="169"/>
      <c r="T454" s="169"/>
      <c r="U454" s="169"/>
      <c r="V454" s="169"/>
      <c r="W454" s="169"/>
      <c r="X454" s="169"/>
      <c r="Y454" s="169"/>
      <c r="Z454" s="169"/>
      <c r="AA454" s="169"/>
      <c r="AB454" s="169"/>
    </row>
    <row r="455" spans="1:28" ht="186" customHeight="1">
      <c r="A455" s="173">
        <f>IF(D455=0,"",SUBTOTAL(3,$D$6:D455))</f>
        <v>436</v>
      </c>
      <c r="B455" s="190" t="s">
        <v>2720</v>
      </c>
      <c r="C455" s="196" t="s">
        <v>4372</v>
      </c>
      <c r="D455" s="197" t="s">
        <v>4373</v>
      </c>
      <c r="E455" s="206" t="s">
        <v>4247</v>
      </c>
      <c r="F455" s="187">
        <f t="shared" si="7"/>
        <v>3000</v>
      </c>
      <c r="G455" s="169"/>
      <c r="H455" s="169"/>
      <c r="I455" s="169"/>
      <c r="J455" s="172">
        <v>3000</v>
      </c>
      <c r="K455" s="169"/>
      <c r="L455" s="169"/>
      <c r="M455" s="169"/>
      <c r="N455" s="169"/>
      <c r="O455" s="169"/>
      <c r="P455" s="169"/>
      <c r="Q455" s="169"/>
      <c r="R455" s="169"/>
      <c r="S455" s="169"/>
      <c r="T455" s="169"/>
      <c r="U455" s="169"/>
      <c r="V455" s="169"/>
      <c r="W455" s="169"/>
      <c r="X455" s="169"/>
      <c r="Y455" s="169"/>
      <c r="Z455" s="169"/>
      <c r="AA455" s="169"/>
      <c r="AB455" s="169"/>
    </row>
    <row r="456" spans="1:28" ht="90" customHeight="1">
      <c r="A456" s="173">
        <f>IF(D456=0,"",SUBTOTAL(3,$D$6:D456))</f>
        <v>437</v>
      </c>
      <c r="B456" s="188" t="s">
        <v>2721</v>
      </c>
      <c r="C456" s="151" t="s">
        <v>399</v>
      </c>
      <c r="D456" s="149" t="s">
        <v>4748</v>
      </c>
      <c r="E456" s="150" t="s">
        <v>12</v>
      </c>
      <c r="F456" s="187">
        <f t="shared" si="7"/>
        <v>198380</v>
      </c>
      <c r="G456" s="174">
        <v>1000</v>
      </c>
      <c r="H456" s="169">
        <v>6000</v>
      </c>
      <c r="I456" s="169">
        <v>1500</v>
      </c>
      <c r="J456" s="175">
        <v>119500</v>
      </c>
      <c r="K456" s="169"/>
      <c r="L456" s="169"/>
      <c r="M456" s="169">
        <v>12480</v>
      </c>
      <c r="N456" s="169">
        <v>2400</v>
      </c>
      <c r="O456" s="170"/>
      <c r="P456" s="169">
        <v>0</v>
      </c>
      <c r="Q456" s="169"/>
      <c r="R456" s="169"/>
      <c r="S456" s="171">
        <v>28500</v>
      </c>
      <c r="T456" s="169">
        <v>4000</v>
      </c>
      <c r="U456" s="169">
        <v>0</v>
      </c>
      <c r="V456" s="169"/>
      <c r="W456" s="169"/>
      <c r="X456" s="169">
        <v>8000</v>
      </c>
      <c r="Y456" s="170"/>
      <c r="Z456" s="172">
        <v>15000</v>
      </c>
      <c r="AA456" s="169"/>
      <c r="AB456" s="172"/>
    </row>
    <row r="457" spans="1:28" ht="32.25" customHeight="1">
      <c r="A457" s="173">
        <f>IF(D457=0,"",SUBTOTAL(3,$D$6:D457))</f>
        <v>438</v>
      </c>
      <c r="B457" s="188" t="s">
        <v>2722</v>
      </c>
      <c r="C457" s="151" t="s">
        <v>400</v>
      </c>
      <c r="D457" s="149" t="s">
        <v>401</v>
      </c>
      <c r="E457" s="150" t="s">
        <v>12</v>
      </c>
      <c r="F457" s="187">
        <f t="shared" si="7"/>
        <v>152600</v>
      </c>
      <c r="G457" s="172"/>
      <c r="H457" s="169">
        <v>6000</v>
      </c>
      <c r="I457" s="169"/>
      <c r="J457" s="175"/>
      <c r="K457" s="169">
        <v>60000</v>
      </c>
      <c r="L457" s="169">
        <v>2000</v>
      </c>
      <c r="M457" s="169">
        <v>0</v>
      </c>
      <c r="N457" s="169">
        <v>2400</v>
      </c>
      <c r="O457" s="170"/>
      <c r="P457" s="169">
        <v>3000</v>
      </c>
      <c r="Q457" s="169"/>
      <c r="R457" s="169">
        <v>50000</v>
      </c>
      <c r="S457" s="171"/>
      <c r="T457" s="169">
        <v>0</v>
      </c>
      <c r="U457" s="169">
        <v>0</v>
      </c>
      <c r="V457" s="169">
        <v>7200</v>
      </c>
      <c r="W457" s="169"/>
      <c r="X457" s="169">
        <v>6000</v>
      </c>
      <c r="Y457" s="170"/>
      <c r="Z457" s="172">
        <v>10000</v>
      </c>
      <c r="AA457" s="169">
        <v>6000</v>
      </c>
      <c r="AB457" s="172"/>
    </row>
    <row r="458" spans="1:28">
      <c r="A458" s="173">
        <f>IF(D458=0,"",SUBTOTAL(3,$D$6:D458))</f>
        <v>439</v>
      </c>
      <c r="B458" s="188" t="s">
        <v>2723</v>
      </c>
      <c r="C458" s="151" t="s">
        <v>402</v>
      </c>
      <c r="D458" s="149" t="s">
        <v>403</v>
      </c>
      <c r="E458" s="150" t="s">
        <v>12</v>
      </c>
      <c r="F458" s="187">
        <f t="shared" si="7"/>
        <v>67100</v>
      </c>
      <c r="G458" s="172"/>
      <c r="H458" s="169"/>
      <c r="I458" s="169"/>
      <c r="J458" s="175"/>
      <c r="K458" s="169"/>
      <c r="L458" s="169"/>
      <c r="M458" s="169">
        <v>0</v>
      </c>
      <c r="N458" s="169"/>
      <c r="O458" s="170"/>
      <c r="P458" s="169">
        <v>7000</v>
      </c>
      <c r="Q458" s="169"/>
      <c r="R458" s="169">
        <v>20000</v>
      </c>
      <c r="S458" s="171">
        <v>40000</v>
      </c>
      <c r="T458" s="169">
        <v>0</v>
      </c>
      <c r="U458" s="169">
        <v>0</v>
      </c>
      <c r="V458" s="169"/>
      <c r="W458" s="169"/>
      <c r="X458" s="169"/>
      <c r="Y458" s="170"/>
      <c r="Z458" s="172"/>
      <c r="AA458" s="169"/>
      <c r="AB458" s="172">
        <v>100</v>
      </c>
    </row>
    <row r="459" spans="1:28" ht="117" customHeight="1">
      <c r="A459" s="173">
        <f>IF(D459=0,"",SUBTOTAL(3,$D$6:D459))</f>
        <v>440</v>
      </c>
      <c r="B459" s="188" t="s">
        <v>2724</v>
      </c>
      <c r="C459" s="151" t="s">
        <v>402</v>
      </c>
      <c r="D459" s="149" t="s">
        <v>4749</v>
      </c>
      <c r="E459" s="150" t="s">
        <v>12</v>
      </c>
      <c r="F459" s="187">
        <f t="shared" si="7"/>
        <v>53560</v>
      </c>
      <c r="G459" s="172"/>
      <c r="H459" s="169"/>
      <c r="I459" s="169"/>
      <c r="J459" s="175">
        <v>53200</v>
      </c>
      <c r="K459" s="169"/>
      <c r="L459" s="169"/>
      <c r="M459" s="169">
        <v>360</v>
      </c>
      <c r="N459" s="169"/>
      <c r="O459" s="170"/>
      <c r="P459" s="169">
        <v>0</v>
      </c>
      <c r="Q459" s="169"/>
      <c r="R459" s="169"/>
      <c r="S459" s="171"/>
      <c r="T459" s="169">
        <v>0</v>
      </c>
      <c r="U459" s="169">
        <v>0</v>
      </c>
      <c r="V459" s="169"/>
      <c r="W459" s="169"/>
      <c r="X459" s="169"/>
      <c r="Y459" s="170"/>
      <c r="Z459" s="172"/>
      <c r="AA459" s="169"/>
      <c r="AB459" s="172"/>
    </row>
    <row r="460" spans="1:28" ht="30" customHeight="1">
      <c r="A460" s="173">
        <f>IF(D460=0,"",SUBTOTAL(3,$D$6:D460))</f>
        <v>441</v>
      </c>
      <c r="B460" s="190" t="s">
        <v>2725</v>
      </c>
      <c r="C460" s="233" t="s">
        <v>650</v>
      </c>
      <c r="D460" s="206" t="s">
        <v>4243</v>
      </c>
      <c r="E460" s="150" t="s">
        <v>6</v>
      </c>
      <c r="F460" s="187">
        <f t="shared" si="7"/>
        <v>700</v>
      </c>
      <c r="G460" s="169"/>
      <c r="H460" s="169"/>
      <c r="I460" s="169"/>
      <c r="J460" s="169">
        <v>700</v>
      </c>
      <c r="K460" s="169"/>
      <c r="L460" s="169"/>
      <c r="M460" s="169"/>
      <c r="N460" s="169"/>
      <c r="O460" s="169"/>
      <c r="P460" s="169"/>
      <c r="Q460" s="169"/>
      <c r="R460" s="169"/>
      <c r="S460" s="169"/>
      <c r="T460" s="169"/>
      <c r="U460" s="169"/>
      <c r="V460" s="169"/>
      <c r="W460" s="169"/>
      <c r="X460" s="169"/>
      <c r="Y460" s="169"/>
      <c r="Z460" s="169"/>
      <c r="AA460" s="169"/>
      <c r="AB460" s="169"/>
    </row>
    <row r="461" spans="1:28" ht="33.75" customHeight="1">
      <c r="A461" s="173">
        <f>IF(D461=0,"",SUBTOTAL(3,$D$6:D461))</f>
        <v>442</v>
      </c>
      <c r="B461" s="190" t="s">
        <v>2726</v>
      </c>
      <c r="C461" s="151" t="s">
        <v>4374</v>
      </c>
      <c r="D461" s="149" t="s">
        <v>4187</v>
      </c>
      <c r="E461" s="207" t="s">
        <v>6</v>
      </c>
      <c r="F461" s="187">
        <f t="shared" si="7"/>
        <v>1700</v>
      </c>
      <c r="G461" s="169"/>
      <c r="H461" s="169"/>
      <c r="I461" s="169">
        <v>1700</v>
      </c>
      <c r="J461" s="169"/>
      <c r="K461" s="169"/>
      <c r="L461" s="169"/>
      <c r="M461" s="169"/>
      <c r="N461" s="169"/>
      <c r="O461" s="169"/>
      <c r="P461" s="169"/>
      <c r="Q461" s="169"/>
      <c r="R461" s="169"/>
      <c r="S461" s="169"/>
      <c r="T461" s="169"/>
      <c r="U461" s="169"/>
      <c r="V461" s="169"/>
      <c r="W461" s="169"/>
      <c r="X461" s="169"/>
      <c r="Y461" s="169"/>
      <c r="Z461" s="169"/>
      <c r="AA461" s="169"/>
      <c r="AB461" s="169"/>
    </row>
    <row r="462" spans="1:28" ht="38.25" customHeight="1">
      <c r="A462" s="173">
        <f>IF(D462=0,"",SUBTOTAL(3,$D$6:D462))</f>
        <v>443</v>
      </c>
      <c r="B462" s="188" t="s">
        <v>2727</v>
      </c>
      <c r="C462" s="151" t="s">
        <v>650</v>
      </c>
      <c r="D462" s="149" t="s">
        <v>828</v>
      </c>
      <c r="E462" s="150" t="s">
        <v>6</v>
      </c>
      <c r="F462" s="187">
        <f t="shared" si="7"/>
        <v>1300</v>
      </c>
      <c r="G462" s="172"/>
      <c r="H462" s="169"/>
      <c r="I462" s="169"/>
      <c r="J462" s="175"/>
      <c r="K462" s="169"/>
      <c r="L462" s="169">
        <v>1000</v>
      </c>
      <c r="M462" s="169">
        <v>0</v>
      </c>
      <c r="N462" s="169"/>
      <c r="O462" s="170"/>
      <c r="P462" s="169">
        <v>0</v>
      </c>
      <c r="Q462" s="169"/>
      <c r="R462" s="169"/>
      <c r="S462" s="171"/>
      <c r="T462" s="169">
        <v>300</v>
      </c>
      <c r="U462" s="169">
        <v>0</v>
      </c>
      <c r="V462" s="169"/>
      <c r="W462" s="169"/>
      <c r="X462" s="169"/>
      <c r="Y462" s="170"/>
      <c r="Z462" s="172"/>
      <c r="AA462" s="169"/>
      <c r="AB462" s="172"/>
    </row>
    <row r="463" spans="1:28" ht="37.5" customHeight="1">
      <c r="A463" s="173">
        <f>IF(D463=0,"",SUBTOTAL(3,$D$6:D463))</f>
        <v>444</v>
      </c>
      <c r="B463" s="188" t="s">
        <v>2728</v>
      </c>
      <c r="C463" s="151" t="s">
        <v>395</v>
      </c>
      <c r="D463" s="149" t="s">
        <v>829</v>
      </c>
      <c r="E463" s="150" t="s">
        <v>6</v>
      </c>
      <c r="F463" s="187">
        <f t="shared" si="7"/>
        <v>1000</v>
      </c>
      <c r="G463" s="172"/>
      <c r="H463" s="169"/>
      <c r="I463" s="169"/>
      <c r="J463" s="175"/>
      <c r="K463" s="169"/>
      <c r="L463" s="169"/>
      <c r="M463" s="169">
        <v>0</v>
      </c>
      <c r="N463" s="169"/>
      <c r="O463" s="170"/>
      <c r="P463" s="169">
        <v>0</v>
      </c>
      <c r="Q463" s="169"/>
      <c r="R463" s="169"/>
      <c r="S463" s="171"/>
      <c r="T463" s="169">
        <v>1000</v>
      </c>
      <c r="U463" s="169">
        <v>0</v>
      </c>
      <c r="V463" s="169"/>
      <c r="W463" s="169"/>
      <c r="X463" s="169"/>
      <c r="Y463" s="170"/>
      <c r="Z463" s="172"/>
      <c r="AA463" s="169"/>
      <c r="AB463" s="172"/>
    </row>
    <row r="464" spans="1:28" ht="38.25" customHeight="1">
      <c r="A464" s="173">
        <f>IF(D464=0,"",SUBTOTAL(3,$D$6:D464))</f>
        <v>445</v>
      </c>
      <c r="B464" s="188" t="s">
        <v>2729</v>
      </c>
      <c r="C464" s="196" t="s">
        <v>2013</v>
      </c>
      <c r="D464" s="197" t="s">
        <v>4679</v>
      </c>
      <c r="E464" s="207" t="s">
        <v>12</v>
      </c>
      <c r="F464" s="187">
        <f t="shared" si="7"/>
        <v>1000</v>
      </c>
      <c r="G464" s="172"/>
      <c r="H464" s="169"/>
      <c r="I464" s="169"/>
      <c r="J464" s="175">
        <v>0</v>
      </c>
      <c r="K464" s="169"/>
      <c r="L464" s="169">
        <v>1000</v>
      </c>
      <c r="M464" s="169">
        <v>0</v>
      </c>
      <c r="N464" s="169"/>
      <c r="O464" s="170"/>
      <c r="P464" s="169">
        <v>0</v>
      </c>
      <c r="Q464" s="169"/>
      <c r="R464" s="169"/>
      <c r="S464" s="171"/>
      <c r="T464" s="169">
        <v>0</v>
      </c>
      <c r="U464" s="169">
        <v>0</v>
      </c>
      <c r="V464" s="169"/>
      <c r="W464" s="169"/>
      <c r="X464" s="169"/>
      <c r="Y464" s="170"/>
      <c r="Z464" s="172"/>
      <c r="AA464" s="169"/>
      <c r="AB464" s="172"/>
    </row>
    <row r="465" spans="1:28" ht="38.25">
      <c r="A465" s="173">
        <f>IF(D465=0,"",SUBTOTAL(3,$D$6:D465))</f>
        <v>446</v>
      </c>
      <c r="B465" s="188" t="s">
        <v>2730</v>
      </c>
      <c r="C465" s="196" t="s">
        <v>2017</v>
      </c>
      <c r="D465" s="197" t="s">
        <v>4375</v>
      </c>
      <c r="E465" s="207" t="s">
        <v>14</v>
      </c>
      <c r="F465" s="187">
        <f t="shared" si="7"/>
        <v>50</v>
      </c>
      <c r="G465" s="172"/>
      <c r="H465" s="169"/>
      <c r="I465" s="169"/>
      <c r="J465" s="175">
        <v>0</v>
      </c>
      <c r="K465" s="169"/>
      <c r="L465" s="169"/>
      <c r="M465" s="169">
        <v>0</v>
      </c>
      <c r="N465" s="169"/>
      <c r="O465" s="170"/>
      <c r="P465" s="169">
        <v>0</v>
      </c>
      <c r="Q465" s="169"/>
      <c r="R465" s="169"/>
      <c r="S465" s="171"/>
      <c r="T465" s="169">
        <v>0</v>
      </c>
      <c r="U465" s="169">
        <v>0</v>
      </c>
      <c r="V465" s="169"/>
      <c r="W465" s="169"/>
      <c r="X465" s="169"/>
      <c r="Y465" s="170"/>
      <c r="Z465" s="172"/>
      <c r="AA465" s="169"/>
      <c r="AB465" s="172">
        <v>50</v>
      </c>
    </row>
    <row r="466" spans="1:28" ht="30.75" customHeight="1">
      <c r="A466" s="173" t="str">
        <f>IF(D466=0,"",SUBTOTAL(3,$D$6:D466))</f>
        <v/>
      </c>
      <c r="B466" s="188" t="s">
        <v>1912</v>
      </c>
      <c r="C466" s="186" t="s">
        <v>2053</v>
      </c>
      <c r="D466" s="149"/>
      <c r="E466" s="150"/>
      <c r="F466" s="187">
        <f t="shared" si="7"/>
        <v>0</v>
      </c>
      <c r="G466" s="172"/>
      <c r="H466" s="169"/>
      <c r="I466" s="169"/>
      <c r="J466" s="175"/>
      <c r="K466" s="169"/>
      <c r="L466" s="169"/>
      <c r="M466" s="169">
        <v>0</v>
      </c>
      <c r="N466" s="169"/>
      <c r="O466" s="170"/>
      <c r="P466" s="169">
        <v>0</v>
      </c>
      <c r="Q466" s="169"/>
      <c r="R466" s="169"/>
      <c r="S466" s="171"/>
      <c r="T466" s="169">
        <v>0</v>
      </c>
      <c r="U466" s="169">
        <v>0</v>
      </c>
      <c r="V466" s="169"/>
      <c r="W466" s="169"/>
      <c r="X466" s="169"/>
      <c r="Y466" s="170"/>
      <c r="Z466" s="172"/>
      <c r="AA466" s="169"/>
      <c r="AB466" s="172"/>
    </row>
    <row r="467" spans="1:28" ht="102.75" customHeight="1">
      <c r="A467" s="173">
        <f>IF(D467=0,"",SUBTOTAL(3,$D$6:D467))</f>
        <v>447</v>
      </c>
      <c r="B467" s="188" t="s">
        <v>2731</v>
      </c>
      <c r="C467" s="151" t="s">
        <v>404</v>
      </c>
      <c r="D467" s="206" t="s">
        <v>2186</v>
      </c>
      <c r="E467" s="150" t="s">
        <v>1</v>
      </c>
      <c r="F467" s="187">
        <f t="shared" si="7"/>
        <v>200</v>
      </c>
      <c r="G467" s="172"/>
      <c r="H467" s="169"/>
      <c r="I467" s="169"/>
      <c r="J467" s="175">
        <v>200</v>
      </c>
      <c r="K467" s="169"/>
      <c r="L467" s="169"/>
      <c r="M467" s="169">
        <v>0</v>
      </c>
      <c r="N467" s="169"/>
      <c r="O467" s="170"/>
      <c r="P467" s="169">
        <v>0</v>
      </c>
      <c r="Q467" s="169"/>
      <c r="R467" s="169"/>
      <c r="S467" s="171"/>
      <c r="T467" s="169">
        <v>0</v>
      </c>
      <c r="U467" s="169">
        <v>0</v>
      </c>
      <c r="V467" s="169"/>
      <c r="W467" s="169"/>
      <c r="X467" s="169"/>
      <c r="Y467" s="170"/>
      <c r="Z467" s="172"/>
      <c r="AA467" s="169"/>
      <c r="AB467" s="172"/>
    </row>
    <row r="468" spans="1:28" ht="129" customHeight="1">
      <c r="A468" s="173">
        <f>IF(D468=0,"",SUBTOTAL(3,$D$6:D468))</f>
        <v>448</v>
      </c>
      <c r="B468" s="188" t="s">
        <v>2732</v>
      </c>
      <c r="C468" s="151" t="s">
        <v>405</v>
      </c>
      <c r="D468" s="206" t="s">
        <v>2187</v>
      </c>
      <c r="E468" s="150" t="s">
        <v>1</v>
      </c>
      <c r="F468" s="187">
        <f t="shared" si="7"/>
        <v>60</v>
      </c>
      <c r="G468" s="172"/>
      <c r="H468" s="169"/>
      <c r="I468" s="169"/>
      <c r="J468" s="175">
        <v>60</v>
      </c>
      <c r="K468" s="169"/>
      <c r="L468" s="169"/>
      <c r="M468" s="169">
        <v>0</v>
      </c>
      <c r="N468" s="169"/>
      <c r="O468" s="170"/>
      <c r="P468" s="169">
        <v>0</v>
      </c>
      <c r="Q468" s="169"/>
      <c r="R468" s="169"/>
      <c r="S468" s="171"/>
      <c r="T468" s="169">
        <v>0</v>
      </c>
      <c r="U468" s="169">
        <v>0</v>
      </c>
      <c r="V468" s="169"/>
      <c r="W468" s="169"/>
      <c r="X468" s="169"/>
      <c r="Y468" s="170"/>
      <c r="Z468" s="172"/>
      <c r="AA468" s="169"/>
      <c r="AB468" s="172"/>
    </row>
    <row r="469" spans="1:28" ht="294.75" customHeight="1">
      <c r="A469" s="173">
        <f>IF(D469=0,"",SUBTOTAL(3,$D$6:D469))</f>
        <v>449</v>
      </c>
      <c r="B469" s="190" t="s">
        <v>2733</v>
      </c>
      <c r="C469" s="196" t="s">
        <v>4376</v>
      </c>
      <c r="D469" s="206" t="s">
        <v>4593</v>
      </c>
      <c r="E469" s="206" t="s">
        <v>6</v>
      </c>
      <c r="F469" s="187">
        <f t="shared" si="7"/>
        <v>50</v>
      </c>
      <c r="G469" s="169"/>
      <c r="H469" s="169"/>
      <c r="I469" s="169"/>
      <c r="J469" s="178">
        <v>50</v>
      </c>
      <c r="K469" s="169"/>
      <c r="L469" s="169"/>
      <c r="M469" s="169"/>
      <c r="N469" s="169"/>
      <c r="O469" s="169"/>
      <c r="P469" s="169"/>
      <c r="Q469" s="169"/>
      <c r="R469" s="169"/>
      <c r="S469" s="169"/>
      <c r="T469" s="169"/>
      <c r="U469" s="169"/>
      <c r="V469" s="169"/>
      <c r="W469" s="169"/>
      <c r="X469" s="169"/>
      <c r="Y469" s="169"/>
      <c r="Z469" s="169"/>
      <c r="AA469" s="169"/>
      <c r="AB469" s="169"/>
    </row>
    <row r="470" spans="1:28" ht="142.5" customHeight="1">
      <c r="A470" s="173">
        <f>IF(D470=0,"",SUBTOTAL(3,$D$6:D470))</f>
        <v>450</v>
      </c>
      <c r="B470" s="188" t="s">
        <v>2734</v>
      </c>
      <c r="C470" s="151" t="s">
        <v>775</v>
      </c>
      <c r="D470" s="149" t="s">
        <v>4698</v>
      </c>
      <c r="E470" s="150" t="s">
        <v>1</v>
      </c>
      <c r="F470" s="187">
        <f t="shared" si="7"/>
        <v>3</v>
      </c>
      <c r="G470" s="172"/>
      <c r="H470" s="169"/>
      <c r="I470" s="169"/>
      <c r="J470" s="175"/>
      <c r="K470" s="169"/>
      <c r="L470" s="169"/>
      <c r="M470" s="169">
        <v>0</v>
      </c>
      <c r="N470" s="169"/>
      <c r="O470" s="170"/>
      <c r="P470" s="169">
        <v>0</v>
      </c>
      <c r="Q470" s="169"/>
      <c r="R470" s="169"/>
      <c r="S470" s="171">
        <v>3</v>
      </c>
      <c r="T470" s="169">
        <v>0</v>
      </c>
      <c r="U470" s="169">
        <v>0</v>
      </c>
      <c r="V470" s="169"/>
      <c r="W470" s="169"/>
      <c r="X470" s="169"/>
      <c r="Y470" s="170"/>
      <c r="Z470" s="172"/>
      <c r="AA470" s="169"/>
      <c r="AB470" s="172"/>
    </row>
    <row r="471" spans="1:28" ht="29.25" customHeight="1">
      <c r="A471" s="173">
        <f>IF(D471=0,"",SUBTOTAL(3,$D$6:D471))</f>
        <v>451</v>
      </c>
      <c r="B471" s="188" t="s">
        <v>2735</v>
      </c>
      <c r="C471" s="151" t="s">
        <v>407</v>
      </c>
      <c r="D471" s="206" t="s">
        <v>408</v>
      </c>
      <c r="E471" s="206" t="s">
        <v>6</v>
      </c>
      <c r="F471" s="187">
        <f t="shared" si="7"/>
        <v>49</v>
      </c>
      <c r="G471" s="172"/>
      <c r="H471" s="169"/>
      <c r="I471" s="169"/>
      <c r="J471" s="175">
        <v>49</v>
      </c>
      <c r="K471" s="169"/>
      <c r="L471" s="169"/>
      <c r="M471" s="169">
        <v>0</v>
      </c>
      <c r="N471" s="169"/>
      <c r="O471" s="170"/>
      <c r="P471" s="169">
        <v>0</v>
      </c>
      <c r="Q471" s="169"/>
      <c r="R471" s="169"/>
      <c r="S471" s="171"/>
      <c r="T471" s="169">
        <v>0</v>
      </c>
      <c r="U471" s="169">
        <v>0</v>
      </c>
      <c r="V471" s="169"/>
      <c r="W471" s="169"/>
      <c r="X471" s="169"/>
      <c r="Y471" s="170"/>
      <c r="Z471" s="172"/>
      <c r="AA471" s="169"/>
      <c r="AB471" s="172"/>
    </row>
    <row r="472" spans="1:28" ht="64.5" customHeight="1">
      <c r="A472" s="173">
        <f>IF(D472=0,"",SUBTOTAL(3,$D$6:D472))</f>
        <v>452</v>
      </c>
      <c r="B472" s="190" t="s">
        <v>2736</v>
      </c>
      <c r="C472" s="212" t="s">
        <v>3965</v>
      </c>
      <c r="D472" s="158" t="s">
        <v>3966</v>
      </c>
      <c r="E472" s="213" t="s">
        <v>1</v>
      </c>
      <c r="F472" s="187">
        <f t="shared" si="7"/>
        <v>4</v>
      </c>
      <c r="G472" s="169"/>
      <c r="H472" s="169"/>
      <c r="I472" s="169"/>
      <c r="J472" s="169"/>
      <c r="K472" s="169"/>
      <c r="L472" s="169"/>
      <c r="M472" s="169"/>
      <c r="N472" s="169"/>
      <c r="O472" s="169"/>
      <c r="P472" s="169"/>
      <c r="Q472" s="169"/>
      <c r="R472" s="169"/>
      <c r="S472" s="176">
        <v>4</v>
      </c>
      <c r="T472" s="169"/>
      <c r="U472" s="169"/>
      <c r="V472" s="169"/>
      <c r="W472" s="169"/>
      <c r="X472" s="169"/>
      <c r="Y472" s="169"/>
      <c r="Z472" s="169"/>
      <c r="AA472" s="169"/>
      <c r="AB472" s="169"/>
    </row>
    <row r="473" spans="1:28" ht="90.75" customHeight="1">
      <c r="A473" s="173">
        <f>IF(D473=0,"",SUBTOTAL(3,$D$6:D473))</f>
        <v>453</v>
      </c>
      <c r="B473" s="190" t="s">
        <v>2737</v>
      </c>
      <c r="C473" s="212" t="s">
        <v>3967</v>
      </c>
      <c r="D473" s="213" t="s">
        <v>3968</v>
      </c>
      <c r="E473" s="213" t="s">
        <v>1</v>
      </c>
      <c r="F473" s="187">
        <f t="shared" si="7"/>
        <v>2</v>
      </c>
      <c r="G473" s="169"/>
      <c r="H473" s="169"/>
      <c r="I473" s="169"/>
      <c r="J473" s="169"/>
      <c r="K473" s="169"/>
      <c r="L473" s="169"/>
      <c r="M473" s="169"/>
      <c r="N473" s="169"/>
      <c r="O473" s="169"/>
      <c r="P473" s="169"/>
      <c r="Q473" s="169"/>
      <c r="R473" s="169"/>
      <c r="S473" s="176">
        <v>2</v>
      </c>
      <c r="T473" s="169"/>
      <c r="U473" s="169"/>
      <c r="V473" s="169"/>
      <c r="W473" s="169"/>
      <c r="X473" s="169"/>
      <c r="Y473" s="169"/>
      <c r="Z473" s="169"/>
      <c r="AA473" s="169"/>
      <c r="AB473" s="169"/>
    </row>
    <row r="474" spans="1:28" ht="69.75" customHeight="1">
      <c r="A474" s="173">
        <f>IF(D474=0,"",SUBTOTAL(3,$D$6:D474))</f>
        <v>454</v>
      </c>
      <c r="B474" s="190" t="s">
        <v>2738</v>
      </c>
      <c r="C474" s="192" t="s">
        <v>3969</v>
      </c>
      <c r="D474" s="193" t="s">
        <v>3970</v>
      </c>
      <c r="E474" s="213" t="s">
        <v>1</v>
      </c>
      <c r="F474" s="187">
        <f t="shared" si="7"/>
        <v>8</v>
      </c>
      <c r="G474" s="169"/>
      <c r="H474" s="169"/>
      <c r="I474" s="169"/>
      <c r="J474" s="169"/>
      <c r="K474" s="169"/>
      <c r="L474" s="169"/>
      <c r="M474" s="169"/>
      <c r="N474" s="169"/>
      <c r="O474" s="169"/>
      <c r="P474" s="169"/>
      <c r="Q474" s="169"/>
      <c r="R474" s="169"/>
      <c r="S474" s="176">
        <v>8</v>
      </c>
      <c r="T474" s="169"/>
      <c r="U474" s="169"/>
      <c r="V474" s="169"/>
      <c r="W474" s="169"/>
      <c r="X474" s="169"/>
      <c r="Y474" s="169"/>
      <c r="Z474" s="169"/>
      <c r="AA474" s="169"/>
      <c r="AB474" s="169"/>
    </row>
    <row r="475" spans="1:28" ht="123" customHeight="1">
      <c r="A475" s="173">
        <f>IF(D475=0,"",SUBTOTAL(3,$D$6:D475))</f>
        <v>455</v>
      </c>
      <c r="B475" s="190" t="s">
        <v>2739</v>
      </c>
      <c r="C475" s="192" t="s">
        <v>3971</v>
      </c>
      <c r="D475" s="193" t="s">
        <v>4426</v>
      </c>
      <c r="E475" s="213" t="s">
        <v>1</v>
      </c>
      <c r="F475" s="187">
        <f t="shared" si="7"/>
        <v>4</v>
      </c>
      <c r="G475" s="169"/>
      <c r="H475" s="169"/>
      <c r="I475" s="169"/>
      <c r="J475" s="169"/>
      <c r="K475" s="169"/>
      <c r="L475" s="169"/>
      <c r="M475" s="169"/>
      <c r="N475" s="169"/>
      <c r="O475" s="169"/>
      <c r="P475" s="169"/>
      <c r="Q475" s="169"/>
      <c r="R475" s="169"/>
      <c r="S475" s="176">
        <v>4</v>
      </c>
      <c r="T475" s="169"/>
      <c r="U475" s="169"/>
      <c r="V475" s="169"/>
      <c r="W475" s="169"/>
      <c r="X475" s="169"/>
      <c r="Y475" s="169"/>
      <c r="Z475" s="169"/>
      <c r="AA475" s="169"/>
      <c r="AB475" s="169"/>
    </row>
    <row r="476" spans="1:28">
      <c r="A476" s="173" t="str">
        <f>IF(D476=0,"",SUBTOTAL(3,$D$6:D476))</f>
        <v/>
      </c>
      <c r="B476" s="188" t="s">
        <v>1912</v>
      </c>
      <c r="C476" s="186" t="s">
        <v>2054</v>
      </c>
      <c r="D476" s="149"/>
      <c r="E476" s="150"/>
      <c r="F476" s="187">
        <f t="shared" si="7"/>
        <v>0</v>
      </c>
      <c r="G476" s="172"/>
      <c r="H476" s="169"/>
      <c r="I476" s="169"/>
      <c r="J476" s="175"/>
      <c r="K476" s="169"/>
      <c r="L476" s="169"/>
      <c r="M476" s="169">
        <v>0</v>
      </c>
      <c r="N476" s="169"/>
      <c r="O476" s="170"/>
      <c r="P476" s="169">
        <v>0</v>
      </c>
      <c r="Q476" s="169"/>
      <c r="R476" s="169"/>
      <c r="S476" s="171"/>
      <c r="T476" s="169">
        <v>0</v>
      </c>
      <c r="U476" s="169">
        <v>0</v>
      </c>
      <c r="V476" s="169"/>
      <c r="W476" s="169"/>
      <c r="X476" s="169"/>
      <c r="Y476" s="170"/>
      <c r="Z476" s="172"/>
      <c r="AA476" s="169"/>
      <c r="AB476" s="172"/>
    </row>
    <row r="477" spans="1:28" ht="110.25" customHeight="1">
      <c r="A477" s="173">
        <f>IF(D477=0,"",SUBTOTAL(3,$D$6:D477))</f>
        <v>456</v>
      </c>
      <c r="B477" s="190" t="s">
        <v>2740</v>
      </c>
      <c r="C477" s="189" t="s">
        <v>3858</v>
      </c>
      <c r="D477" s="188" t="s">
        <v>4750</v>
      </c>
      <c r="E477" s="190" t="s">
        <v>6</v>
      </c>
      <c r="F477" s="187">
        <f t="shared" si="7"/>
        <v>220</v>
      </c>
      <c r="G477" s="169"/>
      <c r="H477" s="169"/>
      <c r="I477" s="169"/>
      <c r="J477" s="175">
        <v>220</v>
      </c>
      <c r="K477" s="169"/>
      <c r="L477" s="169"/>
      <c r="M477" s="169"/>
      <c r="N477" s="169"/>
      <c r="O477" s="169"/>
      <c r="P477" s="169"/>
      <c r="Q477" s="169"/>
      <c r="R477" s="169"/>
      <c r="S477" s="169"/>
      <c r="T477" s="169"/>
      <c r="U477" s="169"/>
      <c r="V477" s="169"/>
      <c r="W477" s="169"/>
      <c r="X477" s="169"/>
      <c r="Y477" s="169"/>
      <c r="Z477" s="169"/>
      <c r="AA477" s="169"/>
      <c r="AB477" s="169"/>
    </row>
    <row r="478" spans="1:28" ht="95.25" customHeight="1">
      <c r="A478" s="173">
        <f>IF(D478=0,"",SUBTOTAL(3,$D$6:D478))</f>
        <v>457</v>
      </c>
      <c r="B478" s="190" t="s">
        <v>2741</v>
      </c>
      <c r="C478" s="189" t="s">
        <v>3858</v>
      </c>
      <c r="D478" s="188" t="s">
        <v>4753</v>
      </c>
      <c r="E478" s="190" t="s">
        <v>6</v>
      </c>
      <c r="F478" s="187">
        <f t="shared" si="7"/>
        <v>120</v>
      </c>
      <c r="G478" s="169"/>
      <c r="H478" s="169"/>
      <c r="I478" s="169"/>
      <c r="J478" s="175">
        <v>120</v>
      </c>
      <c r="K478" s="169"/>
      <c r="L478" s="169"/>
      <c r="M478" s="169"/>
      <c r="N478" s="169"/>
      <c r="O478" s="169"/>
      <c r="P478" s="169"/>
      <c r="Q478" s="169"/>
      <c r="R478" s="169"/>
      <c r="S478" s="169"/>
      <c r="T478" s="169"/>
      <c r="U478" s="169"/>
      <c r="V478" s="169"/>
      <c r="W478" s="169"/>
      <c r="X478" s="169"/>
      <c r="Y478" s="169"/>
      <c r="Z478" s="169"/>
      <c r="AA478" s="169"/>
      <c r="AB478" s="169"/>
    </row>
    <row r="479" spans="1:28" ht="110.25" customHeight="1">
      <c r="A479" s="173">
        <f>IF(D479=0,"",SUBTOTAL(3,$D$6:D479))</f>
        <v>458</v>
      </c>
      <c r="B479" s="190" t="s">
        <v>2742</v>
      </c>
      <c r="C479" s="189" t="s">
        <v>3857</v>
      </c>
      <c r="D479" s="188" t="s">
        <v>4751</v>
      </c>
      <c r="E479" s="190" t="s">
        <v>6</v>
      </c>
      <c r="F479" s="187">
        <f t="shared" si="7"/>
        <v>70</v>
      </c>
      <c r="G479" s="169"/>
      <c r="H479" s="169"/>
      <c r="I479" s="169"/>
      <c r="J479" s="175">
        <v>70</v>
      </c>
      <c r="K479" s="169"/>
      <c r="L479" s="169"/>
      <c r="M479" s="169"/>
      <c r="N479" s="169"/>
      <c r="O479" s="169"/>
      <c r="P479" s="169"/>
      <c r="Q479" s="169"/>
      <c r="R479" s="169"/>
      <c r="S479" s="169"/>
      <c r="T479" s="169"/>
      <c r="U479" s="169"/>
      <c r="V479" s="169"/>
      <c r="W479" s="169"/>
      <c r="X479" s="169"/>
      <c r="Y479" s="169"/>
      <c r="Z479" s="169"/>
      <c r="AA479" s="169"/>
      <c r="AB479" s="169"/>
    </row>
    <row r="480" spans="1:28" ht="118.5" customHeight="1">
      <c r="A480" s="173">
        <f>IF(D480=0,"",SUBTOTAL(3,$D$6:D480))</f>
        <v>459</v>
      </c>
      <c r="B480" s="190" t="s">
        <v>2743</v>
      </c>
      <c r="C480" s="212" t="s">
        <v>4284</v>
      </c>
      <c r="D480" s="213" t="s">
        <v>4752</v>
      </c>
      <c r="E480" s="213" t="s">
        <v>6</v>
      </c>
      <c r="F480" s="187">
        <f t="shared" si="7"/>
        <v>150</v>
      </c>
      <c r="G480" s="169"/>
      <c r="H480" s="169"/>
      <c r="I480" s="169"/>
      <c r="J480" s="176">
        <v>150</v>
      </c>
      <c r="K480" s="169"/>
      <c r="L480" s="169"/>
      <c r="M480" s="169"/>
      <c r="N480" s="169"/>
      <c r="O480" s="169"/>
      <c r="P480" s="169"/>
      <c r="Q480" s="169"/>
      <c r="R480" s="169"/>
      <c r="S480" s="169"/>
      <c r="T480" s="169"/>
      <c r="U480" s="169"/>
      <c r="V480" s="169"/>
      <c r="W480" s="169"/>
      <c r="X480" s="169"/>
      <c r="Y480" s="169"/>
      <c r="Z480" s="169"/>
      <c r="AA480" s="169"/>
      <c r="AB480" s="169"/>
    </row>
    <row r="481" spans="1:28" ht="72" customHeight="1">
      <c r="A481" s="173">
        <f>IF(D481=0,"",SUBTOTAL(3,$D$6:D481))</f>
        <v>460</v>
      </c>
      <c r="B481" s="190" t="s">
        <v>2744</v>
      </c>
      <c r="C481" s="196" t="s">
        <v>4231</v>
      </c>
      <c r="D481" s="206" t="s">
        <v>4754</v>
      </c>
      <c r="E481" s="207" t="s">
        <v>4232</v>
      </c>
      <c r="F481" s="187">
        <f t="shared" si="7"/>
        <v>24</v>
      </c>
      <c r="G481" s="169"/>
      <c r="H481" s="169"/>
      <c r="I481" s="169"/>
      <c r="J481" s="169"/>
      <c r="K481" s="169"/>
      <c r="L481" s="169"/>
      <c r="M481" s="169"/>
      <c r="N481" s="169"/>
      <c r="O481" s="169"/>
      <c r="P481" s="169"/>
      <c r="Q481" s="169"/>
      <c r="R481" s="169"/>
      <c r="S481" s="169"/>
      <c r="T481" s="169"/>
      <c r="U481" s="169"/>
      <c r="V481" s="169"/>
      <c r="W481" s="169"/>
      <c r="X481" s="169"/>
      <c r="Y481" s="169"/>
      <c r="Z481" s="169"/>
      <c r="AA481" s="172">
        <v>24</v>
      </c>
      <c r="AB481" s="169"/>
    </row>
    <row r="482" spans="1:28" ht="27" customHeight="1">
      <c r="A482" s="173">
        <f>IF(D482=0,"",SUBTOTAL(3,$D$6:D482))</f>
        <v>461</v>
      </c>
      <c r="B482" s="188" t="s">
        <v>2745</v>
      </c>
      <c r="C482" s="151" t="s">
        <v>409</v>
      </c>
      <c r="D482" s="149" t="s">
        <v>410</v>
      </c>
      <c r="E482" s="150" t="s">
        <v>6</v>
      </c>
      <c r="F482" s="187">
        <f t="shared" si="7"/>
        <v>5340</v>
      </c>
      <c r="G482" s="174">
        <v>100</v>
      </c>
      <c r="H482" s="169"/>
      <c r="I482" s="169"/>
      <c r="J482" s="175"/>
      <c r="K482" s="169"/>
      <c r="L482" s="169"/>
      <c r="M482" s="169">
        <v>0</v>
      </c>
      <c r="N482" s="169">
        <v>40</v>
      </c>
      <c r="O482" s="170"/>
      <c r="P482" s="169">
        <v>0</v>
      </c>
      <c r="Q482" s="169"/>
      <c r="R482" s="169"/>
      <c r="S482" s="171">
        <v>4500</v>
      </c>
      <c r="T482" s="169">
        <v>200</v>
      </c>
      <c r="U482" s="169">
        <v>200</v>
      </c>
      <c r="V482" s="169"/>
      <c r="W482" s="169"/>
      <c r="X482" s="169">
        <v>300</v>
      </c>
      <c r="Y482" s="170"/>
      <c r="Z482" s="172"/>
      <c r="AA482" s="169"/>
      <c r="AB482" s="172"/>
    </row>
    <row r="483" spans="1:28" ht="26.25" customHeight="1">
      <c r="A483" s="173">
        <f>IF(D483=0,"",SUBTOTAL(3,$D$6:D483))</f>
        <v>462</v>
      </c>
      <c r="B483" s="188" t="s">
        <v>2746</v>
      </c>
      <c r="C483" s="151" t="s">
        <v>411</v>
      </c>
      <c r="D483" s="149" t="s">
        <v>412</v>
      </c>
      <c r="E483" s="150" t="s">
        <v>6</v>
      </c>
      <c r="F483" s="187">
        <f t="shared" si="7"/>
        <v>3913</v>
      </c>
      <c r="G483" s="172"/>
      <c r="H483" s="169"/>
      <c r="I483" s="169"/>
      <c r="J483" s="175">
        <v>3100</v>
      </c>
      <c r="K483" s="169"/>
      <c r="L483" s="169"/>
      <c r="M483" s="169">
        <v>143</v>
      </c>
      <c r="N483" s="169"/>
      <c r="O483" s="170"/>
      <c r="P483" s="169">
        <v>0</v>
      </c>
      <c r="Q483" s="169"/>
      <c r="R483" s="169"/>
      <c r="S483" s="171">
        <v>670</v>
      </c>
      <c r="T483" s="169">
        <v>0</v>
      </c>
      <c r="U483" s="169">
        <v>0</v>
      </c>
      <c r="V483" s="169"/>
      <c r="W483" s="169"/>
      <c r="X483" s="169"/>
      <c r="Y483" s="170"/>
      <c r="Z483" s="172"/>
      <c r="AA483" s="169"/>
      <c r="AB483" s="172"/>
    </row>
    <row r="484" spans="1:28" ht="57" customHeight="1">
      <c r="A484" s="173">
        <f>IF(D484=0,"",SUBTOTAL(3,$D$6:D484))</f>
        <v>463</v>
      </c>
      <c r="B484" s="188" t="s">
        <v>2747</v>
      </c>
      <c r="C484" s="151" t="s">
        <v>411</v>
      </c>
      <c r="D484" s="194" t="s">
        <v>1905</v>
      </c>
      <c r="E484" s="150" t="s">
        <v>6</v>
      </c>
      <c r="F484" s="187">
        <f t="shared" si="7"/>
        <v>1200</v>
      </c>
      <c r="G484" s="172"/>
      <c r="H484" s="169"/>
      <c r="I484" s="169"/>
      <c r="J484" s="175">
        <v>1200</v>
      </c>
      <c r="K484" s="169"/>
      <c r="L484" s="169"/>
      <c r="M484" s="169">
        <v>0</v>
      </c>
      <c r="N484" s="169"/>
      <c r="O484" s="170"/>
      <c r="P484" s="169">
        <v>0</v>
      </c>
      <c r="Q484" s="169"/>
      <c r="R484" s="169"/>
      <c r="S484" s="171"/>
      <c r="T484" s="169">
        <v>0</v>
      </c>
      <c r="U484" s="169">
        <v>0</v>
      </c>
      <c r="V484" s="169"/>
      <c r="W484" s="169"/>
      <c r="X484" s="169"/>
      <c r="Y484" s="170"/>
      <c r="Z484" s="172"/>
      <c r="AA484" s="169"/>
      <c r="AB484" s="172"/>
    </row>
    <row r="485" spans="1:28" ht="32.25" customHeight="1">
      <c r="A485" s="173">
        <f>IF(D485=0,"",SUBTOTAL(3,$D$6:D485))</f>
        <v>464</v>
      </c>
      <c r="B485" s="190" t="s">
        <v>2748</v>
      </c>
      <c r="C485" s="212" t="s">
        <v>3997</v>
      </c>
      <c r="D485" s="213" t="s">
        <v>3998</v>
      </c>
      <c r="E485" s="213" t="s">
        <v>6</v>
      </c>
      <c r="F485" s="187">
        <f t="shared" si="7"/>
        <v>116</v>
      </c>
      <c r="G485" s="169"/>
      <c r="H485" s="169"/>
      <c r="I485" s="169"/>
      <c r="J485" s="169"/>
      <c r="K485" s="169"/>
      <c r="L485" s="169"/>
      <c r="M485" s="169"/>
      <c r="N485" s="169"/>
      <c r="O485" s="169"/>
      <c r="P485" s="169"/>
      <c r="Q485" s="169"/>
      <c r="R485" s="169"/>
      <c r="S485" s="176">
        <v>116</v>
      </c>
      <c r="T485" s="169"/>
      <c r="U485" s="169"/>
      <c r="V485" s="169"/>
      <c r="W485" s="169"/>
      <c r="X485" s="169"/>
      <c r="Y485" s="169"/>
      <c r="Z485" s="169"/>
      <c r="AA485" s="169"/>
      <c r="AB485" s="169"/>
    </row>
    <row r="486" spans="1:28" ht="129.75" customHeight="1">
      <c r="A486" s="173">
        <f>IF(D486=0,"",SUBTOTAL(3,$D$6:D486))</f>
        <v>465</v>
      </c>
      <c r="B486" s="190" t="s">
        <v>2749</v>
      </c>
      <c r="C486" s="219" t="s">
        <v>3940</v>
      </c>
      <c r="D486" s="206" t="s">
        <v>4594</v>
      </c>
      <c r="E486" s="207" t="s">
        <v>1</v>
      </c>
      <c r="F486" s="187">
        <f t="shared" si="7"/>
        <v>1000</v>
      </c>
      <c r="G486" s="169"/>
      <c r="H486" s="169"/>
      <c r="I486" s="169"/>
      <c r="J486" s="175">
        <v>1000</v>
      </c>
      <c r="K486" s="169"/>
      <c r="L486" s="169"/>
      <c r="M486" s="169"/>
      <c r="N486" s="169"/>
      <c r="O486" s="169"/>
      <c r="P486" s="169"/>
      <c r="Q486" s="169"/>
      <c r="R486" s="169"/>
      <c r="S486" s="169"/>
      <c r="T486" s="169"/>
      <c r="U486" s="169"/>
      <c r="V486" s="169"/>
      <c r="W486" s="169"/>
      <c r="X486" s="169"/>
      <c r="Y486" s="169"/>
      <c r="Z486" s="169"/>
      <c r="AA486" s="169"/>
      <c r="AB486" s="169"/>
    </row>
    <row r="487" spans="1:28" ht="41.25" customHeight="1">
      <c r="A487" s="173">
        <f>IF(D487=0,"",SUBTOTAL(3,$D$6:D487))</f>
        <v>466</v>
      </c>
      <c r="B487" s="190" t="s">
        <v>2750</v>
      </c>
      <c r="C487" s="196" t="s">
        <v>4253</v>
      </c>
      <c r="D487" s="206" t="s">
        <v>4595</v>
      </c>
      <c r="E487" s="206" t="s">
        <v>4254</v>
      </c>
      <c r="F487" s="187">
        <f t="shared" si="7"/>
        <v>360</v>
      </c>
      <c r="G487" s="169"/>
      <c r="H487" s="169"/>
      <c r="I487" s="169"/>
      <c r="J487" s="169">
        <v>360</v>
      </c>
      <c r="K487" s="169"/>
      <c r="L487" s="169"/>
      <c r="M487" s="169"/>
      <c r="N487" s="169"/>
      <c r="O487" s="169"/>
      <c r="P487" s="169"/>
      <c r="Q487" s="169"/>
      <c r="R487" s="169"/>
      <c r="S487" s="169"/>
      <c r="T487" s="169"/>
      <c r="U487" s="169"/>
      <c r="V487" s="169"/>
      <c r="W487" s="169"/>
      <c r="X487" s="169"/>
      <c r="Y487" s="169"/>
      <c r="Z487" s="169"/>
      <c r="AA487" s="169"/>
      <c r="AB487" s="169"/>
    </row>
    <row r="488" spans="1:28" ht="69.75" customHeight="1">
      <c r="A488" s="173">
        <f>IF(D488=0,"",SUBTOTAL(3,$D$6:D488))</f>
        <v>467</v>
      </c>
      <c r="B488" s="190" t="s">
        <v>2751</v>
      </c>
      <c r="C488" s="196" t="s">
        <v>4251</v>
      </c>
      <c r="D488" s="206" t="s">
        <v>4755</v>
      </c>
      <c r="E488" s="207" t="s">
        <v>2</v>
      </c>
      <c r="F488" s="187">
        <f t="shared" si="7"/>
        <v>100</v>
      </c>
      <c r="G488" s="169"/>
      <c r="H488" s="169"/>
      <c r="I488" s="169"/>
      <c r="J488" s="172">
        <v>100</v>
      </c>
      <c r="K488" s="169"/>
      <c r="L488" s="169"/>
      <c r="M488" s="169"/>
      <c r="N488" s="169"/>
      <c r="O488" s="169"/>
      <c r="P488" s="169"/>
      <c r="Q488" s="169"/>
      <c r="R488" s="169"/>
      <c r="S488" s="169"/>
      <c r="T488" s="169"/>
      <c r="U488" s="169"/>
      <c r="V488" s="169"/>
      <c r="W488" s="169"/>
      <c r="X488" s="169"/>
      <c r="Y488" s="169"/>
      <c r="Z488" s="169"/>
      <c r="AA488" s="169"/>
      <c r="AB488" s="169"/>
    </row>
    <row r="489" spans="1:28" ht="59.25" customHeight="1">
      <c r="A489" s="173">
        <f>IF(D489=0,"",SUBTOTAL(3,$D$6:D489))</f>
        <v>468</v>
      </c>
      <c r="B489" s="190" t="s">
        <v>2752</v>
      </c>
      <c r="C489" s="151" t="s">
        <v>3841</v>
      </c>
      <c r="D489" s="234" t="s">
        <v>3842</v>
      </c>
      <c r="E489" s="150" t="s">
        <v>1</v>
      </c>
      <c r="F489" s="187">
        <f t="shared" si="7"/>
        <v>30</v>
      </c>
      <c r="G489" s="169"/>
      <c r="H489" s="169"/>
      <c r="I489" s="169"/>
      <c r="J489" s="175">
        <v>30</v>
      </c>
      <c r="K489" s="169"/>
      <c r="L489" s="169"/>
      <c r="M489" s="169"/>
      <c r="N489" s="169"/>
      <c r="O489" s="169"/>
      <c r="P489" s="169"/>
      <c r="Q489" s="169"/>
      <c r="R489" s="169"/>
      <c r="S489" s="169"/>
      <c r="T489" s="169"/>
      <c r="U489" s="169"/>
      <c r="V489" s="169"/>
      <c r="W489" s="169"/>
      <c r="X489" s="169"/>
      <c r="Y489" s="169"/>
      <c r="Z489" s="169"/>
      <c r="AA489" s="169"/>
      <c r="AB489" s="169"/>
    </row>
    <row r="490" spans="1:28" ht="43.5" customHeight="1">
      <c r="A490" s="173">
        <f>IF(D490=0,"",SUBTOTAL(3,$D$6:D490))</f>
        <v>469</v>
      </c>
      <c r="B490" s="190" t="s">
        <v>2753</v>
      </c>
      <c r="C490" s="212" t="s">
        <v>4144</v>
      </c>
      <c r="D490" s="213" t="s">
        <v>4145</v>
      </c>
      <c r="E490" s="213" t="s">
        <v>6</v>
      </c>
      <c r="F490" s="187">
        <f t="shared" si="7"/>
        <v>50</v>
      </c>
      <c r="G490" s="169"/>
      <c r="H490" s="169"/>
      <c r="I490" s="169"/>
      <c r="J490" s="169"/>
      <c r="K490" s="169"/>
      <c r="L490" s="169"/>
      <c r="M490" s="169"/>
      <c r="N490" s="169"/>
      <c r="O490" s="169"/>
      <c r="P490" s="169"/>
      <c r="Q490" s="169"/>
      <c r="R490" s="169"/>
      <c r="S490" s="169">
        <v>50</v>
      </c>
      <c r="T490" s="169"/>
      <c r="U490" s="169"/>
      <c r="V490" s="169"/>
      <c r="W490" s="169"/>
      <c r="X490" s="169"/>
      <c r="Y490" s="169"/>
      <c r="Z490" s="169"/>
      <c r="AA490" s="169"/>
      <c r="AB490" s="169"/>
    </row>
    <row r="491" spans="1:28" ht="46.5" customHeight="1">
      <c r="A491" s="173">
        <f>IF(D491=0,"",SUBTOTAL(3,$D$6:D491))</f>
        <v>470</v>
      </c>
      <c r="B491" s="190" t="s">
        <v>2754</v>
      </c>
      <c r="C491" s="189" t="s">
        <v>3859</v>
      </c>
      <c r="D491" s="188" t="s">
        <v>4596</v>
      </c>
      <c r="E491" s="190" t="s">
        <v>1</v>
      </c>
      <c r="F491" s="187">
        <f t="shared" si="7"/>
        <v>60</v>
      </c>
      <c r="G491" s="169"/>
      <c r="H491" s="169"/>
      <c r="I491" s="169"/>
      <c r="J491" s="175">
        <v>60</v>
      </c>
      <c r="K491" s="169"/>
      <c r="L491" s="169"/>
      <c r="M491" s="169"/>
      <c r="N491" s="169"/>
      <c r="O491" s="169"/>
      <c r="P491" s="169"/>
      <c r="Q491" s="169"/>
      <c r="R491" s="169"/>
      <c r="S491" s="169"/>
      <c r="T491" s="169"/>
      <c r="U491" s="169"/>
      <c r="V491" s="169"/>
      <c r="W491" s="169"/>
      <c r="X491" s="169"/>
      <c r="Y491" s="169"/>
      <c r="Z491" s="169"/>
      <c r="AA491" s="169"/>
      <c r="AB491" s="169"/>
    </row>
    <row r="492" spans="1:28" ht="47.25" customHeight="1">
      <c r="A492" s="173">
        <f>IF(D492=0,"",SUBTOTAL(3,$D$6:D492))</f>
        <v>471</v>
      </c>
      <c r="B492" s="190" t="s">
        <v>2755</v>
      </c>
      <c r="C492" s="189" t="s">
        <v>3860</v>
      </c>
      <c r="D492" s="188" t="s">
        <v>4597</v>
      </c>
      <c r="E492" s="190" t="s">
        <v>1</v>
      </c>
      <c r="F492" s="187">
        <f t="shared" si="7"/>
        <v>60</v>
      </c>
      <c r="G492" s="169"/>
      <c r="H492" s="169"/>
      <c r="I492" s="169"/>
      <c r="J492" s="175">
        <v>60</v>
      </c>
      <c r="K492" s="169"/>
      <c r="L492" s="169"/>
      <c r="M492" s="169"/>
      <c r="N492" s="169"/>
      <c r="O492" s="169"/>
      <c r="P492" s="169"/>
      <c r="Q492" s="169"/>
      <c r="R492" s="169"/>
      <c r="S492" s="169"/>
      <c r="T492" s="169"/>
      <c r="U492" s="169"/>
      <c r="V492" s="169"/>
      <c r="W492" s="169"/>
      <c r="X492" s="169"/>
      <c r="Y492" s="169"/>
      <c r="Z492" s="169"/>
      <c r="AA492" s="169"/>
      <c r="AB492" s="169"/>
    </row>
    <row r="493" spans="1:28" ht="148.5" customHeight="1">
      <c r="A493" s="173">
        <f>IF(D493=0,"",SUBTOTAL(3,$D$6:D493))</f>
        <v>472</v>
      </c>
      <c r="B493" s="188" t="s">
        <v>2756</v>
      </c>
      <c r="C493" s="151" t="s">
        <v>1948</v>
      </c>
      <c r="D493" s="149" t="s">
        <v>2260</v>
      </c>
      <c r="E493" s="150" t="s">
        <v>1</v>
      </c>
      <c r="F493" s="187">
        <f t="shared" si="7"/>
        <v>3480</v>
      </c>
      <c r="G493" s="172"/>
      <c r="H493" s="169"/>
      <c r="I493" s="169"/>
      <c r="J493" s="175">
        <v>3480</v>
      </c>
      <c r="K493" s="169"/>
      <c r="L493" s="169"/>
      <c r="M493" s="169">
        <v>0</v>
      </c>
      <c r="N493" s="169"/>
      <c r="O493" s="170"/>
      <c r="P493" s="169">
        <v>0</v>
      </c>
      <c r="Q493" s="169"/>
      <c r="R493" s="169"/>
      <c r="S493" s="171"/>
      <c r="T493" s="169">
        <v>0</v>
      </c>
      <c r="U493" s="169">
        <v>0</v>
      </c>
      <c r="V493" s="169"/>
      <c r="W493" s="169"/>
      <c r="X493" s="169"/>
      <c r="Y493" s="170"/>
      <c r="Z493" s="172"/>
      <c r="AA493" s="169"/>
      <c r="AB493" s="172"/>
    </row>
    <row r="494" spans="1:28" ht="54" customHeight="1">
      <c r="A494" s="173">
        <f>IF(D494=0,"",SUBTOTAL(3,$D$6:D494))</f>
        <v>473</v>
      </c>
      <c r="B494" s="190" t="s">
        <v>2757</v>
      </c>
      <c r="C494" s="212" t="s">
        <v>3976</v>
      </c>
      <c r="D494" s="213" t="s">
        <v>3977</v>
      </c>
      <c r="E494" s="213" t="s">
        <v>1</v>
      </c>
      <c r="F494" s="187">
        <f t="shared" si="7"/>
        <v>100</v>
      </c>
      <c r="G494" s="169"/>
      <c r="H494" s="169"/>
      <c r="I494" s="169"/>
      <c r="J494" s="169"/>
      <c r="K494" s="169"/>
      <c r="L494" s="169"/>
      <c r="M494" s="169"/>
      <c r="N494" s="169"/>
      <c r="O494" s="169"/>
      <c r="P494" s="169"/>
      <c r="Q494" s="169"/>
      <c r="R494" s="169"/>
      <c r="S494" s="169">
        <v>100</v>
      </c>
      <c r="T494" s="169"/>
      <c r="U494" s="169"/>
      <c r="V494" s="169"/>
      <c r="W494" s="169"/>
      <c r="X494" s="169"/>
      <c r="Y494" s="169"/>
      <c r="Z494" s="169"/>
      <c r="AA494" s="169"/>
      <c r="AB494" s="169"/>
    </row>
    <row r="495" spans="1:28" ht="62.25" customHeight="1">
      <c r="A495" s="173">
        <f>IF(D495=0,"",SUBTOTAL(3,$D$6:D495))</f>
        <v>474</v>
      </c>
      <c r="B495" s="188" t="s">
        <v>2758</v>
      </c>
      <c r="C495" s="189" t="s">
        <v>415</v>
      </c>
      <c r="D495" s="188" t="s">
        <v>416</v>
      </c>
      <c r="E495" s="206" t="s">
        <v>6</v>
      </c>
      <c r="F495" s="187">
        <f t="shared" si="7"/>
        <v>55</v>
      </c>
      <c r="G495" s="172"/>
      <c r="H495" s="169"/>
      <c r="I495" s="169"/>
      <c r="J495" s="175">
        <v>55</v>
      </c>
      <c r="K495" s="169"/>
      <c r="L495" s="169"/>
      <c r="M495" s="169">
        <v>0</v>
      </c>
      <c r="N495" s="169"/>
      <c r="O495" s="170"/>
      <c r="P495" s="169">
        <v>0</v>
      </c>
      <c r="Q495" s="169"/>
      <c r="R495" s="169"/>
      <c r="S495" s="171"/>
      <c r="T495" s="169">
        <v>0</v>
      </c>
      <c r="U495" s="169">
        <v>0</v>
      </c>
      <c r="V495" s="169"/>
      <c r="W495" s="169"/>
      <c r="X495" s="169"/>
      <c r="Y495" s="170"/>
      <c r="Z495" s="172"/>
      <c r="AA495" s="169"/>
      <c r="AB495" s="172"/>
    </row>
    <row r="496" spans="1:28" ht="43.5" customHeight="1">
      <c r="A496" s="173">
        <f>IF(D496=0,"",SUBTOTAL(3,$D$6:D496))</f>
        <v>475</v>
      </c>
      <c r="B496" s="188" t="s">
        <v>2759</v>
      </c>
      <c r="C496" s="151" t="s">
        <v>419</v>
      </c>
      <c r="D496" s="149" t="s">
        <v>831</v>
      </c>
      <c r="E496" s="150" t="s">
        <v>1</v>
      </c>
      <c r="F496" s="187">
        <f t="shared" si="7"/>
        <v>231</v>
      </c>
      <c r="G496" s="172"/>
      <c r="H496" s="169"/>
      <c r="I496" s="169">
        <v>33</v>
      </c>
      <c r="J496" s="175">
        <v>198</v>
      </c>
      <c r="K496" s="169"/>
      <c r="L496" s="169"/>
      <c r="M496" s="169">
        <v>0</v>
      </c>
      <c r="N496" s="169"/>
      <c r="O496" s="170"/>
      <c r="P496" s="169">
        <v>0</v>
      </c>
      <c r="Q496" s="169"/>
      <c r="R496" s="169"/>
      <c r="S496" s="171"/>
      <c r="T496" s="169">
        <v>0</v>
      </c>
      <c r="U496" s="169">
        <v>0</v>
      </c>
      <c r="V496" s="169"/>
      <c r="W496" s="169"/>
      <c r="X496" s="169"/>
      <c r="Y496" s="170"/>
      <c r="Z496" s="172"/>
      <c r="AA496" s="169"/>
      <c r="AB496" s="172"/>
    </row>
    <row r="497" spans="1:28" ht="31.5" customHeight="1">
      <c r="A497" s="173">
        <f>IF(D497=0,"",SUBTOTAL(3,$D$6:D497))</f>
        <v>476</v>
      </c>
      <c r="B497" s="188" t="s">
        <v>2760</v>
      </c>
      <c r="C497" s="151" t="s">
        <v>420</v>
      </c>
      <c r="D497" s="149" t="s">
        <v>421</v>
      </c>
      <c r="E497" s="150" t="s">
        <v>6</v>
      </c>
      <c r="F497" s="187">
        <f t="shared" si="7"/>
        <v>21</v>
      </c>
      <c r="G497" s="172"/>
      <c r="H497" s="169"/>
      <c r="I497" s="169"/>
      <c r="J497" s="175">
        <v>16</v>
      </c>
      <c r="K497" s="169"/>
      <c r="L497" s="169"/>
      <c r="M497" s="169">
        <v>0</v>
      </c>
      <c r="N497" s="169">
        <v>5</v>
      </c>
      <c r="O497" s="170"/>
      <c r="P497" s="169">
        <v>0</v>
      </c>
      <c r="Q497" s="169"/>
      <c r="R497" s="169"/>
      <c r="S497" s="171"/>
      <c r="T497" s="169">
        <v>0</v>
      </c>
      <c r="U497" s="169">
        <v>0</v>
      </c>
      <c r="V497" s="169"/>
      <c r="W497" s="169"/>
      <c r="X497" s="169"/>
      <c r="Y497" s="170"/>
      <c r="Z497" s="172"/>
      <c r="AA497" s="169"/>
      <c r="AB497" s="172"/>
    </row>
    <row r="498" spans="1:28" ht="160.5" customHeight="1">
      <c r="A498" s="173">
        <f>IF(D498=0,"",SUBTOTAL(3,$D$6:D498))</f>
        <v>477</v>
      </c>
      <c r="B498" s="188" t="s">
        <v>2761</v>
      </c>
      <c r="C498" s="189" t="s">
        <v>769</v>
      </c>
      <c r="D498" s="210" t="s">
        <v>4756</v>
      </c>
      <c r="E498" s="188" t="s">
        <v>1</v>
      </c>
      <c r="F498" s="187">
        <f t="shared" si="7"/>
        <v>2</v>
      </c>
      <c r="G498" s="172"/>
      <c r="H498" s="169"/>
      <c r="I498" s="169"/>
      <c r="J498" s="175">
        <v>2</v>
      </c>
      <c r="K498" s="169"/>
      <c r="L498" s="169"/>
      <c r="M498" s="169">
        <v>0</v>
      </c>
      <c r="N498" s="169"/>
      <c r="O498" s="170"/>
      <c r="P498" s="169">
        <v>0</v>
      </c>
      <c r="Q498" s="169"/>
      <c r="R498" s="169"/>
      <c r="S498" s="171"/>
      <c r="T498" s="169">
        <v>0</v>
      </c>
      <c r="U498" s="169">
        <v>0</v>
      </c>
      <c r="V498" s="169"/>
      <c r="W498" s="169"/>
      <c r="X498" s="169"/>
      <c r="Y498" s="170"/>
      <c r="Z498" s="172"/>
      <c r="AA498" s="169"/>
      <c r="AB498" s="172"/>
    </row>
    <row r="499" spans="1:28" ht="23.25" customHeight="1">
      <c r="A499" s="173">
        <f>IF(D499=0,"",SUBTOTAL(3,$D$6:D499))</f>
        <v>478</v>
      </c>
      <c r="B499" s="188" t="s">
        <v>2762</v>
      </c>
      <c r="C499" s="151" t="s">
        <v>425</v>
      </c>
      <c r="D499" s="149" t="s">
        <v>426</v>
      </c>
      <c r="E499" s="150" t="s">
        <v>6</v>
      </c>
      <c r="F499" s="187">
        <f t="shared" si="7"/>
        <v>4500</v>
      </c>
      <c r="G499" s="172"/>
      <c r="H499" s="169"/>
      <c r="I499" s="169"/>
      <c r="J499" s="175">
        <v>4500</v>
      </c>
      <c r="K499" s="169"/>
      <c r="L499" s="169"/>
      <c r="M499" s="169">
        <v>0</v>
      </c>
      <c r="N499" s="169"/>
      <c r="O499" s="170"/>
      <c r="P499" s="169">
        <v>0</v>
      </c>
      <c r="Q499" s="169"/>
      <c r="R499" s="169"/>
      <c r="S499" s="171"/>
      <c r="T499" s="169">
        <v>0</v>
      </c>
      <c r="U499" s="169">
        <v>0</v>
      </c>
      <c r="V499" s="169"/>
      <c r="W499" s="169"/>
      <c r="X499" s="169"/>
      <c r="Y499" s="170"/>
      <c r="Z499" s="172"/>
      <c r="AA499" s="169"/>
      <c r="AB499" s="172"/>
    </row>
    <row r="500" spans="1:28" ht="31.5" customHeight="1">
      <c r="A500" s="173">
        <f>IF(D500=0,"",SUBTOTAL(3,$D$6:D500))</f>
        <v>479</v>
      </c>
      <c r="B500" s="188" t="s">
        <v>2763</v>
      </c>
      <c r="C500" s="196" t="s">
        <v>1562</v>
      </c>
      <c r="D500" s="206" t="s">
        <v>1633</v>
      </c>
      <c r="E500" s="206" t="s">
        <v>0</v>
      </c>
      <c r="F500" s="187">
        <f t="shared" si="7"/>
        <v>6</v>
      </c>
      <c r="G500" s="172"/>
      <c r="H500" s="169"/>
      <c r="I500" s="169"/>
      <c r="J500" s="175"/>
      <c r="K500" s="169"/>
      <c r="L500" s="169"/>
      <c r="M500" s="169">
        <v>0</v>
      </c>
      <c r="N500" s="169"/>
      <c r="O500" s="170"/>
      <c r="P500" s="169">
        <v>0</v>
      </c>
      <c r="Q500" s="169"/>
      <c r="R500" s="169"/>
      <c r="S500" s="171">
        <v>6</v>
      </c>
      <c r="T500" s="169">
        <v>0</v>
      </c>
      <c r="U500" s="169">
        <v>0</v>
      </c>
      <c r="V500" s="169"/>
      <c r="W500" s="169"/>
      <c r="X500" s="169"/>
      <c r="Y500" s="170"/>
      <c r="Z500" s="172"/>
      <c r="AA500" s="169"/>
      <c r="AB500" s="172"/>
    </row>
    <row r="501" spans="1:28" ht="76.5" customHeight="1">
      <c r="A501" s="173">
        <f>IF(D501=0,"",SUBTOTAL(3,$D$6:D501))</f>
        <v>480</v>
      </c>
      <c r="B501" s="188" t="s">
        <v>2764</v>
      </c>
      <c r="C501" s="151" t="s">
        <v>427</v>
      </c>
      <c r="D501" s="149" t="s">
        <v>428</v>
      </c>
      <c r="E501" s="150" t="s">
        <v>6</v>
      </c>
      <c r="F501" s="187">
        <f t="shared" si="7"/>
        <v>274</v>
      </c>
      <c r="G501" s="172"/>
      <c r="H501" s="169"/>
      <c r="I501" s="169"/>
      <c r="J501" s="175">
        <v>252</v>
      </c>
      <c r="K501" s="169"/>
      <c r="L501" s="169"/>
      <c r="M501" s="169">
        <v>22</v>
      </c>
      <c r="N501" s="169"/>
      <c r="O501" s="170"/>
      <c r="P501" s="169">
        <v>0</v>
      </c>
      <c r="Q501" s="169"/>
      <c r="R501" s="169"/>
      <c r="S501" s="171"/>
      <c r="T501" s="169">
        <v>0</v>
      </c>
      <c r="U501" s="169">
        <v>0</v>
      </c>
      <c r="V501" s="169"/>
      <c r="W501" s="169"/>
      <c r="X501" s="169"/>
      <c r="Y501" s="170"/>
      <c r="Z501" s="172"/>
      <c r="AA501" s="169"/>
      <c r="AB501" s="172"/>
    </row>
    <row r="502" spans="1:28" ht="42.75" customHeight="1">
      <c r="A502" s="173">
        <f>IF(D502=0,"",SUBTOTAL(3,$D$6:D502))</f>
        <v>481</v>
      </c>
      <c r="B502" s="190" t="s">
        <v>2765</v>
      </c>
      <c r="C502" s="196" t="s">
        <v>4273</v>
      </c>
      <c r="D502" s="206" t="s">
        <v>3950</v>
      </c>
      <c r="E502" s="206" t="s">
        <v>6</v>
      </c>
      <c r="F502" s="187">
        <f t="shared" si="7"/>
        <v>5</v>
      </c>
      <c r="G502" s="169"/>
      <c r="H502" s="169"/>
      <c r="I502" s="169"/>
      <c r="J502" s="178">
        <v>5</v>
      </c>
      <c r="K502" s="169"/>
      <c r="L502" s="169"/>
      <c r="M502" s="169"/>
      <c r="N502" s="169"/>
      <c r="O502" s="169"/>
      <c r="P502" s="169"/>
      <c r="Q502" s="169"/>
      <c r="R502" s="169"/>
      <c r="S502" s="169"/>
      <c r="T502" s="169"/>
      <c r="U502" s="169"/>
      <c r="V502" s="169"/>
      <c r="W502" s="169"/>
      <c r="X502" s="169"/>
      <c r="Y502" s="169"/>
      <c r="Z502" s="169"/>
      <c r="AA502" s="169"/>
      <c r="AB502" s="169"/>
    </row>
    <row r="503" spans="1:28" ht="24" customHeight="1">
      <c r="A503" s="173">
        <f>IF(D503=0,"",SUBTOTAL(3,$D$6:D503))</f>
        <v>482</v>
      </c>
      <c r="B503" s="188" t="s">
        <v>2766</v>
      </c>
      <c r="C503" s="151" t="s">
        <v>429</v>
      </c>
      <c r="D503" s="149" t="s">
        <v>430</v>
      </c>
      <c r="E503" s="150" t="s">
        <v>6</v>
      </c>
      <c r="F503" s="187">
        <f t="shared" si="7"/>
        <v>9363</v>
      </c>
      <c r="G503" s="172"/>
      <c r="H503" s="169"/>
      <c r="I503" s="169"/>
      <c r="J503" s="175">
        <v>2300</v>
      </c>
      <c r="K503" s="169"/>
      <c r="L503" s="169"/>
      <c r="M503" s="169">
        <v>383</v>
      </c>
      <c r="N503" s="169"/>
      <c r="O503" s="170"/>
      <c r="P503" s="169">
        <v>30</v>
      </c>
      <c r="Q503" s="169"/>
      <c r="R503" s="169"/>
      <c r="S503" s="171">
        <v>6600</v>
      </c>
      <c r="T503" s="169">
        <v>50</v>
      </c>
      <c r="U503" s="169">
        <v>0</v>
      </c>
      <c r="V503" s="169"/>
      <c r="W503" s="169"/>
      <c r="X503" s="169"/>
      <c r="Y503" s="170"/>
      <c r="Z503" s="172"/>
      <c r="AA503" s="169"/>
      <c r="AB503" s="172"/>
    </row>
    <row r="504" spans="1:28" ht="76.5" customHeight="1">
      <c r="A504" s="173">
        <f>IF(D504=0,"",SUBTOTAL(3,$D$6:D504))</f>
        <v>483</v>
      </c>
      <c r="B504" s="188" t="s">
        <v>2767</v>
      </c>
      <c r="C504" s="151" t="s">
        <v>431</v>
      </c>
      <c r="D504" s="197" t="s">
        <v>2073</v>
      </c>
      <c r="E504" s="150" t="s">
        <v>144</v>
      </c>
      <c r="F504" s="187">
        <f t="shared" si="7"/>
        <v>15</v>
      </c>
      <c r="G504" s="172"/>
      <c r="H504" s="169"/>
      <c r="I504" s="169"/>
      <c r="J504" s="175">
        <v>15</v>
      </c>
      <c r="K504" s="169"/>
      <c r="L504" s="169"/>
      <c r="M504" s="169">
        <v>0</v>
      </c>
      <c r="N504" s="169"/>
      <c r="O504" s="170"/>
      <c r="P504" s="169">
        <v>0</v>
      </c>
      <c r="Q504" s="169"/>
      <c r="R504" s="169"/>
      <c r="S504" s="171"/>
      <c r="T504" s="169">
        <v>0</v>
      </c>
      <c r="U504" s="169">
        <v>0</v>
      </c>
      <c r="V504" s="169"/>
      <c r="W504" s="169"/>
      <c r="X504" s="169"/>
      <c r="Y504" s="170"/>
      <c r="Z504" s="172"/>
      <c r="AA504" s="169"/>
      <c r="AB504" s="172"/>
    </row>
    <row r="505" spans="1:28" ht="25.5" customHeight="1">
      <c r="A505" s="173">
        <f>IF(D505=0,"",SUBTOTAL(3,$D$6:D505))</f>
        <v>484</v>
      </c>
      <c r="B505" s="188" t="s">
        <v>2768</v>
      </c>
      <c r="C505" s="151" t="s">
        <v>432</v>
      </c>
      <c r="D505" s="149" t="s">
        <v>433</v>
      </c>
      <c r="E505" s="150" t="s">
        <v>6</v>
      </c>
      <c r="F505" s="187">
        <f t="shared" si="7"/>
        <v>4275</v>
      </c>
      <c r="G505" s="174">
        <v>100</v>
      </c>
      <c r="H505" s="169">
        <v>500</v>
      </c>
      <c r="I505" s="169">
        <v>50</v>
      </c>
      <c r="J505" s="175">
        <v>1700</v>
      </c>
      <c r="K505" s="169"/>
      <c r="L505" s="169">
        <v>20</v>
      </c>
      <c r="M505" s="169">
        <v>200</v>
      </c>
      <c r="N505" s="169">
        <v>40</v>
      </c>
      <c r="O505" s="169">
        <v>200</v>
      </c>
      <c r="P505" s="169">
        <v>300</v>
      </c>
      <c r="Q505" s="169">
        <v>50</v>
      </c>
      <c r="R505" s="169">
        <v>200</v>
      </c>
      <c r="S505" s="171"/>
      <c r="T505" s="169">
        <v>200</v>
      </c>
      <c r="U505" s="169">
        <v>45</v>
      </c>
      <c r="V505" s="169">
        <v>200</v>
      </c>
      <c r="W505" s="169">
        <v>50</v>
      </c>
      <c r="X505" s="169">
        <v>120</v>
      </c>
      <c r="Y505" s="170"/>
      <c r="Z505" s="172">
        <v>200</v>
      </c>
      <c r="AA505" s="169">
        <v>100</v>
      </c>
      <c r="AB505" s="172"/>
    </row>
    <row r="506" spans="1:28" ht="26.25" customHeight="1">
      <c r="A506" s="173">
        <f>IF(D506=0,"",SUBTOTAL(3,$D$6:D506))</f>
        <v>485</v>
      </c>
      <c r="B506" s="190" t="s">
        <v>2769</v>
      </c>
      <c r="C506" s="151" t="s">
        <v>432</v>
      </c>
      <c r="D506" s="234" t="s">
        <v>3843</v>
      </c>
      <c r="E506" s="150" t="s">
        <v>6</v>
      </c>
      <c r="F506" s="187">
        <f t="shared" si="7"/>
        <v>100</v>
      </c>
      <c r="G506" s="169"/>
      <c r="H506" s="169"/>
      <c r="I506" s="169"/>
      <c r="J506" s="175">
        <v>100</v>
      </c>
      <c r="K506" s="169"/>
      <c r="L506" s="169"/>
      <c r="M506" s="169"/>
      <c r="N506" s="169"/>
      <c r="O506" s="169"/>
      <c r="P506" s="169"/>
      <c r="Q506" s="169"/>
      <c r="R506" s="169"/>
      <c r="S506" s="169"/>
      <c r="T506" s="169"/>
      <c r="U506" s="169"/>
      <c r="V506" s="169"/>
      <c r="W506" s="169"/>
      <c r="X506" s="169"/>
      <c r="Y506" s="169"/>
      <c r="Z506" s="169"/>
      <c r="AA506" s="169"/>
      <c r="AB506" s="169"/>
    </row>
    <row r="507" spans="1:28" ht="26.25" customHeight="1">
      <c r="A507" s="173">
        <f>IF(D507=0,"",SUBTOTAL(3,$D$6:D507))</f>
        <v>486</v>
      </c>
      <c r="B507" s="190" t="s">
        <v>2770</v>
      </c>
      <c r="C507" s="196" t="s">
        <v>4234</v>
      </c>
      <c r="D507" s="206" t="s">
        <v>4329</v>
      </c>
      <c r="E507" s="207" t="s">
        <v>6</v>
      </c>
      <c r="F507" s="187">
        <f t="shared" si="7"/>
        <v>1</v>
      </c>
      <c r="G507" s="169"/>
      <c r="H507" s="169"/>
      <c r="I507" s="169"/>
      <c r="J507" s="169"/>
      <c r="K507" s="169"/>
      <c r="L507" s="169"/>
      <c r="M507" s="169"/>
      <c r="N507" s="169"/>
      <c r="O507" s="169"/>
      <c r="P507" s="169"/>
      <c r="Q507" s="169"/>
      <c r="R507" s="169"/>
      <c r="S507" s="169"/>
      <c r="T507" s="169"/>
      <c r="U507" s="169"/>
      <c r="V507" s="169"/>
      <c r="W507" s="169"/>
      <c r="X507" s="169"/>
      <c r="Y507" s="169"/>
      <c r="Z507" s="169"/>
      <c r="AA507" s="169">
        <v>1</v>
      </c>
      <c r="AB507" s="169"/>
    </row>
    <row r="508" spans="1:28" ht="27" customHeight="1">
      <c r="A508" s="173">
        <f>IF(D508=0,"",SUBTOTAL(3,$D$6:D508))</f>
        <v>487</v>
      </c>
      <c r="B508" s="190" t="s">
        <v>2771</v>
      </c>
      <c r="C508" s="151" t="s">
        <v>4146</v>
      </c>
      <c r="D508" s="149" t="s">
        <v>4147</v>
      </c>
      <c r="E508" s="150" t="s">
        <v>6</v>
      </c>
      <c r="F508" s="187">
        <f t="shared" si="7"/>
        <v>1030</v>
      </c>
      <c r="G508" s="169"/>
      <c r="H508" s="169"/>
      <c r="I508" s="169"/>
      <c r="J508" s="169"/>
      <c r="K508" s="169">
        <v>300</v>
      </c>
      <c r="L508" s="169"/>
      <c r="M508" s="169"/>
      <c r="N508" s="169"/>
      <c r="O508" s="169"/>
      <c r="P508" s="169"/>
      <c r="Q508" s="169">
        <v>100</v>
      </c>
      <c r="R508" s="169"/>
      <c r="S508" s="169"/>
      <c r="T508" s="169"/>
      <c r="U508" s="169"/>
      <c r="V508" s="169">
        <v>100</v>
      </c>
      <c r="W508" s="169"/>
      <c r="X508" s="169"/>
      <c r="Y508" s="169"/>
      <c r="Z508" s="169"/>
      <c r="AA508" s="169">
        <v>530</v>
      </c>
      <c r="AB508" s="169"/>
    </row>
    <row r="509" spans="1:28" ht="27.75" customHeight="1">
      <c r="A509" s="173">
        <f>IF(D509=0,"",SUBTOTAL(3,$D$6:D509))</f>
        <v>488</v>
      </c>
      <c r="B509" s="190" t="s">
        <v>2772</v>
      </c>
      <c r="C509" s="196" t="s">
        <v>4146</v>
      </c>
      <c r="D509" s="207" t="s">
        <v>4377</v>
      </c>
      <c r="E509" s="207" t="s">
        <v>92</v>
      </c>
      <c r="F509" s="187">
        <f t="shared" si="7"/>
        <v>1170</v>
      </c>
      <c r="G509" s="169"/>
      <c r="H509" s="169"/>
      <c r="I509" s="169"/>
      <c r="J509" s="169"/>
      <c r="K509" s="169"/>
      <c r="L509" s="169"/>
      <c r="M509" s="169"/>
      <c r="N509" s="169"/>
      <c r="O509" s="169"/>
      <c r="P509" s="169"/>
      <c r="Q509" s="169"/>
      <c r="R509" s="169"/>
      <c r="S509" s="169"/>
      <c r="T509" s="169"/>
      <c r="U509" s="169"/>
      <c r="V509" s="169"/>
      <c r="W509" s="169"/>
      <c r="X509" s="169"/>
      <c r="Y509" s="169"/>
      <c r="Z509" s="169"/>
      <c r="AA509" s="169">
        <v>1170</v>
      </c>
      <c r="AB509" s="169"/>
    </row>
    <row r="510" spans="1:28" ht="33.75" customHeight="1">
      <c r="A510" s="173">
        <f>IF(D510=0,"",SUBTOTAL(3,$D$6:D510))</f>
        <v>489</v>
      </c>
      <c r="B510" s="190" t="s">
        <v>2773</v>
      </c>
      <c r="C510" s="196" t="s">
        <v>4312</v>
      </c>
      <c r="D510" s="207" t="s">
        <v>4233</v>
      </c>
      <c r="E510" s="207" t="s">
        <v>92</v>
      </c>
      <c r="F510" s="187">
        <f t="shared" si="7"/>
        <v>10</v>
      </c>
      <c r="G510" s="169"/>
      <c r="H510" s="169"/>
      <c r="I510" s="169"/>
      <c r="J510" s="169"/>
      <c r="K510" s="169"/>
      <c r="L510" s="169"/>
      <c r="M510" s="169"/>
      <c r="N510" s="169"/>
      <c r="O510" s="169"/>
      <c r="P510" s="169"/>
      <c r="Q510" s="169"/>
      <c r="R510" s="169"/>
      <c r="S510" s="169"/>
      <c r="T510" s="169"/>
      <c r="U510" s="169"/>
      <c r="V510" s="169"/>
      <c r="W510" s="169"/>
      <c r="X510" s="169"/>
      <c r="Y510" s="169"/>
      <c r="Z510" s="169"/>
      <c r="AA510" s="172">
        <v>10</v>
      </c>
      <c r="AB510" s="169"/>
    </row>
    <row r="511" spans="1:28" ht="42.75" customHeight="1">
      <c r="A511" s="173">
        <f>IF(D511=0,"",SUBTOTAL(3,$D$6:D511))</f>
        <v>490</v>
      </c>
      <c r="B511" s="190" t="s">
        <v>2774</v>
      </c>
      <c r="C511" s="196" t="s">
        <v>4313</v>
      </c>
      <c r="D511" s="207" t="s">
        <v>4311</v>
      </c>
      <c r="E511" s="207" t="s">
        <v>92</v>
      </c>
      <c r="F511" s="187">
        <f t="shared" si="7"/>
        <v>10</v>
      </c>
      <c r="G511" s="169"/>
      <c r="H511" s="169"/>
      <c r="I511" s="169"/>
      <c r="J511" s="169"/>
      <c r="K511" s="169"/>
      <c r="L511" s="169"/>
      <c r="M511" s="169"/>
      <c r="N511" s="169"/>
      <c r="O511" s="169"/>
      <c r="P511" s="169"/>
      <c r="Q511" s="169"/>
      <c r="R511" s="169"/>
      <c r="S511" s="169"/>
      <c r="T511" s="169"/>
      <c r="U511" s="169"/>
      <c r="V511" s="169"/>
      <c r="W511" s="169"/>
      <c r="X511" s="169"/>
      <c r="Y511" s="169"/>
      <c r="Z511" s="169"/>
      <c r="AA511" s="172">
        <v>10</v>
      </c>
      <c r="AB511" s="169"/>
    </row>
    <row r="512" spans="1:28" ht="31.5" customHeight="1">
      <c r="A512" s="173">
        <f>IF(D512=0,"",SUBTOTAL(3,$D$6:D512))</f>
        <v>491</v>
      </c>
      <c r="B512" s="188" t="s">
        <v>2775</v>
      </c>
      <c r="C512" s="151" t="s">
        <v>434</v>
      </c>
      <c r="D512" s="149" t="s">
        <v>435</v>
      </c>
      <c r="E512" s="150" t="s">
        <v>6</v>
      </c>
      <c r="F512" s="187">
        <f t="shared" si="7"/>
        <v>264042</v>
      </c>
      <c r="G512" s="174">
        <v>10000</v>
      </c>
      <c r="H512" s="169">
        <v>25000</v>
      </c>
      <c r="I512" s="169">
        <v>300</v>
      </c>
      <c r="J512" s="175">
        <v>9300</v>
      </c>
      <c r="K512" s="169">
        <v>18000</v>
      </c>
      <c r="L512" s="169"/>
      <c r="M512" s="169">
        <v>3418</v>
      </c>
      <c r="N512" s="169">
        <v>3000</v>
      </c>
      <c r="O512" s="169">
        <v>1000</v>
      </c>
      <c r="P512" s="169">
        <v>8784</v>
      </c>
      <c r="Q512" s="169">
        <v>6000</v>
      </c>
      <c r="R512" s="169">
        <v>200</v>
      </c>
      <c r="S512" s="171">
        <v>125000</v>
      </c>
      <c r="T512" s="169">
        <v>5000</v>
      </c>
      <c r="U512" s="169">
        <v>6000</v>
      </c>
      <c r="V512" s="169">
        <v>2000</v>
      </c>
      <c r="W512" s="169">
        <v>300</v>
      </c>
      <c r="X512" s="169">
        <v>20000</v>
      </c>
      <c r="Y512" s="170"/>
      <c r="Z512" s="172">
        <v>20000</v>
      </c>
      <c r="AA512" s="169">
        <v>240</v>
      </c>
      <c r="AB512" s="172">
        <v>500</v>
      </c>
    </row>
    <row r="513" spans="1:28" ht="40.5" customHeight="1">
      <c r="A513" s="173">
        <f>IF(D513=0,"",SUBTOTAL(3,$D$6:D513))</f>
        <v>492</v>
      </c>
      <c r="B513" s="190" t="s">
        <v>2776</v>
      </c>
      <c r="C513" s="151" t="s">
        <v>4148</v>
      </c>
      <c r="D513" s="149" t="s">
        <v>438</v>
      </c>
      <c r="E513" s="150" t="s">
        <v>6</v>
      </c>
      <c r="F513" s="187">
        <f t="shared" si="7"/>
        <v>70</v>
      </c>
      <c r="G513" s="169"/>
      <c r="H513" s="169"/>
      <c r="I513" s="169"/>
      <c r="J513" s="169"/>
      <c r="K513" s="169">
        <v>20</v>
      </c>
      <c r="L513" s="169"/>
      <c r="M513" s="169"/>
      <c r="N513" s="169"/>
      <c r="O513" s="169"/>
      <c r="P513" s="169"/>
      <c r="Q513" s="169">
        <v>50</v>
      </c>
      <c r="R513" s="169"/>
      <c r="S513" s="169"/>
      <c r="T513" s="169"/>
      <c r="U513" s="169"/>
      <c r="V513" s="169"/>
      <c r="W513" s="169"/>
      <c r="X513" s="169"/>
      <c r="Y513" s="169"/>
      <c r="Z513" s="169"/>
      <c r="AA513" s="169"/>
      <c r="AB513" s="169"/>
    </row>
    <row r="514" spans="1:28" ht="41.25" customHeight="1">
      <c r="A514" s="173">
        <f>IF(D514=0,"",SUBTOTAL(3,$D$6:D514))</f>
        <v>493</v>
      </c>
      <c r="B514" s="190" t="s">
        <v>2777</v>
      </c>
      <c r="C514" s="196" t="s">
        <v>4305</v>
      </c>
      <c r="D514" s="206" t="s">
        <v>438</v>
      </c>
      <c r="E514" s="207" t="s">
        <v>2</v>
      </c>
      <c r="F514" s="187">
        <f t="shared" si="7"/>
        <v>10</v>
      </c>
      <c r="G514" s="169"/>
      <c r="H514" s="169"/>
      <c r="I514" s="169"/>
      <c r="J514" s="169"/>
      <c r="K514" s="169"/>
      <c r="L514" s="169"/>
      <c r="M514" s="169"/>
      <c r="N514" s="169"/>
      <c r="O514" s="169"/>
      <c r="P514" s="169"/>
      <c r="Q514" s="169"/>
      <c r="R514" s="169"/>
      <c r="S514" s="169"/>
      <c r="T514" s="169"/>
      <c r="U514" s="169"/>
      <c r="V514" s="169"/>
      <c r="W514" s="169"/>
      <c r="X514" s="169"/>
      <c r="Y514" s="169"/>
      <c r="Z514" s="169"/>
      <c r="AA514" s="172">
        <v>10</v>
      </c>
      <c r="AB514" s="169"/>
    </row>
    <row r="515" spans="1:28" ht="44.25" customHeight="1">
      <c r="A515" s="173">
        <f>IF(D515=0,"",SUBTOTAL(3,$D$6:D515))</f>
        <v>494</v>
      </c>
      <c r="B515" s="190" t="s">
        <v>2778</v>
      </c>
      <c r="C515" s="196" t="s">
        <v>4306</v>
      </c>
      <c r="D515" s="206" t="s">
        <v>438</v>
      </c>
      <c r="E515" s="207" t="s">
        <v>2</v>
      </c>
      <c r="F515" s="187">
        <f t="shared" si="7"/>
        <v>10</v>
      </c>
      <c r="G515" s="169"/>
      <c r="H515" s="169"/>
      <c r="I515" s="169"/>
      <c r="J515" s="169"/>
      <c r="K515" s="169"/>
      <c r="L515" s="169"/>
      <c r="M515" s="169"/>
      <c r="N515" s="169"/>
      <c r="O515" s="169"/>
      <c r="P515" s="169"/>
      <c r="Q515" s="169"/>
      <c r="R515" s="169"/>
      <c r="S515" s="169"/>
      <c r="T515" s="169"/>
      <c r="U515" s="169"/>
      <c r="V515" s="169"/>
      <c r="W515" s="169"/>
      <c r="X515" s="169"/>
      <c r="Y515" s="169"/>
      <c r="Z515" s="169"/>
      <c r="AA515" s="172">
        <v>10</v>
      </c>
      <c r="AB515" s="169"/>
    </row>
    <row r="516" spans="1:28" ht="107.25" customHeight="1">
      <c r="A516" s="173">
        <f>IF(D516=0,"",SUBTOTAL(3,$D$6:D516))</f>
        <v>495</v>
      </c>
      <c r="B516" s="188" t="s">
        <v>2779</v>
      </c>
      <c r="C516" s="151" t="s">
        <v>436</v>
      </c>
      <c r="D516" s="191" t="s">
        <v>4598</v>
      </c>
      <c r="E516" s="150" t="s">
        <v>6</v>
      </c>
      <c r="F516" s="187">
        <f t="shared" si="7"/>
        <v>87791</v>
      </c>
      <c r="G516" s="172"/>
      <c r="H516" s="169"/>
      <c r="I516" s="169"/>
      <c r="J516" s="175">
        <v>47600</v>
      </c>
      <c r="K516" s="169"/>
      <c r="L516" s="169"/>
      <c r="M516" s="169">
        <v>1726</v>
      </c>
      <c r="N516" s="169"/>
      <c r="O516" s="170"/>
      <c r="P516" s="169">
        <v>300</v>
      </c>
      <c r="Q516" s="169">
        <v>50</v>
      </c>
      <c r="R516" s="169"/>
      <c r="S516" s="171">
        <v>32000</v>
      </c>
      <c r="T516" s="169">
        <v>100</v>
      </c>
      <c r="U516" s="169">
        <v>0</v>
      </c>
      <c r="V516" s="169"/>
      <c r="W516" s="169">
        <v>6000</v>
      </c>
      <c r="X516" s="169"/>
      <c r="Y516" s="170"/>
      <c r="Z516" s="172"/>
      <c r="AA516" s="169">
        <v>15</v>
      </c>
      <c r="AB516" s="172"/>
    </row>
    <row r="517" spans="1:28" ht="28.5" customHeight="1">
      <c r="A517" s="173">
        <f>IF(D517=0,"",SUBTOTAL(3,$D$6:D517))</f>
        <v>496</v>
      </c>
      <c r="B517" s="188" t="s">
        <v>2780</v>
      </c>
      <c r="C517" s="151" t="s">
        <v>436</v>
      </c>
      <c r="D517" s="149" t="s">
        <v>438</v>
      </c>
      <c r="E517" s="150" t="s">
        <v>6</v>
      </c>
      <c r="F517" s="187">
        <f t="shared" si="7"/>
        <v>200</v>
      </c>
      <c r="G517" s="172"/>
      <c r="H517" s="169"/>
      <c r="I517" s="169"/>
      <c r="J517" s="175"/>
      <c r="K517" s="169"/>
      <c r="L517" s="169"/>
      <c r="M517" s="169">
        <v>0</v>
      </c>
      <c r="N517" s="169">
        <v>100</v>
      </c>
      <c r="O517" s="170"/>
      <c r="P517" s="169">
        <v>0</v>
      </c>
      <c r="Q517" s="169"/>
      <c r="R517" s="169"/>
      <c r="S517" s="171"/>
      <c r="T517" s="169">
        <v>0</v>
      </c>
      <c r="U517" s="169">
        <v>100</v>
      </c>
      <c r="V517" s="169"/>
      <c r="W517" s="169"/>
      <c r="X517" s="169"/>
      <c r="Y517" s="170"/>
      <c r="Z517" s="172"/>
      <c r="AA517" s="169"/>
      <c r="AB517" s="172"/>
    </row>
    <row r="518" spans="1:28" ht="57.75" customHeight="1">
      <c r="A518" s="173">
        <f>IF(D518=0,"",SUBTOTAL(3,$D$6:D518))</f>
        <v>497</v>
      </c>
      <c r="B518" s="190" t="s">
        <v>2781</v>
      </c>
      <c r="C518" s="189" t="s">
        <v>3894</v>
      </c>
      <c r="D518" s="188" t="s">
        <v>4427</v>
      </c>
      <c r="E518" s="190" t="s">
        <v>92</v>
      </c>
      <c r="F518" s="187">
        <f t="shared" ref="F518:F581" si="8">SUM(G518:AB518)</f>
        <v>2</v>
      </c>
      <c r="G518" s="169"/>
      <c r="H518" s="169"/>
      <c r="I518" s="169"/>
      <c r="J518" s="169">
        <v>2</v>
      </c>
      <c r="K518" s="169"/>
      <c r="L518" s="169"/>
      <c r="M518" s="169"/>
      <c r="N518" s="169"/>
      <c r="O518" s="169"/>
      <c r="P518" s="169"/>
      <c r="Q518" s="169"/>
      <c r="R518" s="169"/>
      <c r="S518" s="169"/>
      <c r="T518" s="169"/>
      <c r="U518" s="169"/>
      <c r="V518" s="169"/>
      <c r="W518" s="169"/>
      <c r="X518" s="169"/>
      <c r="Y518" s="169"/>
      <c r="Z518" s="169"/>
      <c r="AA518" s="169"/>
      <c r="AB518" s="169"/>
    </row>
    <row r="519" spans="1:28" ht="46.5" customHeight="1">
      <c r="A519" s="173">
        <f>IF(D519=0,"",SUBTOTAL(3,$D$6:D519))</f>
        <v>498</v>
      </c>
      <c r="B519" s="188" t="s">
        <v>2782</v>
      </c>
      <c r="C519" s="196" t="s">
        <v>1666</v>
      </c>
      <c r="D519" s="206" t="s">
        <v>2191</v>
      </c>
      <c r="E519" s="206" t="s">
        <v>0</v>
      </c>
      <c r="F519" s="187">
        <f t="shared" si="8"/>
        <v>2</v>
      </c>
      <c r="G519" s="172"/>
      <c r="H519" s="169"/>
      <c r="I519" s="169"/>
      <c r="J519" s="177"/>
      <c r="K519" s="169"/>
      <c r="L519" s="169"/>
      <c r="M519" s="169">
        <v>0</v>
      </c>
      <c r="N519" s="169"/>
      <c r="O519" s="170"/>
      <c r="P519" s="169">
        <v>0</v>
      </c>
      <c r="Q519" s="169"/>
      <c r="R519" s="169"/>
      <c r="S519" s="171"/>
      <c r="T519" s="169">
        <v>0</v>
      </c>
      <c r="U519" s="169">
        <v>0</v>
      </c>
      <c r="V519" s="169"/>
      <c r="W519" s="169">
        <v>2</v>
      </c>
      <c r="X519" s="169"/>
      <c r="Y519" s="170"/>
      <c r="Z519" s="172"/>
      <c r="AA519" s="169"/>
      <c r="AB519" s="172"/>
    </row>
    <row r="520" spans="1:28" ht="72.75" customHeight="1">
      <c r="A520" s="173">
        <f>IF(D520=0,"",SUBTOTAL(3,$D$6:D520))</f>
        <v>499</v>
      </c>
      <c r="B520" s="190" t="s">
        <v>2783</v>
      </c>
      <c r="C520" s="196" t="s">
        <v>1666</v>
      </c>
      <c r="D520" s="198" t="s">
        <v>3900</v>
      </c>
      <c r="E520" s="206" t="s">
        <v>0</v>
      </c>
      <c r="F520" s="187">
        <f t="shared" si="8"/>
        <v>3</v>
      </c>
      <c r="G520" s="172"/>
      <c r="H520" s="169"/>
      <c r="I520" s="169"/>
      <c r="J520" s="175">
        <v>3</v>
      </c>
      <c r="K520" s="169"/>
      <c r="L520" s="169"/>
      <c r="M520" s="169"/>
      <c r="N520" s="169"/>
      <c r="O520" s="170"/>
      <c r="P520" s="169"/>
      <c r="Q520" s="169"/>
      <c r="R520" s="169"/>
      <c r="S520" s="171"/>
      <c r="T520" s="169"/>
      <c r="U520" s="169"/>
      <c r="V520" s="169"/>
      <c r="W520" s="169"/>
      <c r="X520" s="169"/>
      <c r="Y520" s="170"/>
      <c r="Z520" s="172"/>
      <c r="AA520" s="169"/>
      <c r="AB520" s="172"/>
    </row>
    <row r="521" spans="1:28" ht="41.25" customHeight="1">
      <c r="A521" s="173">
        <f>IF(D521=0,"",SUBTOTAL(3,$D$6:D521))</f>
        <v>500</v>
      </c>
      <c r="B521" s="188" t="s">
        <v>2784</v>
      </c>
      <c r="C521" s="196" t="s">
        <v>1667</v>
      </c>
      <c r="D521" s="206" t="s">
        <v>2192</v>
      </c>
      <c r="E521" s="206" t="s">
        <v>0</v>
      </c>
      <c r="F521" s="187">
        <f t="shared" si="8"/>
        <v>2</v>
      </c>
      <c r="G521" s="172"/>
      <c r="H521" s="169"/>
      <c r="I521" s="169"/>
      <c r="J521" s="177"/>
      <c r="K521" s="169"/>
      <c r="L521" s="169"/>
      <c r="M521" s="169">
        <v>0</v>
      </c>
      <c r="N521" s="169"/>
      <c r="O521" s="170"/>
      <c r="P521" s="169">
        <v>0</v>
      </c>
      <c r="Q521" s="169"/>
      <c r="R521" s="169"/>
      <c r="S521" s="171"/>
      <c r="T521" s="169">
        <v>0</v>
      </c>
      <c r="U521" s="169">
        <v>0</v>
      </c>
      <c r="V521" s="169"/>
      <c r="W521" s="169">
        <v>2</v>
      </c>
      <c r="X521" s="169"/>
      <c r="Y521" s="170"/>
      <c r="Z521" s="172"/>
      <c r="AA521" s="169"/>
      <c r="AB521" s="172"/>
    </row>
    <row r="522" spans="1:28" ht="70.5" customHeight="1">
      <c r="A522" s="173">
        <f>IF(D522=0,"",SUBTOTAL(3,$D$6:D522))</f>
        <v>501</v>
      </c>
      <c r="B522" s="190" t="s">
        <v>2785</v>
      </c>
      <c r="C522" s="196" t="s">
        <v>1667</v>
      </c>
      <c r="D522" s="198" t="s">
        <v>4413</v>
      </c>
      <c r="E522" s="206" t="s">
        <v>0</v>
      </c>
      <c r="F522" s="187">
        <f t="shared" si="8"/>
        <v>2</v>
      </c>
      <c r="G522" s="172"/>
      <c r="H522" s="169"/>
      <c r="I522" s="169"/>
      <c r="J522" s="175">
        <v>2</v>
      </c>
      <c r="K522" s="169"/>
      <c r="L522" s="169"/>
      <c r="M522" s="169"/>
      <c r="N522" s="169"/>
      <c r="O522" s="170"/>
      <c r="P522" s="169"/>
      <c r="Q522" s="169"/>
      <c r="R522" s="169"/>
      <c r="S522" s="171"/>
      <c r="T522" s="169"/>
      <c r="U522" s="169"/>
      <c r="V522" s="169"/>
      <c r="W522" s="169"/>
      <c r="X522" s="169"/>
      <c r="Y522" s="170"/>
      <c r="Z522" s="172"/>
      <c r="AA522" s="169"/>
      <c r="AB522" s="172"/>
    </row>
    <row r="523" spans="1:28" ht="97.5" customHeight="1">
      <c r="A523" s="173">
        <f>IF(D523=0,"",SUBTOTAL(3,$D$6:D523))</f>
        <v>502</v>
      </c>
      <c r="B523" s="190" t="s">
        <v>2786</v>
      </c>
      <c r="C523" s="189" t="s">
        <v>3893</v>
      </c>
      <c r="D523" s="188" t="s">
        <v>4699</v>
      </c>
      <c r="E523" s="190" t="s">
        <v>200</v>
      </c>
      <c r="F523" s="187">
        <f t="shared" si="8"/>
        <v>100</v>
      </c>
      <c r="G523" s="169"/>
      <c r="H523" s="169"/>
      <c r="I523" s="169"/>
      <c r="J523" s="169">
        <v>100</v>
      </c>
      <c r="K523" s="169"/>
      <c r="L523" s="169"/>
      <c r="M523" s="169"/>
      <c r="N523" s="169"/>
      <c r="O523" s="169"/>
      <c r="P523" s="169"/>
      <c r="Q523" s="169"/>
      <c r="R523" s="169"/>
      <c r="S523" s="169"/>
      <c r="T523" s="169"/>
      <c r="U523" s="169"/>
      <c r="V523" s="169"/>
      <c r="W523" s="169"/>
      <c r="X523" s="169"/>
      <c r="Y523" s="169"/>
      <c r="Z523" s="169"/>
      <c r="AA523" s="169"/>
      <c r="AB523" s="169"/>
    </row>
    <row r="524" spans="1:28" ht="61.5" customHeight="1">
      <c r="A524" s="173">
        <f>IF(D524=0,"",SUBTOTAL(3,$D$6:D524))</f>
        <v>503</v>
      </c>
      <c r="B524" s="190" t="s">
        <v>2787</v>
      </c>
      <c r="C524" s="196" t="s">
        <v>4263</v>
      </c>
      <c r="D524" s="197" t="s">
        <v>4411</v>
      </c>
      <c r="E524" s="206" t="s">
        <v>4264</v>
      </c>
      <c r="F524" s="187">
        <f t="shared" si="8"/>
        <v>10</v>
      </c>
      <c r="G524" s="169"/>
      <c r="H524" s="169"/>
      <c r="I524" s="169"/>
      <c r="J524" s="169">
        <v>10</v>
      </c>
      <c r="K524" s="169"/>
      <c r="L524" s="169"/>
      <c r="M524" s="169"/>
      <c r="N524" s="169"/>
      <c r="O524" s="169"/>
      <c r="P524" s="169"/>
      <c r="Q524" s="169"/>
      <c r="R524" s="169"/>
      <c r="S524" s="169"/>
      <c r="T524" s="169"/>
      <c r="U524" s="169"/>
      <c r="V524" s="169"/>
      <c r="W524" s="169"/>
      <c r="X524" s="169"/>
      <c r="Y524" s="169"/>
      <c r="Z524" s="169"/>
      <c r="AA524" s="169"/>
      <c r="AB524" s="169"/>
    </row>
    <row r="525" spans="1:28" ht="46.5" customHeight="1">
      <c r="A525" s="173">
        <f>IF(D525=0,"",SUBTOTAL(3,$D$6:D525))</f>
        <v>504</v>
      </c>
      <c r="B525" s="188" t="s">
        <v>2788</v>
      </c>
      <c r="C525" s="151" t="s">
        <v>441</v>
      </c>
      <c r="D525" s="206" t="s">
        <v>3919</v>
      </c>
      <c r="E525" s="150" t="s">
        <v>6</v>
      </c>
      <c r="F525" s="187">
        <f t="shared" si="8"/>
        <v>4800</v>
      </c>
      <c r="G525" s="172"/>
      <c r="H525" s="169"/>
      <c r="I525" s="169"/>
      <c r="J525" s="175">
        <v>4800</v>
      </c>
      <c r="K525" s="169"/>
      <c r="L525" s="169"/>
      <c r="M525" s="169">
        <v>0</v>
      </c>
      <c r="N525" s="169"/>
      <c r="O525" s="170"/>
      <c r="P525" s="169">
        <v>0</v>
      </c>
      <c r="Q525" s="169"/>
      <c r="R525" s="169"/>
      <c r="S525" s="171"/>
      <c r="T525" s="169">
        <v>0</v>
      </c>
      <c r="U525" s="169">
        <v>0</v>
      </c>
      <c r="V525" s="169"/>
      <c r="W525" s="169"/>
      <c r="X525" s="169"/>
      <c r="Y525" s="170"/>
      <c r="Z525" s="172"/>
      <c r="AA525" s="169"/>
      <c r="AB525" s="172"/>
    </row>
    <row r="526" spans="1:28" ht="49.5" customHeight="1">
      <c r="A526" s="173">
        <f>IF(D526=0,"",SUBTOTAL(3,$D$6:D526))</f>
        <v>505</v>
      </c>
      <c r="B526" s="188" t="s">
        <v>2789</v>
      </c>
      <c r="C526" s="151" t="s">
        <v>441</v>
      </c>
      <c r="D526" s="206" t="s">
        <v>3920</v>
      </c>
      <c r="E526" s="150" t="s">
        <v>6</v>
      </c>
      <c r="F526" s="187">
        <f t="shared" si="8"/>
        <v>960</v>
      </c>
      <c r="G526" s="172"/>
      <c r="H526" s="169"/>
      <c r="I526" s="169"/>
      <c r="J526" s="175">
        <v>960</v>
      </c>
      <c r="K526" s="169"/>
      <c r="L526" s="169"/>
      <c r="M526" s="169">
        <v>0</v>
      </c>
      <c r="N526" s="169"/>
      <c r="O526" s="170"/>
      <c r="P526" s="169">
        <v>0</v>
      </c>
      <c r="Q526" s="169"/>
      <c r="R526" s="169"/>
      <c r="S526" s="171"/>
      <c r="T526" s="169">
        <v>0</v>
      </c>
      <c r="U526" s="169">
        <v>0</v>
      </c>
      <c r="V526" s="169"/>
      <c r="W526" s="169"/>
      <c r="X526" s="169"/>
      <c r="Y526" s="170"/>
      <c r="Z526" s="172"/>
      <c r="AA526" s="169"/>
      <c r="AB526" s="172"/>
    </row>
    <row r="527" spans="1:28" ht="49.5" customHeight="1">
      <c r="A527" s="173">
        <f>IF(D527=0,"",SUBTOTAL(3,$D$6:D527))</f>
        <v>506</v>
      </c>
      <c r="B527" s="188" t="s">
        <v>2790</v>
      </c>
      <c r="C527" s="151" t="s">
        <v>441</v>
      </c>
      <c r="D527" s="206" t="s">
        <v>3921</v>
      </c>
      <c r="E527" s="150" t="s">
        <v>6</v>
      </c>
      <c r="F527" s="187">
        <f t="shared" si="8"/>
        <v>4800</v>
      </c>
      <c r="G527" s="172"/>
      <c r="H527" s="169"/>
      <c r="I527" s="169"/>
      <c r="J527" s="175">
        <v>4800</v>
      </c>
      <c r="K527" s="169"/>
      <c r="L527" s="169"/>
      <c r="M527" s="169">
        <v>0</v>
      </c>
      <c r="N527" s="169"/>
      <c r="O527" s="170"/>
      <c r="P527" s="169">
        <v>0</v>
      </c>
      <c r="Q527" s="169"/>
      <c r="R527" s="169"/>
      <c r="S527" s="171"/>
      <c r="T527" s="169">
        <v>0</v>
      </c>
      <c r="U527" s="169">
        <v>0</v>
      </c>
      <c r="V527" s="169"/>
      <c r="W527" s="169"/>
      <c r="X527" s="169"/>
      <c r="Y527" s="170"/>
      <c r="Z527" s="172"/>
      <c r="AA527" s="169"/>
      <c r="AB527" s="172"/>
    </row>
    <row r="528" spans="1:28" ht="30.75" customHeight="1">
      <c r="A528" s="173">
        <f>IF(D528=0,"",SUBTOTAL(3,$D$6:D528))</f>
        <v>507</v>
      </c>
      <c r="B528" s="188" t="s">
        <v>2791</v>
      </c>
      <c r="C528" s="151" t="s">
        <v>445</v>
      </c>
      <c r="D528" s="149" t="s">
        <v>447</v>
      </c>
      <c r="E528" s="150" t="s">
        <v>6</v>
      </c>
      <c r="F528" s="187">
        <f t="shared" si="8"/>
        <v>16035</v>
      </c>
      <c r="G528" s="174">
        <v>400</v>
      </c>
      <c r="H528" s="169">
        <v>100</v>
      </c>
      <c r="I528" s="169"/>
      <c r="J528" s="175"/>
      <c r="K528" s="169"/>
      <c r="L528" s="169"/>
      <c r="M528" s="169">
        <v>779</v>
      </c>
      <c r="N528" s="169">
        <v>100</v>
      </c>
      <c r="O528" s="169">
        <v>50</v>
      </c>
      <c r="P528" s="169">
        <v>300</v>
      </c>
      <c r="Q528" s="169"/>
      <c r="R528" s="169"/>
      <c r="S528" s="171">
        <v>12800</v>
      </c>
      <c r="T528" s="169">
        <v>600</v>
      </c>
      <c r="U528" s="169">
        <v>356</v>
      </c>
      <c r="V528" s="169">
        <v>100</v>
      </c>
      <c r="W528" s="169"/>
      <c r="X528" s="169">
        <v>450</v>
      </c>
      <c r="Y528" s="170"/>
      <c r="Z528" s="172"/>
      <c r="AA528" s="169"/>
      <c r="AB528" s="172"/>
    </row>
    <row r="529" spans="1:28" ht="51.75" customHeight="1">
      <c r="A529" s="173">
        <f>IF(D529=0,"",SUBTOTAL(3,$D$6:D529))</f>
        <v>508</v>
      </c>
      <c r="B529" s="188" t="s">
        <v>2792</v>
      </c>
      <c r="C529" s="151" t="s">
        <v>4543</v>
      </c>
      <c r="D529" s="206" t="s">
        <v>4542</v>
      </c>
      <c r="E529" s="150" t="s">
        <v>6</v>
      </c>
      <c r="F529" s="187">
        <f t="shared" si="8"/>
        <v>70</v>
      </c>
      <c r="G529" s="172"/>
      <c r="H529" s="169"/>
      <c r="I529" s="169">
        <v>50</v>
      </c>
      <c r="J529" s="175"/>
      <c r="K529" s="169"/>
      <c r="L529" s="169"/>
      <c r="M529" s="169">
        <v>0</v>
      </c>
      <c r="N529" s="169"/>
      <c r="O529" s="170"/>
      <c r="P529" s="169">
        <v>20</v>
      </c>
      <c r="Q529" s="169"/>
      <c r="R529" s="169"/>
      <c r="S529" s="171"/>
      <c r="T529" s="169">
        <v>0</v>
      </c>
      <c r="U529" s="169">
        <v>0</v>
      </c>
      <c r="V529" s="169"/>
      <c r="W529" s="169"/>
      <c r="X529" s="169"/>
      <c r="Y529" s="170"/>
      <c r="Z529" s="172"/>
      <c r="AA529" s="169"/>
      <c r="AB529" s="172"/>
    </row>
    <row r="530" spans="1:28">
      <c r="A530" s="173">
        <f>IF(D530=0,"",SUBTOTAL(3,$D$6:D530))</f>
        <v>509</v>
      </c>
      <c r="B530" s="188" t="s">
        <v>2793</v>
      </c>
      <c r="C530" s="151" t="s">
        <v>4599</v>
      </c>
      <c r="D530" s="149" t="s">
        <v>450</v>
      </c>
      <c r="E530" s="150" t="s">
        <v>6</v>
      </c>
      <c r="F530" s="187">
        <f t="shared" si="8"/>
        <v>5650</v>
      </c>
      <c r="G530" s="172"/>
      <c r="H530" s="169">
        <v>10</v>
      </c>
      <c r="I530" s="169"/>
      <c r="J530" s="175">
        <v>4000</v>
      </c>
      <c r="K530" s="169"/>
      <c r="L530" s="169"/>
      <c r="M530" s="169">
        <v>0</v>
      </c>
      <c r="N530" s="169"/>
      <c r="O530" s="170"/>
      <c r="P530" s="169">
        <v>0</v>
      </c>
      <c r="Q530" s="169"/>
      <c r="R530" s="169"/>
      <c r="S530" s="171">
        <v>1600</v>
      </c>
      <c r="T530" s="169">
        <v>20</v>
      </c>
      <c r="U530" s="169">
        <v>0</v>
      </c>
      <c r="V530" s="169"/>
      <c r="W530" s="169"/>
      <c r="X530" s="169"/>
      <c r="Y530" s="170"/>
      <c r="Z530" s="172">
        <v>20</v>
      </c>
      <c r="AA530" s="169"/>
      <c r="AB530" s="172"/>
    </row>
    <row r="531" spans="1:28" ht="26.25" customHeight="1">
      <c r="A531" s="173">
        <f>IF(D531=0,"",SUBTOTAL(3,$D$6:D531))</f>
        <v>510</v>
      </c>
      <c r="B531" s="188" t="s">
        <v>2794</v>
      </c>
      <c r="C531" s="151" t="s">
        <v>4600</v>
      </c>
      <c r="D531" s="149" t="s">
        <v>4601</v>
      </c>
      <c r="E531" s="150" t="s">
        <v>6</v>
      </c>
      <c r="F531" s="187">
        <f t="shared" si="8"/>
        <v>25885</v>
      </c>
      <c r="G531" s="172"/>
      <c r="H531" s="169">
        <v>5</v>
      </c>
      <c r="I531" s="169"/>
      <c r="J531" s="175">
        <v>15150</v>
      </c>
      <c r="K531" s="169"/>
      <c r="L531" s="169"/>
      <c r="M531" s="169">
        <v>1840</v>
      </c>
      <c r="N531" s="169"/>
      <c r="O531" s="170"/>
      <c r="P531" s="169">
        <v>0</v>
      </c>
      <c r="Q531" s="169"/>
      <c r="R531" s="169"/>
      <c r="S531" s="171">
        <v>8850</v>
      </c>
      <c r="T531" s="169">
        <v>20</v>
      </c>
      <c r="U531" s="169">
        <v>0</v>
      </c>
      <c r="V531" s="169"/>
      <c r="W531" s="169"/>
      <c r="X531" s="169"/>
      <c r="Y531" s="170"/>
      <c r="Z531" s="172">
        <v>20</v>
      </c>
      <c r="AA531" s="169"/>
      <c r="AB531" s="172"/>
    </row>
    <row r="532" spans="1:28" ht="28.5" customHeight="1">
      <c r="A532" s="173">
        <f>IF(D532=0,"",SUBTOTAL(3,$D$6:D532))</f>
        <v>511</v>
      </c>
      <c r="B532" s="188" t="s">
        <v>2795</v>
      </c>
      <c r="C532" s="151" t="s">
        <v>453</v>
      </c>
      <c r="D532" s="149" t="s">
        <v>4379</v>
      </c>
      <c r="E532" s="150" t="s">
        <v>0</v>
      </c>
      <c r="F532" s="187">
        <f t="shared" si="8"/>
        <v>415</v>
      </c>
      <c r="G532" s="174">
        <v>7</v>
      </c>
      <c r="H532" s="169">
        <v>20</v>
      </c>
      <c r="I532" s="169"/>
      <c r="J532" s="175">
        <v>130</v>
      </c>
      <c r="K532" s="169">
        <v>20</v>
      </c>
      <c r="L532" s="169"/>
      <c r="M532" s="169">
        <v>53</v>
      </c>
      <c r="N532" s="169"/>
      <c r="O532" s="169">
        <v>4</v>
      </c>
      <c r="P532" s="169">
        <v>18</v>
      </c>
      <c r="Q532" s="169">
        <v>16</v>
      </c>
      <c r="R532" s="169">
        <v>10</v>
      </c>
      <c r="S532" s="171">
        <v>70</v>
      </c>
      <c r="T532" s="169">
        <v>0</v>
      </c>
      <c r="U532" s="169">
        <v>0</v>
      </c>
      <c r="V532" s="169">
        <v>50</v>
      </c>
      <c r="W532" s="169"/>
      <c r="X532" s="169">
        <v>6</v>
      </c>
      <c r="Y532" s="169">
        <v>0</v>
      </c>
      <c r="Z532" s="172">
        <v>10</v>
      </c>
      <c r="AA532" s="169">
        <v>1</v>
      </c>
      <c r="AB532" s="172"/>
    </row>
    <row r="533" spans="1:28" ht="27.75" customHeight="1">
      <c r="A533" s="173">
        <f>IF(D533=0,"",SUBTOTAL(3,$D$6:D533))</f>
        <v>512</v>
      </c>
      <c r="B533" s="188" t="s">
        <v>2796</v>
      </c>
      <c r="C533" s="151" t="s">
        <v>455</v>
      </c>
      <c r="D533" s="149" t="s">
        <v>4379</v>
      </c>
      <c r="E533" s="150" t="s">
        <v>0</v>
      </c>
      <c r="F533" s="187">
        <f t="shared" si="8"/>
        <v>543</v>
      </c>
      <c r="G533" s="172"/>
      <c r="H533" s="169"/>
      <c r="I533" s="169">
        <v>200</v>
      </c>
      <c r="J533" s="175">
        <v>97</v>
      </c>
      <c r="K533" s="169"/>
      <c r="L533" s="169">
        <v>100</v>
      </c>
      <c r="M533" s="169">
        <v>0</v>
      </c>
      <c r="N533" s="169"/>
      <c r="O533" s="170"/>
      <c r="P533" s="169">
        <v>0</v>
      </c>
      <c r="Q533" s="169">
        <v>20</v>
      </c>
      <c r="R533" s="169"/>
      <c r="S533" s="171">
        <v>70</v>
      </c>
      <c r="T533" s="169">
        <v>50</v>
      </c>
      <c r="U533" s="169">
        <v>0</v>
      </c>
      <c r="V533" s="169"/>
      <c r="W533" s="169"/>
      <c r="X533" s="169">
        <v>6</v>
      </c>
      <c r="Y533" s="170"/>
      <c r="Z533" s="172"/>
      <c r="AA533" s="169"/>
      <c r="AB533" s="172"/>
    </row>
    <row r="534" spans="1:28">
      <c r="A534" s="173">
        <f>IF(D534=0,"",SUBTOTAL(3,$D$6:D534))</f>
        <v>513</v>
      </c>
      <c r="B534" s="188" t="s">
        <v>2797</v>
      </c>
      <c r="C534" s="151" t="s">
        <v>456</v>
      </c>
      <c r="D534" s="149" t="s">
        <v>457</v>
      </c>
      <c r="E534" s="150" t="s">
        <v>0</v>
      </c>
      <c r="F534" s="187">
        <f t="shared" si="8"/>
        <v>294</v>
      </c>
      <c r="G534" s="172"/>
      <c r="H534" s="169"/>
      <c r="I534" s="169"/>
      <c r="J534" s="175">
        <v>72</v>
      </c>
      <c r="K534" s="169"/>
      <c r="L534" s="169">
        <v>50</v>
      </c>
      <c r="M534" s="169">
        <v>0</v>
      </c>
      <c r="N534" s="169"/>
      <c r="O534" s="169">
        <v>1</v>
      </c>
      <c r="P534" s="169">
        <v>1</v>
      </c>
      <c r="Q534" s="169"/>
      <c r="R534" s="169">
        <v>10</v>
      </c>
      <c r="S534" s="171">
        <v>140</v>
      </c>
      <c r="T534" s="169">
        <v>0</v>
      </c>
      <c r="U534" s="169">
        <v>0</v>
      </c>
      <c r="V534" s="169"/>
      <c r="W534" s="169"/>
      <c r="X534" s="169"/>
      <c r="Y534" s="170"/>
      <c r="Z534" s="172">
        <v>20</v>
      </c>
      <c r="AA534" s="169"/>
      <c r="AB534" s="172"/>
    </row>
    <row r="535" spans="1:28" ht="33" customHeight="1">
      <c r="A535" s="173">
        <f>IF(D535=0,"",SUBTOTAL(3,$D$6:D535))</f>
        <v>514</v>
      </c>
      <c r="B535" s="188" t="s">
        <v>2798</v>
      </c>
      <c r="C535" s="151" t="s">
        <v>458</v>
      </c>
      <c r="D535" s="149" t="s">
        <v>459</v>
      </c>
      <c r="E535" s="150" t="s">
        <v>6</v>
      </c>
      <c r="F535" s="187">
        <f t="shared" si="8"/>
        <v>750</v>
      </c>
      <c r="G535" s="172"/>
      <c r="H535" s="169"/>
      <c r="I535" s="169"/>
      <c r="J535" s="175">
        <v>750</v>
      </c>
      <c r="K535" s="169"/>
      <c r="L535" s="169"/>
      <c r="M535" s="169">
        <v>0</v>
      </c>
      <c r="N535" s="169"/>
      <c r="O535" s="170"/>
      <c r="P535" s="169">
        <v>0</v>
      </c>
      <c r="Q535" s="169"/>
      <c r="R535" s="169"/>
      <c r="S535" s="171"/>
      <c r="T535" s="169">
        <v>0</v>
      </c>
      <c r="U535" s="169">
        <v>0</v>
      </c>
      <c r="V535" s="169"/>
      <c r="W535" s="169"/>
      <c r="X535" s="169"/>
      <c r="Y535" s="170"/>
      <c r="Z535" s="172"/>
      <c r="AA535" s="169"/>
      <c r="AB535" s="172"/>
    </row>
    <row r="536" spans="1:28" ht="33.75" customHeight="1">
      <c r="A536" s="173">
        <f>IF(D536=0,"",SUBTOTAL(3,$D$6:D536))</f>
        <v>515</v>
      </c>
      <c r="B536" s="188" t="s">
        <v>2799</v>
      </c>
      <c r="C536" s="151" t="s">
        <v>460</v>
      </c>
      <c r="D536" s="149" t="s">
        <v>1634</v>
      </c>
      <c r="E536" s="150" t="s">
        <v>6</v>
      </c>
      <c r="F536" s="187">
        <f t="shared" si="8"/>
        <v>90</v>
      </c>
      <c r="G536" s="172"/>
      <c r="H536" s="169"/>
      <c r="I536" s="169"/>
      <c r="J536" s="175">
        <v>90</v>
      </c>
      <c r="K536" s="169"/>
      <c r="L536" s="169"/>
      <c r="M536" s="169">
        <v>0</v>
      </c>
      <c r="N536" s="169"/>
      <c r="O536" s="170"/>
      <c r="P536" s="169">
        <v>0</v>
      </c>
      <c r="Q536" s="169"/>
      <c r="R536" s="169"/>
      <c r="S536" s="171"/>
      <c r="T536" s="169">
        <v>0</v>
      </c>
      <c r="U536" s="169">
        <v>0</v>
      </c>
      <c r="V536" s="169"/>
      <c r="W536" s="169"/>
      <c r="X536" s="169"/>
      <c r="Y536" s="170"/>
      <c r="Z536" s="172"/>
      <c r="AA536" s="169"/>
      <c r="AB536" s="172"/>
    </row>
    <row r="537" spans="1:28" ht="25.5">
      <c r="A537" s="173">
        <f>IF(D537=0,"",SUBTOTAL(3,$D$6:D537))</f>
        <v>516</v>
      </c>
      <c r="B537" s="190" t="s">
        <v>2800</v>
      </c>
      <c r="C537" s="189" t="s">
        <v>3878</v>
      </c>
      <c r="D537" s="188" t="s">
        <v>4380</v>
      </c>
      <c r="E537" s="188" t="s">
        <v>6</v>
      </c>
      <c r="F537" s="187">
        <f t="shared" si="8"/>
        <v>30</v>
      </c>
      <c r="G537" s="169"/>
      <c r="H537" s="169"/>
      <c r="I537" s="169"/>
      <c r="J537" s="169">
        <v>30</v>
      </c>
      <c r="K537" s="169"/>
      <c r="L537" s="169"/>
      <c r="M537" s="169"/>
      <c r="N537" s="169"/>
      <c r="O537" s="169"/>
      <c r="P537" s="169"/>
      <c r="Q537" s="169"/>
      <c r="R537" s="169"/>
      <c r="S537" s="169"/>
      <c r="T537" s="169"/>
      <c r="U537" s="169"/>
      <c r="V537" s="169"/>
      <c r="W537" s="169"/>
      <c r="X537" s="169"/>
      <c r="Y537" s="169"/>
      <c r="Z537" s="169"/>
      <c r="AA537" s="169"/>
      <c r="AB537" s="169"/>
    </row>
    <row r="538" spans="1:28" ht="44.25" customHeight="1">
      <c r="A538" s="173">
        <f>IF(D538=0,"",SUBTOTAL(3,$D$6:D538))</f>
        <v>517</v>
      </c>
      <c r="B538" s="188" t="s">
        <v>2801</v>
      </c>
      <c r="C538" s="151" t="s">
        <v>1570</v>
      </c>
      <c r="D538" s="149" t="s">
        <v>461</v>
      </c>
      <c r="E538" s="150" t="s">
        <v>0</v>
      </c>
      <c r="F538" s="187">
        <f t="shared" si="8"/>
        <v>6</v>
      </c>
      <c r="G538" s="172"/>
      <c r="H538" s="169"/>
      <c r="I538" s="169"/>
      <c r="J538" s="177"/>
      <c r="K538" s="169"/>
      <c r="L538" s="169"/>
      <c r="M538" s="169">
        <v>0</v>
      </c>
      <c r="N538" s="169"/>
      <c r="O538" s="170"/>
      <c r="P538" s="169">
        <v>0</v>
      </c>
      <c r="Q538" s="169"/>
      <c r="R538" s="169"/>
      <c r="S538" s="171">
        <v>6</v>
      </c>
      <c r="T538" s="169">
        <v>0</v>
      </c>
      <c r="U538" s="169">
        <v>0</v>
      </c>
      <c r="V538" s="169"/>
      <c r="W538" s="169"/>
      <c r="X538" s="169"/>
      <c r="Y538" s="170"/>
      <c r="Z538" s="172"/>
      <c r="AA538" s="169"/>
      <c r="AB538" s="172"/>
    </row>
    <row r="539" spans="1:28" ht="21" customHeight="1">
      <c r="A539" s="173">
        <f>IF(D539=0,"",SUBTOTAL(3,$D$6:D539))</f>
        <v>518</v>
      </c>
      <c r="B539" s="190" t="s">
        <v>2802</v>
      </c>
      <c r="C539" s="151" t="s">
        <v>3852</v>
      </c>
      <c r="D539" s="198" t="s">
        <v>3902</v>
      </c>
      <c r="E539" s="150" t="s">
        <v>0</v>
      </c>
      <c r="F539" s="187">
        <f t="shared" si="8"/>
        <v>9</v>
      </c>
      <c r="G539" s="172"/>
      <c r="H539" s="169"/>
      <c r="I539" s="169"/>
      <c r="J539" s="175">
        <v>9</v>
      </c>
      <c r="K539" s="169"/>
      <c r="L539" s="169"/>
      <c r="M539" s="169"/>
      <c r="N539" s="169"/>
      <c r="O539" s="170"/>
      <c r="P539" s="169"/>
      <c r="Q539" s="169"/>
      <c r="R539" s="169"/>
      <c r="S539" s="171"/>
      <c r="T539" s="169"/>
      <c r="U539" s="169"/>
      <c r="V539" s="169"/>
      <c r="W539" s="169"/>
      <c r="X539" s="169"/>
      <c r="Y539" s="170"/>
      <c r="Z539" s="172"/>
      <c r="AA539" s="169"/>
      <c r="AB539" s="172"/>
    </row>
    <row r="540" spans="1:28" ht="21.75" customHeight="1">
      <c r="A540" s="173">
        <f>IF(D540=0,"",SUBTOTAL(3,$D$6:D540))</f>
        <v>519</v>
      </c>
      <c r="B540" s="188" t="s">
        <v>2803</v>
      </c>
      <c r="C540" s="151" t="s">
        <v>462</v>
      </c>
      <c r="D540" s="149" t="s">
        <v>463</v>
      </c>
      <c r="E540" s="150" t="s">
        <v>6</v>
      </c>
      <c r="F540" s="187">
        <f t="shared" si="8"/>
        <v>18119</v>
      </c>
      <c r="G540" s="172"/>
      <c r="H540" s="169">
        <v>1000</v>
      </c>
      <c r="I540" s="169"/>
      <c r="J540" s="175">
        <v>6365</v>
      </c>
      <c r="K540" s="169"/>
      <c r="L540" s="169">
        <v>100</v>
      </c>
      <c r="M540" s="169">
        <v>434</v>
      </c>
      <c r="N540" s="169">
        <v>200</v>
      </c>
      <c r="O540" s="169">
        <v>100</v>
      </c>
      <c r="P540" s="169">
        <v>0</v>
      </c>
      <c r="Q540" s="169">
        <v>300</v>
      </c>
      <c r="R540" s="169"/>
      <c r="S540" s="171">
        <v>8100</v>
      </c>
      <c r="T540" s="169">
        <v>600</v>
      </c>
      <c r="U540" s="169">
        <v>200</v>
      </c>
      <c r="V540" s="169">
        <v>500</v>
      </c>
      <c r="W540" s="169"/>
      <c r="X540" s="169">
        <v>200</v>
      </c>
      <c r="Y540" s="170"/>
      <c r="Z540" s="172"/>
      <c r="AA540" s="169"/>
      <c r="AB540" s="172">
        <v>20</v>
      </c>
    </row>
    <row r="541" spans="1:28" ht="21.75" customHeight="1">
      <c r="A541" s="173">
        <f>IF(D541=0,"",SUBTOTAL(3,$D$6:D541))</f>
        <v>520</v>
      </c>
      <c r="B541" s="188" t="s">
        <v>2804</v>
      </c>
      <c r="C541" s="151" t="s">
        <v>464</v>
      </c>
      <c r="D541" s="149" t="s">
        <v>463</v>
      </c>
      <c r="E541" s="150" t="s">
        <v>6</v>
      </c>
      <c r="F541" s="187">
        <f t="shared" si="8"/>
        <v>10104</v>
      </c>
      <c r="G541" s="174">
        <v>300</v>
      </c>
      <c r="H541" s="169"/>
      <c r="I541" s="169"/>
      <c r="J541" s="175">
        <v>3000</v>
      </c>
      <c r="K541" s="169">
        <v>2000</v>
      </c>
      <c r="L541" s="169">
        <v>100</v>
      </c>
      <c r="M541" s="169">
        <v>1184</v>
      </c>
      <c r="N541" s="169">
        <v>200</v>
      </c>
      <c r="O541" s="169">
        <v>100</v>
      </c>
      <c r="P541" s="169">
        <v>400</v>
      </c>
      <c r="Q541" s="169">
        <v>200</v>
      </c>
      <c r="R541" s="169"/>
      <c r="S541" s="171">
        <v>1600</v>
      </c>
      <c r="T541" s="169">
        <v>0</v>
      </c>
      <c r="U541" s="169">
        <v>200</v>
      </c>
      <c r="V541" s="169">
        <v>300</v>
      </c>
      <c r="W541" s="169"/>
      <c r="X541" s="169">
        <v>200</v>
      </c>
      <c r="Y541" s="170"/>
      <c r="Z541" s="172">
        <v>300</v>
      </c>
      <c r="AA541" s="169"/>
      <c r="AB541" s="172">
        <v>20</v>
      </c>
    </row>
    <row r="542" spans="1:28" ht="21.75" customHeight="1">
      <c r="A542" s="173">
        <f>IF(D542=0,"",SUBTOTAL(3,$D$6:D542))</f>
        <v>521</v>
      </c>
      <c r="B542" s="188" t="s">
        <v>2805</v>
      </c>
      <c r="C542" s="151" t="s">
        <v>465</v>
      </c>
      <c r="D542" s="149" t="s">
        <v>463</v>
      </c>
      <c r="E542" s="150" t="s">
        <v>6</v>
      </c>
      <c r="F542" s="187">
        <f t="shared" si="8"/>
        <v>1620</v>
      </c>
      <c r="G542" s="172"/>
      <c r="H542" s="169"/>
      <c r="I542" s="169"/>
      <c r="J542" s="175">
        <v>1100</v>
      </c>
      <c r="K542" s="169"/>
      <c r="L542" s="169"/>
      <c r="M542" s="169">
        <v>0</v>
      </c>
      <c r="N542" s="169"/>
      <c r="O542" s="170"/>
      <c r="P542" s="169">
        <v>0</v>
      </c>
      <c r="Q542" s="169"/>
      <c r="R542" s="169"/>
      <c r="S542" s="171">
        <v>500</v>
      </c>
      <c r="T542" s="169">
        <v>0</v>
      </c>
      <c r="U542" s="169">
        <v>0</v>
      </c>
      <c r="V542" s="169"/>
      <c r="W542" s="169"/>
      <c r="X542" s="169"/>
      <c r="Y542" s="170"/>
      <c r="Z542" s="172"/>
      <c r="AA542" s="169"/>
      <c r="AB542" s="172">
        <v>20</v>
      </c>
    </row>
    <row r="543" spans="1:28" ht="21.75" customHeight="1">
      <c r="A543" s="173">
        <f>IF(D543=0,"",SUBTOTAL(3,$D$6:D543))</f>
        <v>522</v>
      </c>
      <c r="B543" s="188" t="s">
        <v>2806</v>
      </c>
      <c r="C543" s="151" t="s">
        <v>466</v>
      </c>
      <c r="D543" s="149" t="s">
        <v>463</v>
      </c>
      <c r="E543" s="150" t="s">
        <v>6</v>
      </c>
      <c r="F543" s="187">
        <f t="shared" si="8"/>
        <v>1500</v>
      </c>
      <c r="G543" s="172"/>
      <c r="H543" s="169"/>
      <c r="I543" s="169"/>
      <c r="J543" s="175"/>
      <c r="K543" s="169"/>
      <c r="L543" s="169"/>
      <c r="M543" s="169">
        <v>0</v>
      </c>
      <c r="N543" s="169"/>
      <c r="O543" s="170"/>
      <c r="P543" s="169">
        <v>1000</v>
      </c>
      <c r="Q543" s="169"/>
      <c r="R543" s="169"/>
      <c r="S543" s="171"/>
      <c r="T543" s="169">
        <v>0</v>
      </c>
      <c r="U543" s="169">
        <v>0</v>
      </c>
      <c r="V543" s="169">
        <v>500</v>
      </c>
      <c r="W543" s="169"/>
      <c r="X543" s="169"/>
      <c r="Y543" s="170"/>
      <c r="Z543" s="172"/>
      <c r="AA543" s="169"/>
      <c r="AB543" s="172"/>
    </row>
    <row r="544" spans="1:28" ht="21.75" customHeight="1">
      <c r="A544" s="173">
        <f>IF(D544=0,"",SUBTOTAL(3,$D$6:D544))</f>
        <v>523</v>
      </c>
      <c r="B544" s="188" t="s">
        <v>2807</v>
      </c>
      <c r="C544" s="151" t="s">
        <v>467</v>
      </c>
      <c r="D544" s="149" t="s">
        <v>468</v>
      </c>
      <c r="E544" s="150" t="s">
        <v>2</v>
      </c>
      <c r="F544" s="187">
        <f t="shared" si="8"/>
        <v>45</v>
      </c>
      <c r="G544" s="172"/>
      <c r="H544" s="169"/>
      <c r="I544" s="169"/>
      <c r="J544" s="175">
        <v>45</v>
      </c>
      <c r="K544" s="169"/>
      <c r="L544" s="169"/>
      <c r="M544" s="169">
        <v>0</v>
      </c>
      <c r="N544" s="169"/>
      <c r="O544" s="170"/>
      <c r="P544" s="169">
        <v>0</v>
      </c>
      <c r="Q544" s="169"/>
      <c r="R544" s="169"/>
      <c r="S544" s="171"/>
      <c r="T544" s="169">
        <v>0</v>
      </c>
      <c r="U544" s="169">
        <v>0</v>
      </c>
      <c r="V544" s="169"/>
      <c r="W544" s="169"/>
      <c r="X544" s="169"/>
      <c r="Y544" s="170"/>
      <c r="Z544" s="172"/>
      <c r="AA544" s="169"/>
      <c r="AB544" s="172"/>
    </row>
    <row r="545" spans="1:28" ht="21.75" customHeight="1">
      <c r="A545" s="173">
        <f>IF(D545=0,"",SUBTOTAL(3,$D$6:D545))</f>
        <v>524</v>
      </c>
      <c r="B545" s="188" t="s">
        <v>2808</v>
      </c>
      <c r="C545" s="151" t="s">
        <v>467</v>
      </c>
      <c r="D545" s="149" t="s">
        <v>832</v>
      </c>
      <c r="E545" s="150" t="s">
        <v>2</v>
      </c>
      <c r="F545" s="187">
        <f t="shared" si="8"/>
        <v>140</v>
      </c>
      <c r="G545" s="172"/>
      <c r="H545" s="169"/>
      <c r="I545" s="169"/>
      <c r="J545" s="175">
        <v>140</v>
      </c>
      <c r="K545" s="169"/>
      <c r="L545" s="169"/>
      <c r="M545" s="169">
        <v>0</v>
      </c>
      <c r="N545" s="169"/>
      <c r="O545" s="170"/>
      <c r="P545" s="169">
        <v>0</v>
      </c>
      <c r="Q545" s="169"/>
      <c r="R545" s="169"/>
      <c r="S545" s="171"/>
      <c r="T545" s="169">
        <v>0</v>
      </c>
      <c r="U545" s="169">
        <v>0</v>
      </c>
      <c r="V545" s="169"/>
      <c r="W545" s="169"/>
      <c r="X545" s="169"/>
      <c r="Y545" s="170"/>
      <c r="Z545" s="172"/>
      <c r="AA545" s="169"/>
      <c r="AB545" s="172"/>
    </row>
    <row r="546" spans="1:28" ht="21.75" customHeight="1">
      <c r="A546" s="173">
        <f>IF(D546=0,"",SUBTOTAL(3,$D$6:D546))</f>
        <v>525</v>
      </c>
      <c r="B546" s="188" t="s">
        <v>2809</v>
      </c>
      <c r="C546" s="151" t="s">
        <v>467</v>
      </c>
      <c r="D546" s="149" t="s">
        <v>469</v>
      </c>
      <c r="E546" s="150" t="s">
        <v>2</v>
      </c>
      <c r="F546" s="187">
        <f t="shared" si="8"/>
        <v>45</v>
      </c>
      <c r="G546" s="172"/>
      <c r="H546" s="169"/>
      <c r="I546" s="169"/>
      <c r="J546" s="175">
        <v>45</v>
      </c>
      <c r="K546" s="169"/>
      <c r="L546" s="169"/>
      <c r="M546" s="169">
        <v>0</v>
      </c>
      <c r="N546" s="169"/>
      <c r="O546" s="170"/>
      <c r="P546" s="169">
        <v>0</v>
      </c>
      <c r="Q546" s="169"/>
      <c r="R546" s="169"/>
      <c r="S546" s="171"/>
      <c r="T546" s="169">
        <v>0</v>
      </c>
      <c r="U546" s="169">
        <v>0</v>
      </c>
      <c r="V546" s="169"/>
      <c r="W546" s="169"/>
      <c r="X546" s="169"/>
      <c r="Y546" s="170"/>
      <c r="Z546" s="172"/>
      <c r="AA546" s="169"/>
      <c r="AB546" s="172"/>
    </row>
    <row r="547" spans="1:28" ht="80.25" customHeight="1">
      <c r="A547" s="173">
        <f>IF(D547=0,"",SUBTOTAL(3,$D$6:D547))</f>
        <v>526</v>
      </c>
      <c r="B547" s="188" t="s">
        <v>2810</v>
      </c>
      <c r="C547" s="151" t="s">
        <v>1970</v>
      </c>
      <c r="D547" s="149" t="s">
        <v>4428</v>
      </c>
      <c r="E547" s="150" t="s">
        <v>2</v>
      </c>
      <c r="F547" s="187">
        <f t="shared" si="8"/>
        <v>50</v>
      </c>
      <c r="G547" s="172"/>
      <c r="H547" s="169"/>
      <c r="I547" s="169"/>
      <c r="J547" s="175">
        <v>50</v>
      </c>
      <c r="K547" s="169"/>
      <c r="L547" s="169"/>
      <c r="M547" s="169">
        <v>0</v>
      </c>
      <c r="N547" s="169"/>
      <c r="O547" s="170"/>
      <c r="P547" s="169">
        <v>0</v>
      </c>
      <c r="Q547" s="169"/>
      <c r="R547" s="169"/>
      <c r="S547" s="171"/>
      <c r="T547" s="169">
        <v>0</v>
      </c>
      <c r="U547" s="169">
        <v>0</v>
      </c>
      <c r="V547" s="169"/>
      <c r="W547" s="169"/>
      <c r="X547" s="169"/>
      <c r="Y547" s="170"/>
      <c r="Z547" s="172"/>
      <c r="AA547" s="169"/>
      <c r="AB547" s="172"/>
    </row>
    <row r="548" spans="1:28" ht="74.25" customHeight="1">
      <c r="A548" s="173">
        <f>IF(D548=0,"",SUBTOTAL(3,$D$6:D548))</f>
        <v>527</v>
      </c>
      <c r="B548" s="188" t="s">
        <v>2811</v>
      </c>
      <c r="C548" s="151" t="s">
        <v>1970</v>
      </c>
      <c r="D548" s="149" t="s">
        <v>4429</v>
      </c>
      <c r="E548" s="150" t="s">
        <v>2</v>
      </c>
      <c r="F548" s="187">
        <f t="shared" si="8"/>
        <v>50</v>
      </c>
      <c r="G548" s="172"/>
      <c r="H548" s="169"/>
      <c r="I548" s="169"/>
      <c r="J548" s="175">
        <v>50</v>
      </c>
      <c r="K548" s="169"/>
      <c r="L548" s="169"/>
      <c r="M548" s="169">
        <v>0</v>
      </c>
      <c r="N548" s="169"/>
      <c r="O548" s="170"/>
      <c r="P548" s="169">
        <v>0</v>
      </c>
      <c r="Q548" s="169"/>
      <c r="R548" s="169"/>
      <c r="S548" s="171"/>
      <c r="T548" s="169">
        <v>0</v>
      </c>
      <c r="U548" s="169">
        <v>0</v>
      </c>
      <c r="V548" s="169"/>
      <c r="W548" s="169"/>
      <c r="X548" s="169"/>
      <c r="Y548" s="170"/>
      <c r="Z548" s="172"/>
      <c r="AA548" s="169"/>
      <c r="AB548" s="172"/>
    </row>
    <row r="549" spans="1:28" ht="78" customHeight="1">
      <c r="A549" s="173">
        <f>IF(D549=0,"",SUBTOTAL(3,$D$6:D549))</f>
        <v>528</v>
      </c>
      <c r="B549" s="190" t="s">
        <v>2812</v>
      </c>
      <c r="C549" s="212" t="s">
        <v>4278</v>
      </c>
      <c r="D549" s="213" t="s">
        <v>4430</v>
      </c>
      <c r="E549" s="213" t="s">
        <v>2</v>
      </c>
      <c r="F549" s="187">
        <f t="shared" si="8"/>
        <v>50</v>
      </c>
      <c r="G549" s="169"/>
      <c r="H549" s="169"/>
      <c r="I549" s="169"/>
      <c r="J549" s="176">
        <v>50</v>
      </c>
      <c r="K549" s="169"/>
      <c r="L549" s="169"/>
      <c r="M549" s="169"/>
      <c r="N549" s="169"/>
      <c r="O549" s="169"/>
      <c r="P549" s="169"/>
      <c r="Q549" s="169"/>
      <c r="R549" s="169"/>
      <c r="S549" s="169"/>
      <c r="T549" s="169"/>
      <c r="U549" s="169"/>
      <c r="V549" s="169"/>
      <c r="W549" s="169"/>
      <c r="X549" s="169"/>
      <c r="Y549" s="169"/>
      <c r="Z549" s="169"/>
      <c r="AA549" s="169"/>
      <c r="AB549" s="169"/>
    </row>
    <row r="550" spans="1:28" ht="75" customHeight="1">
      <c r="A550" s="173">
        <f>IF(D550=0,"",SUBTOTAL(3,$D$6:D550))</f>
        <v>529</v>
      </c>
      <c r="B550" s="190" t="s">
        <v>2813</v>
      </c>
      <c r="C550" s="212" t="s">
        <v>4279</v>
      </c>
      <c r="D550" s="213" t="s">
        <v>4431</v>
      </c>
      <c r="E550" s="213" t="s">
        <v>2</v>
      </c>
      <c r="F550" s="187">
        <f t="shared" si="8"/>
        <v>70</v>
      </c>
      <c r="G550" s="169"/>
      <c r="H550" s="169"/>
      <c r="I550" s="169"/>
      <c r="J550" s="176">
        <v>70</v>
      </c>
      <c r="K550" s="169"/>
      <c r="L550" s="169"/>
      <c r="M550" s="169"/>
      <c r="N550" s="169"/>
      <c r="O550" s="169"/>
      <c r="P550" s="169"/>
      <c r="Q550" s="169"/>
      <c r="R550" s="169"/>
      <c r="S550" s="169"/>
      <c r="T550" s="169"/>
      <c r="U550" s="169"/>
      <c r="V550" s="169"/>
      <c r="W550" s="169"/>
      <c r="X550" s="169"/>
      <c r="Y550" s="169"/>
      <c r="Z550" s="169"/>
      <c r="AA550" s="169"/>
      <c r="AB550" s="169"/>
    </row>
    <row r="551" spans="1:28" ht="32.25" customHeight="1">
      <c r="A551" s="173">
        <f>IF(D551=0,"",SUBTOTAL(3,$D$6:D551))</f>
        <v>530</v>
      </c>
      <c r="B551" s="190" t="s">
        <v>2814</v>
      </c>
      <c r="C551" s="196" t="s">
        <v>4328</v>
      </c>
      <c r="D551" s="206" t="s">
        <v>4226</v>
      </c>
      <c r="E551" s="206" t="s">
        <v>2</v>
      </c>
      <c r="F551" s="187">
        <f t="shared" si="8"/>
        <v>50</v>
      </c>
      <c r="G551" s="169"/>
      <c r="H551" s="169"/>
      <c r="I551" s="169"/>
      <c r="J551" s="169"/>
      <c r="K551" s="169"/>
      <c r="L551" s="169"/>
      <c r="M551" s="169"/>
      <c r="N551" s="169"/>
      <c r="O551" s="169"/>
      <c r="P551" s="169"/>
      <c r="Q551" s="169"/>
      <c r="R551" s="169"/>
      <c r="S551" s="169"/>
      <c r="T551" s="169"/>
      <c r="U551" s="169"/>
      <c r="V551" s="178">
        <v>50</v>
      </c>
      <c r="W551" s="169"/>
      <c r="X551" s="169"/>
      <c r="Y551" s="169"/>
      <c r="Z551" s="169"/>
      <c r="AA551" s="169"/>
      <c r="AB551" s="169"/>
    </row>
    <row r="552" spans="1:28" ht="33.75" customHeight="1">
      <c r="A552" s="173">
        <f>IF(D552=0,"",SUBTOTAL(3,$D$6:D552))</f>
        <v>531</v>
      </c>
      <c r="B552" s="188" t="s">
        <v>2815</v>
      </c>
      <c r="C552" s="151" t="s">
        <v>471</v>
      </c>
      <c r="D552" s="149" t="s">
        <v>472</v>
      </c>
      <c r="E552" s="150" t="s">
        <v>2</v>
      </c>
      <c r="F552" s="187">
        <f t="shared" si="8"/>
        <v>367</v>
      </c>
      <c r="G552" s="172"/>
      <c r="H552" s="169"/>
      <c r="I552" s="169"/>
      <c r="J552" s="175">
        <v>367</v>
      </c>
      <c r="K552" s="169"/>
      <c r="L552" s="169"/>
      <c r="M552" s="169">
        <v>0</v>
      </c>
      <c r="N552" s="169"/>
      <c r="O552" s="170"/>
      <c r="P552" s="169">
        <v>0</v>
      </c>
      <c r="Q552" s="169"/>
      <c r="R552" s="169"/>
      <c r="S552" s="171"/>
      <c r="T552" s="169">
        <v>0</v>
      </c>
      <c r="U552" s="169">
        <v>0</v>
      </c>
      <c r="V552" s="169"/>
      <c r="W552" s="169"/>
      <c r="X552" s="169"/>
      <c r="Y552" s="170"/>
      <c r="Z552" s="172"/>
      <c r="AA552" s="169"/>
      <c r="AB552" s="172"/>
    </row>
    <row r="553" spans="1:28" ht="29.25" customHeight="1">
      <c r="A553" s="173">
        <f>IF(D553=0,"",SUBTOTAL(3,$D$6:D553))</f>
        <v>532</v>
      </c>
      <c r="B553" s="188" t="s">
        <v>2816</v>
      </c>
      <c r="C553" s="151" t="s">
        <v>473</v>
      </c>
      <c r="D553" s="149" t="s">
        <v>474</v>
      </c>
      <c r="E553" s="150" t="s">
        <v>2</v>
      </c>
      <c r="F553" s="187">
        <f t="shared" si="8"/>
        <v>550</v>
      </c>
      <c r="G553" s="172"/>
      <c r="H553" s="169"/>
      <c r="I553" s="169"/>
      <c r="J553" s="175">
        <v>550</v>
      </c>
      <c r="K553" s="169"/>
      <c r="L553" s="169"/>
      <c r="M553" s="169">
        <v>0</v>
      </c>
      <c r="N553" s="169"/>
      <c r="O553" s="170"/>
      <c r="P553" s="169">
        <v>0</v>
      </c>
      <c r="Q553" s="169"/>
      <c r="R553" s="169"/>
      <c r="S553" s="171"/>
      <c r="T553" s="169">
        <v>0</v>
      </c>
      <c r="U553" s="169">
        <v>0</v>
      </c>
      <c r="V553" s="169"/>
      <c r="W553" s="169"/>
      <c r="X553" s="169"/>
      <c r="Y553" s="170"/>
      <c r="Z553" s="172"/>
      <c r="AA553" s="169"/>
      <c r="AB553" s="172"/>
    </row>
    <row r="554" spans="1:28" ht="45.75" customHeight="1">
      <c r="A554" s="173">
        <f>IF(D554=0,"",SUBTOTAL(3,$D$6:D554))</f>
        <v>533</v>
      </c>
      <c r="B554" s="188" t="s">
        <v>2817</v>
      </c>
      <c r="C554" s="151" t="s">
        <v>475</v>
      </c>
      <c r="D554" s="149" t="s">
        <v>476</v>
      </c>
      <c r="E554" s="150" t="s">
        <v>2</v>
      </c>
      <c r="F554" s="187">
        <f t="shared" si="8"/>
        <v>71</v>
      </c>
      <c r="G554" s="172"/>
      <c r="H554" s="169"/>
      <c r="I554" s="169"/>
      <c r="J554" s="175">
        <v>21</v>
      </c>
      <c r="K554" s="169"/>
      <c r="L554" s="169"/>
      <c r="M554" s="169">
        <v>0</v>
      </c>
      <c r="N554" s="169"/>
      <c r="O554" s="170"/>
      <c r="P554" s="169">
        <v>0</v>
      </c>
      <c r="Q554" s="169"/>
      <c r="R554" s="169"/>
      <c r="S554" s="171"/>
      <c r="T554" s="169">
        <v>0</v>
      </c>
      <c r="U554" s="169">
        <v>50</v>
      </c>
      <c r="V554" s="169"/>
      <c r="W554" s="169"/>
      <c r="X554" s="169"/>
      <c r="Y554" s="170"/>
      <c r="Z554" s="172"/>
      <c r="AA554" s="169"/>
      <c r="AB554" s="172"/>
    </row>
    <row r="555" spans="1:28" ht="50.25" customHeight="1">
      <c r="A555" s="173">
        <f>IF(D555=0,"",SUBTOTAL(3,$D$6:D555))</f>
        <v>534</v>
      </c>
      <c r="B555" s="188" t="s">
        <v>2818</v>
      </c>
      <c r="C555" s="151" t="s">
        <v>477</v>
      </c>
      <c r="D555" s="149" t="s">
        <v>833</v>
      </c>
      <c r="E555" s="150" t="s">
        <v>2</v>
      </c>
      <c r="F555" s="187">
        <f t="shared" si="8"/>
        <v>720</v>
      </c>
      <c r="G555" s="172"/>
      <c r="H555" s="169"/>
      <c r="I555" s="169"/>
      <c r="J555" s="175">
        <v>360</v>
      </c>
      <c r="K555" s="169"/>
      <c r="L555" s="169"/>
      <c r="M555" s="169">
        <v>0</v>
      </c>
      <c r="N555" s="169"/>
      <c r="O555" s="170"/>
      <c r="P555" s="169">
        <v>0</v>
      </c>
      <c r="Q555" s="169"/>
      <c r="R555" s="169"/>
      <c r="S555" s="171">
        <v>360</v>
      </c>
      <c r="T555" s="169">
        <v>0</v>
      </c>
      <c r="U555" s="169">
        <v>0</v>
      </c>
      <c r="V555" s="169"/>
      <c r="W555" s="169"/>
      <c r="X555" s="169"/>
      <c r="Y555" s="170"/>
      <c r="Z555" s="172"/>
      <c r="AA555" s="169"/>
      <c r="AB555" s="172"/>
    </row>
    <row r="556" spans="1:28" ht="66" customHeight="1">
      <c r="A556" s="173">
        <f>IF(D556=0,"",SUBTOTAL(3,$D$6:D556))</f>
        <v>535</v>
      </c>
      <c r="B556" s="190" t="s">
        <v>2819</v>
      </c>
      <c r="C556" s="196" t="s">
        <v>4683</v>
      </c>
      <c r="D556" s="206" t="s">
        <v>4202</v>
      </c>
      <c r="E556" s="207" t="s">
        <v>0</v>
      </c>
      <c r="F556" s="187">
        <f t="shared" si="8"/>
        <v>10</v>
      </c>
      <c r="G556" s="169"/>
      <c r="H556" s="169"/>
      <c r="I556" s="169"/>
      <c r="J556" s="169"/>
      <c r="K556" s="169"/>
      <c r="L556" s="172">
        <v>10</v>
      </c>
      <c r="M556" s="169"/>
      <c r="N556" s="169"/>
      <c r="O556" s="169"/>
      <c r="P556" s="169"/>
      <c r="Q556" s="169"/>
      <c r="R556" s="169"/>
      <c r="S556" s="169"/>
      <c r="T556" s="169"/>
      <c r="U556" s="169"/>
      <c r="V556" s="169"/>
      <c r="W556" s="169"/>
      <c r="X556" s="169"/>
      <c r="Y556" s="169"/>
      <c r="Z556" s="169"/>
      <c r="AA556" s="169"/>
      <c r="AB556" s="169"/>
    </row>
    <row r="557" spans="1:28" ht="54" customHeight="1">
      <c r="A557" s="173">
        <f>IF(D557=0,"",SUBTOTAL(3,$D$6:D557))</f>
        <v>536</v>
      </c>
      <c r="B557" s="190" t="s">
        <v>2820</v>
      </c>
      <c r="C557" s="196" t="s">
        <v>4684</v>
      </c>
      <c r="D557" s="206" t="s">
        <v>4211</v>
      </c>
      <c r="E557" s="207" t="s">
        <v>0</v>
      </c>
      <c r="F557" s="187">
        <f t="shared" si="8"/>
        <v>7</v>
      </c>
      <c r="G557" s="169"/>
      <c r="H557" s="169"/>
      <c r="I557" s="169"/>
      <c r="J557" s="169"/>
      <c r="K557" s="169"/>
      <c r="L557" s="172">
        <v>7</v>
      </c>
      <c r="M557" s="169"/>
      <c r="N557" s="169"/>
      <c r="O557" s="169"/>
      <c r="P557" s="169"/>
      <c r="Q557" s="169"/>
      <c r="R557" s="169"/>
      <c r="S557" s="169"/>
      <c r="T557" s="169"/>
      <c r="U557" s="169"/>
      <c r="V557" s="169"/>
      <c r="W557" s="169"/>
      <c r="X557" s="169"/>
      <c r="Y557" s="169"/>
      <c r="Z557" s="169"/>
      <c r="AA557" s="169"/>
      <c r="AB557" s="169"/>
    </row>
    <row r="558" spans="1:28" ht="62.25" customHeight="1">
      <c r="A558" s="173">
        <f>IF(D558=0,"",SUBTOTAL(3,$D$6:D558))</f>
        <v>537</v>
      </c>
      <c r="B558" s="190" t="s">
        <v>2821</v>
      </c>
      <c r="C558" s="196" t="s">
        <v>4685</v>
      </c>
      <c r="D558" s="206" t="s">
        <v>4201</v>
      </c>
      <c r="E558" s="207" t="s">
        <v>0</v>
      </c>
      <c r="F558" s="187">
        <f t="shared" si="8"/>
        <v>16</v>
      </c>
      <c r="G558" s="169"/>
      <c r="H558" s="169"/>
      <c r="I558" s="169"/>
      <c r="J558" s="169"/>
      <c r="K558" s="169"/>
      <c r="L558" s="172">
        <v>16</v>
      </c>
      <c r="M558" s="169"/>
      <c r="N558" s="169"/>
      <c r="O558" s="169"/>
      <c r="P558" s="169"/>
      <c r="Q558" s="169"/>
      <c r="R558" s="169"/>
      <c r="S558" s="169"/>
      <c r="T558" s="169"/>
      <c r="U558" s="169"/>
      <c r="V558" s="169"/>
      <c r="W558" s="169"/>
      <c r="X558" s="169"/>
      <c r="Y558" s="169"/>
      <c r="Z558" s="169"/>
      <c r="AA558" s="169"/>
      <c r="AB558" s="169"/>
    </row>
    <row r="559" spans="1:28" ht="21" customHeight="1">
      <c r="A559" s="173">
        <f>IF(D559=0,"",SUBTOTAL(3,$D$6:D559))</f>
        <v>538</v>
      </c>
      <c r="B559" s="190" t="s">
        <v>2822</v>
      </c>
      <c r="C559" s="235" t="s">
        <v>4303</v>
      </c>
      <c r="D559" s="207" t="s">
        <v>4304</v>
      </c>
      <c r="E559" s="207" t="s">
        <v>6</v>
      </c>
      <c r="F559" s="187">
        <f t="shared" si="8"/>
        <v>1</v>
      </c>
      <c r="G559" s="169"/>
      <c r="H559" s="169"/>
      <c r="I559" s="169"/>
      <c r="J559" s="169"/>
      <c r="K559" s="169"/>
      <c r="L559" s="169"/>
      <c r="M559" s="169"/>
      <c r="N559" s="169"/>
      <c r="O559" s="169"/>
      <c r="P559" s="169"/>
      <c r="Q559" s="169"/>
      <c r="R559" s="169"/>
      <c r="S559" s="169"/>
      <c r="T559" s="169"/>
      <c r="U559" s="169"/>
      <c r="V559" s="169"/>
      <c r="W559" s="169"/>
      <c r="X559" s="169"/>
      <c r="Y559" s="169"/>
      <c r="Z559" s="169">
        <v>1</v>
      </c>
      <c r="AA559" s="169"/>
      <c r="AB559" s="169"/>
    </row>
    <row r="560" spans="1:28" ht="21" customHeight="1">
      <c r="A560" s="173">
        <f>IF(D560=0,"",SUBTOTAL(3,$D$6:D560))</f>
        <v>539</v>
      </c>
      <c r="B560" s="190" t="s">
        <v>2823</v>
      </c>
      <c r="C560" s="235" t="s">
        <v>4303</v>
      </c>
      <c r="D560" s="207" t="s">
        <v>4326</v>
      </c>
      <c r="E560" s="207" t="s">
        <v>6</v>
      </c>
      <c r="F560" s="187">
        <f t="shared" si="8"/>
        <v>1</v>
      </c>
      <c r="G560" s="169"/>
      <c r="H560" s="169"/>
      <c r="I560" s="169"/>
      <c r="J560" s="169"/>
      <c r="K560" s="169"/>
      <c r="L560" s="169"/>
      <c r="M560" s="169"/>
      <c r="N560" s="169"/>
      <c r="O560" s="169"/>
      <c r="P560" s="169"/>
      <c r="Q560" s="169"/>
      <c r="R560" s="169"/>
      <c r="S560" s="169"/>
      <c r="T560" s="169"/>
      <c r="U560" s="169"/>
      <c r="V560" s="169"/>
      <c r="W560" s="169"/>
      <c r="X560" s="169"/>
      <c r="Y560" s="169"/>
      <c r="Z560" s="169">
        <v>1</v>
      </c>
      <c r="AA560" s="169"/>
      <c r="AB560" s="169"/>
    </row>
    <row r="561" spans="1:28" ht="21" customHeight="1">
      <c r="A561" s="173">
        <f>IF(D561=0,"",SUBTOTAL(3,$D$6:D561))</f>
        <v>540</v>
      </c>
      <c r="B561" s="190" t="s">
        <v>2824</v>
      </c>
      <c r="C561" s="235" t="s">
        <v>4303</v>
      </c>
      <c r="D561" s="207" t="s">
        <v>4327</v>
      </c>
      <c r="E561" s="207" t="s">
        <v>6</v>
      </c>
      <c r="F561" s="187">
        <f t="shared" si="8"/>
        <v>1</v>
      </c>
      <c r="G561" s="169"/>
      <c r="H561" s="169"/>
      <c r="I561" s="169"/>
      <c r="J561" s="169"/>
      <c r="K561" s="169"/>
      <c r="L561" s="169"/>
      <c r="M561" s="169"/>
      <c r="N561" s="169"/>
      <c r="O561" s="169"/>
      <c r="P561" s="169"/>
      <c r="Q561" s="169"/>
      <c r="R561" s="169"/>
      <c r="S561" s="169"/>
      <c r="T561" s="169"/>
      <c r="U561" s="169"/>
      <c r="V561" s="169"/>
      <c r="W561" s="169"/>
      <c r="X561" s="169"/>
      <c r="Y561" s="169"/>
      <c r="Z561" s="169">
        <v>1</v>
      </c>
      <c r="AA561" s="169"/>
      <c r="AB561" s="169"/>
    </row>
    <row r="562" spans="1:28" ht="38.25">
      <c r="A562" s="173">
        <f>IF(D562=0,"",SUBTOTAL(3,$D$6:D562))</f>
        <v>541</v>
      </c>
      <c r="B562" s="190" t="s">
        <v>2825</v>
      </c>
      <c r="C562" s="196" t="s">
        <v>4205</v>
      </c>
      <c r="D562" s="206" t="s">
        <v>4602</v>
      </c>
      <c r="E562" s="207" t="s">
        <v>6</v>
      </c>
      <c r="F562" s="187">
        <f t="shared" si="8"/>
        <v>200</v>
      </c>
      <c r="G562" s="169"/>
      <c r="H562" s="169"/>
      <c r="I562" s="169"/>
      <c r="J562" s="169"/>
      <c r="K562" s="169"/>
      <c r="L562" s="172">
        <v>200</v>
      </c>
      <c r="M562" s="169"/>
      <c r="N562" s="169"/>
      <c r="O562" s="169"/>
      <c r="P562" s="169"/>
      <c r="Q562" s="169"/>
      <c r="R562" s="169"/>
      <c r="S562" s="169"/>
      <c r="T562" s="169"/>
      <c r="U562" s="169"/>
      <c r="V562" s="169"/>
      <c r="W562" s="169"/>
      <c r="X562" s="169"/>
      <c r="Y562" s="169"/>
      <c r="Z562" s="169"/>
      <c r="AA562" s="169"/>
      <c r="AB562" s="169"/>
    </row>
    <row r="563" spans="1:28" ht="32.25" customHeight="1">
      <c r="A563" s="173">
        <f>IF(D563=0,"",SUBTOTAL(3,$D$6:D563))</f>
        <v>542</v>
      </c>
      <c r="B563" s="188" t="s">
        <v>2826</v>
      </c>
      <c r="C563" s="189" t="s">
        <v>478</v>
      </c>
      <c r="D563" s="229" t="s">
        <v>479</v>
      </c>
      <c r="E563" s="150" t="s">
        <v>6</v>
      </c>
      <c r="F563" s="187">
        <f t="shared" si="8"/>
        <v>1629</v>
      </c>
      <c r="G563" s="174">
        <v>100</v>
      </c>
      <c r="H563" s="169">
        <v>300</v>
      </c>
      <c r="I563" s="169"/>
      <c r="J563" s="175"/>
      <c r="K563" s="169">
        <v>100</v>
      </c>
      <c r="L563" s="169">
        <v>5</v>
      </c>
      <c r="M563" s="169">
        <v>200</v>
      </c>
      <c r="N563" s="169">
        <v>50</v>
      </c>
      <c r="O563" s="169">
        <v>100</v>
      </c>
      <c r="P563" s="169">
        <v>154</v>
      </c>
      <c r="Q563" s="169">
        <v>60</v>
      </c>
      <c r="R563" s="169"/>
      <c r="S563" s="171"/>
      <c r="T563" s="169">
        <v>100</v>
      </c>
      <c r="U563" s="169">
        <v>120</v>
      </c>
      <c r="V563" s="169">
        <v>100</v>
      </c>
      <c r="W563" s="169">
        <v>20</v>
      </c>
      <c r="X563" s="169">
        <v>100</v>
      </c>
      <c r="Y563" s="170"/>
      <c r="Z563" s="172">
        <v>120</v>
      </c>
      <c r="AA563" s="169"/>
      <c r="AB563" s="172"/>
    </row>
    <row r="564" spans="1:28" ht="31.5" customHeight="1">
      <c r="A564" s="173">
        <f>IF(D564=0,"",SUBTOTAL(3,$D$6:D564))</f>
        <v>543</v>
      </c>
      <c r="B564" s="188" t="s">
        <v>2827</v>
      </c>
      <c r="C564" s="189" t="s">
        <v>480</v>
      </c>
      <c r="D564" s="229" t="s">
        <v>481</v>
      </c>
      <c r="E564" s="150" t="s">
        <v>6</v>
      </c>
      <c r="F564" s="187">
        <f t="shared" si="8"/>
        <v>228</v>
      </c>
      <c r="G564" s="172"/>
      <c r="H564" s="169"/>
      <c r="I564" s="169"/>
      <c r="J564" s="175">
        <v>6</v>
      </c>
      <c r="K564" s="169">
        <v>50</v>
      </c>
      <c r="L564" s="169">
        <v>5</v>
      </c>
      <c r="M564" s="169">
        <v>16</v>
      </c>
      <c r="N564" s="169"/>
      <c r="O564" s="170"/>
      <c r="P564" s="169">
        <v>30</v>
      </c>
      <c r="Q564" s="169"/>
      <c r="R564" s="169"/>
      <c r="S564" s="176">
        <v>105</v>
      </c>
      <c r="T564" s="169">
        <v>0</v>
      </c>
      <c r="U564" s="169">
        <v>12</v>
      </c>
      <c r="V564" s="169"/>
      <c r="W564" s="169">
        <v>4</v>
      </c>
      <c r="X564" s="169"/>
      <c r="Y564" s="170"/>
      <c r="Z564" s="172"/>
      <c r="AA564" s="169"/>
      <c r="AB564" s="172"/>
    </row>
    <row r="565" spans="1:28" ht="29.25" customHeight="1">
      <c r="A565" s="173">
        <f>IF(D565=0,"",SUBTOTAL(3,$D$6:D565))</f>
        <v>544</v>
      </c>
      <c r="B565" s="188" t="s">
        <v>2828</v>
      </c>
      <c r="C565" s="189" t="s">
        <v>482</v>
      </c>
      <c r="D565" s="229" t="s">
        <v>483</v>
      </c>
      <c r="E565" s="150" t="s">
        <v>6</v>
      </c>
      <c r="F565" s="187">
        <f t="shared" si="8"/>
        <v>36852</v>
      </c>
      <c r="G565" s="172"/>
      <c r="H565" s="169"/>
      <c r="I565" s="169"/>
      <c r="J565" s="175">
        <v>7500</v>
      </c>
      <c r="K565" s="169"/>
      <c r="L565" s="169"/>
      <c r="M565" s="169">
        <v>752</v>
      </c>
      <c r="N565" s="169"/>
      <c r="O565" s="170"/>
      <c r="P565" s="169">
        <v>0</v>
      </c>
      <c r="Q565" s="169"/>
      <c r="R565" s="169"/>
      <c r="S565" s="171">
        <v>28000</v>
      </c>
      <c r="T565" s="169">
        <v>600</v>
      </c>
      <c r="U565" s="169">
        <v>0</v>
      </c>
      <c r="V565" s="169"/>
      <c r="W565" s="169"/>
      <c r="X565" s="169"/>
      <c r="Y565" s="170"/>
      <c r="Z565" s="172"/>
      <c r="AA565" s="169"/>
      <c r="AB565" s="172"/>
    </row>
    <row r="566" spans="1:28" ht="39.75" customHeight="1">
      <c r="A566" s="173">
        <f>IF(D566=0,"",SUBTOTAL(3,$D$6:D566))</f>
        <v>545</v>
      </c>
      <c r="B566" s="188" t="s">
        <v>2829</v>
      </c>
      <c r="C566" s="151" t="s">
        <v>4381</v>
      </c>
      <c r="D566" s="198" t="s">
        <v>4194</v>
      </c>
      <c r="E566" s="150" t="s">
        <v>6</v>
      </c>
      <c r="F566" s="187">
        <f t="shared" si="8"/>
        <v>14386</v>
      </c>
      <c r="G566" s="172"/>
      <c r="H566" s="169"/>
      <c r="I566" s="169"/>
      <c r="J566" s="175">
        <v>11300</v>
      </c>
      <c r="K566" s="169"/>
      <c r="L566" s="169"/>
      <c r="M566" s="169">
        <v>216</v>
      </c>
      <c r="N566" s="169"/>
      <c r="O566" s="170"/>
      <c r="P566" s="169">
        <v>0</v>
      </c>
      <c r="Q566" s="169"/>
      <c r="R566" s="169"/>
      <c r="S566" s="171">
        <v>2800</v>
      </c>
      <c r="T566" s="169">
        <v>70</v>
      </c>
      <c r="U566" s="169">
        <v>0</v>
      </c>
      <c r="V566" s="169"/>
      <c r="W566" s="169"/>
      <c r="X566" s="169"/>
      <c r="Y566" s="170"/>
      <c r="Z566" s="172"/>
      <c r="AA566" s="169"/>
      <c r="AB566" s="172"/>
    </row>
    <row r="567" spans="1:28" ht="48.75" customHeight="1">
      <c r="A567" s="173">
        <f>IF(D567=0,"",SUBTOTAL(3,$D$6:D567))</f>
        <v>546</v>
      </c>
      <c r="B567" s="188" t="s">
        <v>2830</v>
      </c>
      <c r="C567" s="196" t="s">
        <v>1668</v>
      </c>
      <c r="D567" s="198" t="s">
        <v>3853</v>
      </c>
      <c r="E567" s="207" t="s">
        <v>6</v>
      </c>
      <c r="F567" s="187">
        <f t="shared" si="8"/>
        <v>1150</v>
      </c>
      <c r="G567" s="172"/>
      <c r="H567" s="169">
        <v>300</v>
      </c>
      <c r="I567" s="169">
        <v>500</v>
      </c>
      <c r="J567" s="175">
        <v>300</v>
      </c>
      <c r="K567" s="169"/>
      <c r="L567" s="169"/>
      <c r="M567" s="169">
        <v>0</v>
      </c>
      <c r="N567" s="169"/>
      <c r="O567" s="170"/>
      <c r="P567" s="169">
        <v>0</v>
      </c>
      <c r="Q567" s="169"/>
      <c r="R567" s="169"/>
      <c r="S567" s="171"/>
      <c r="T567" s="169">
        <v>50</v>
      </c>
      <c r="U567" s="169">
        <v>0</v>
      </c>
      <c r="V567" s="169"/>
      <c r="W567" s="169"/>
      <c r="X567" s="169"/>
      <c r="Y567" s="170"/>
      <c r="Z567" s="172"/>
      <c r="AA567" s="169"/>
      <c r="AB567" s="172"/>
    </row>
    <row r="568" spans="1:28" ht="36.75" customHeight="1">
      <c r="A568" s="173">
        <f>IF(D568=0,"",SUBTOTAL(3,$D$6:D568))</f>
        <v>547</v>
      </c>
      <c r="B568" s="190" t="s">
        <v>2831</v>
      </c>
      <c r="C568" s="151" t="s">
        <v>4192</v>
      </c>
      <c r="D568" s="206" t="s">
        <v>4193</v>
      </c>
      <c r="E568" s="207" t="s">
        <v>6</v>
      </c>
      <c r="F568" s="187">
        <f t="shared" si="8"/>
        <v>500</v>
      </c>
      <c r="G568" s="169"/>
      <c r="H568" s="169"/>
      <c r="I568" s="172">
        <v>500</v>
      </c>
      <c r="J568" s="169"/>
      <c r="K568" s="169"/>
      <c r="L568" s="169"/>
      <c r="M568" s="169"/>
      <c r="N568" s="169"/>
      <c r="O568" s="169"/>
      <c r="P568" s="169"/>
      <c r="Q568" s="169"/>
      <c r="R568" s="169"/>
      <c r="S568" s="169"/>
      <c r="T568" s="169"/>
      <c r="U568" s="169"/>
      <c r="V568" s="169"/>
      <c r="W568" s="169"/>
      <c r="X568" s="169"/>
      <c r="Y568" s="169"/>
      <c r="Z568" s="169"/>
      <c r="AA568" s="169"/>
      <c r="AB568" s="169"/>
    </row>
    <row r="569" spans="1:28" ht="37.5" customHeight="1">
      <c r="A569" s="173">
        <f>IF(D569=0,"",SUBTOTAL(3,$D$6:D569))</f>
        <v>548</v>
      </c>
      <c r="B569" s="190" t="s">
        <v>2832</v>
      </c>
      <c r="C569" s="196" t="s">
        <v>4210</v>
      </c>
      <c r="D569" s="206" t="s">
        <v>4603</v>
      </c>
      <c r="E569" s="207" t="s">
        <v>6</v>
      </c>
      <c r="F569" s="187">
        <f t="shared" si="8"/>
        <v>3000</v>
      </c>
      <c r="G569" s="169"/>
      <c r="H569" s="169"/>
      <c r="I569" s="169"/>
      <c r="J569" s="169"/>
      <c r="K569" s="169"/>
      <c r="L569" s="169">
        <v>3000</v>
      </c>
      <c r="M569" s="169"/>
      <c r="N569" s="169"/>
      <c r="O569" s="169"/>
      <c r="P569" s="169"/>
      <c r="Q569" s="169"/>
      <c r="R569" s="169"/>
      <c r="S569" s="169"/>
      <c r="T569" s="169"/>
      <c r="U569" s="169"/>
      <c r="V569" s="169"/>
      <c r="W569" s="169"/>
      <c r="X569" s="169"/>
      <c r="Y569" s="169"/>
      <c r="Z569" s="169"/>
      <c r="AA569" s="169"/>
      <c r="AB569" s="169"/>
    </row>
    <row r="570" spans="1:28" ht="51" customHeight="1">
      <c r="A570" s="173">
        <f>IF(D570=0,"",SUBTOTAL(3,$D$6:D570))</f>
        <v>549</v>
      </c>
      <c r="B570" s="190" t="s">
        <v>2833</v>
      </c>
      <c r="C570" s="151" t="s">
        <v>3942</v>
      </c>
      <c r="D570" s="149" t="s">
        <v>4272</v>
      </c>
      <c r="E570" s="150" t="s">
        <v>6</v>
      </c>
      <c r="F570" s="187">
        <f t="shared" si="8"/>
        <v>200</v>
      </c>
      <c r="G570" s="169"/>
      <c r="H570" s="169"/>
      <c r="I570" s="169"/>
      <c r="J570" s="169">
        <v>200</v>
      </c>
      <c r="K570" s="169"/>
      <c r="L570" s="169"/>
      <c r="M570" s="169"/>
      <c r="N570" s="169"/>
      <c r="O570" s="169"/>
      <c r="P570" s="169"/>
      <c r="Q570" s="169"/>
      <c r="R570" s="169"/>
      <c r="S570" s="169"/>
      <c r="T570" s="169"/>
      <c r="U570" s="169"/>
      <c r="V570" s="169"/>
      <c r="W570" s="169"/>
      <c r="X570" s="169"/>
      <c r="Y570" s="169"/>
      <c r="Z570" s="169"/>
      <c r="AA570" s="169"/>
      <c r="AB570" s="169"/>
    </row>
    <row r="571" spans="1:28" ht="80.25" customHeight="1">
      <c r="A571" s="173">
        <f>IF(D571=0,"",SUBTOTAL(3,$D$6:D571))</f>
        <v>550</v>
      </c>
      <c r="B571" s="190" t="s">
        <v>2834</v>
      </c>
      <c r="C571" s="212" t="s">
        <v>3993</v>
      </c>
      <c r="D571" s="208" t="s">
        <v>4382</v>
      </c>
      <c r="E571" s="213" t="s">
        <v>6</v>
      </c>
      <c r="F571" s="187">
        <f t="shared" si="8"/>
        <v>1600</v>
      </c>
      <c r="G571" s="169"/>
      <c r="H571" s="169"/>
      <c r="I571" s="169"/>
      <c r="J571" s="169"/>
      <c r="K571" s="169"/>
      <c r="L571" s="169">
        <v>600</v>
      </c>
      <c r="M571" s="169"/>
      <c r="N571" s="169"/>
      <c r="O571" s="169"/>
      <c r="P571" s="169"/>
      <c r="Q571" s="169"/>
      <c r="R571" s="169"/>
      <c r="S571" s="169">
        <v>1000</v>
      </c>
      <c r="T571" s="169"/>
      <c r="U571" s="169"/>
      <c r="V571" s="169"/>
      <c r="W571" s="169"/>
      <c r="X571" s="169"/>
      <c r="Y571" s="169"/>
      <c r="Z571" s="169"/>
      <c r="AA571" s="169"/>
      <c r="AB571" s="169"/>
    </row>
    <row r="572" spans="1:28" ht="27.75" customHeight="1">
      <c r="A572" s="173">
        <f>IF(D572=0,"",SUBTOTAL(3,$D$6:D572))</f>
        <v>551</v>
      </c>
      <c r="B572" s="188" t="s">
        <v>2835</v>
      </c>
      <c r="C572" s="151" t="s">
        <v>486</v>
      </c>
      <c r="D572" s="149" t="s">
        <v>4757</v>
      </c>
      <c r="E572" s="150" t="s">
        <v>7</v>
      </c>
      <c r="F572" s="187">
        <f t="shared" si="8"/>
        <v>2</v>
      </c>
      <c r="G572" s="172"/>
      <c r="H572" s="169"/>
      <c r="I572" s="169"/>
      <c r="J572" s="175"/>
      <c r="K572" s="169"/>
      <c r="L572" s="169"/>
      <c r="M572" s="169">
        <v>0</v>
      </c>
      <c r="N572" s="169"/>
      <c r="O572" s="170"/>
      <c r="P572" s="169">
        <v>0</v>
      </c>
      <c r="Q572" s="169"/>
      <c r="R572" s="169"/>
      <c r="S572" s="171"/>
      <c r="T572" s="169">
        <v>2</v>
      </c>
      <c r="U572" s="169">
        <v>0</v>
      </c>
      <c r="V572" s="169"/>
      <c r="W572" s="169"/>
      <c r="X572" s="169"/>
      <c r="Y572" s="170"/>
      <c r="Z572" s="172"/>
      <c r="AA572" s="169"/>
      <c r="AB572" s="172"/>
    </row>
    <row r="573" spans="1:28" ht="30" customHeight="1">
      <c r="A573" s="173">
        <f>IF(D573=0,"",SUBTOTAL(3,$D$6:D573))</f>
        <v>552</v>
      </c>
      <c r="B573" s="188" t="s">
        <v>2836</v>
      </c>
      <c r="C573" s="151" t="s">
        <v>486</v>
      </c>
      <c r="D573" s="149" t="s">
        <v>488</v>
      </c>
      <c r="E573" s="150" t="s">
        <v>6</v>
      </c>
      <c r="F573" s="187">
        <f t="shared" si="8"/>
        <v>120</v>
      </c>
      <c r="G573" s="172"/>
      <c r="H573" s="169"/>
      <c r="I573" s="169">
        <v>100</v>
      </c>
      <c r="J573" s="175"/>
      <c r="K573" s="169"/>
      <c r="L573" s="169"/>
      <c r="M573" s="169">
        <v>0</v>
      </c>
      <c r="N573" s="169"/>
      <c r="O573" s="169">
        <v>20</v>
      </c>
      <c r="P573" s="169">
        <v>0</v>
      </c>
      <c r="Q573" s="169"/>
      <c r="R573" s="169"/>
      <c r="S573" s="171"/>
      <c r="T573" s="169">
        <v>0</v>
      </c>
      <c r="U573" s="169">
        <v>0</v>
      </c>
      <c r="V573" s="169"/>
      <c r="W573" s="169"/>
      <c r="X573" s="169"/>
      <c r="Y573" s="170"/>
      <c r="Z573" s="172"/>
      <c r="AA573" s="169"/>
      <c r="AB573" s="172"/>
    </row>
    <row r="574" spans="1:28" ht="61.5" customHeight="1">
      <c r="A574" s="173">
        <f>IF(D574=0,"",SUBTOTAL(3,$D$6:D574))</f>
        <v>553</v>
      </c>
      <c r="B574" s="190" t="s">
        <v>2837</v>
      </c>
      <c r="C574" s="196" t="s">
        <v>4383</v>
      </c>
      <c r="D574" s="206" t="s">
        <v>4206</v>
      </c>
      <c r="E574" s="207" t="s">
        <v>14</v>
      </c>
      <c r="F574" s="187">
        <f t="shared" si="8"/>
        <v>600</v>
      </c>
      <c r="G574" s="169"/>
      <c r="H574" s="169"/>
      <c r="I574" s="169"/>
      <c r="J574" s="169"/>
      <c r="K574" s="169"/>
      <c r="L574" s="169">
        <v>600</v>
      </c>
      <c r="M574" s="169"/>
      <c r="N574" s="169"/>
      <c r="O574" s="169"/>
      <c r="P574" s="169"/>
      <c r="Q574" s="169"/>
      <c r="R574" s="169"/>
      <c r="S574" s="169"/>
      <c r="T574" s="169"/>
      <c r="U574" s="169"/>
      <c r="V574" s="169"/>
      <c r="W574" s="169"/>
      <c r="X574" s="169"/>
      <c r="Y574" s="169"/>
      <c r="Z574" s="169"/>
      <c r="AA574" s="169"/>
      <c r="AB574" s="169"/>
    </row>
    <row r="575" spans="1:28" ht="27" customHeight="1">
      <c r="A575" s="173">
        <f>IF(D575=0,"",SUBTOTAL(3,$D$6:D575))</f>
        <v>554</v>
      </c>
      <c r="B575" s="188" t="s">
        <v>2838</v>
      </c>
      <c r="C575" s="151" t="s">
        <v>489</v>
      </c>
      <c r="D575" s="149" t="s">
        <v>2188</v>
      </c>
      <c r="E575" s="150" t="s">
        <v>6</v>
      </c>
      <c r="F575" s="187">
        <f t="shared" si="8"/>
        <v>36</v>
      </c>
      <c r="G575" s="172"/>
      <c r="H575" s="169"/>
      <c r="I575" s="169"/>
      <c r="J575" s="175">
        <v>36</v>
      </c>
      <c r="K575" s="169"/>
      <c r="L575" s="169"/>
      <c r="M575" s="169">
        <v>0</v>
      </c>
      <c r="N575" s="169"/>
      <c r="O575" s="170"/>
      <c r="P575" s="169">
        <v>0</v>
      </c>
      <c r="Q575" s="169"/>
      <c r="R575" s="169"/>
      <c r="S575" s="171"/>
      <c r="T575" s="169">
        <v>0</v>
      </c>
      <c r="U575" s="169">
        <v>0</v>
      </c>
      <c r="V575" s="169"/>
      <c r="W575" s="169"/>
      <c r="X575" s="169"/>
      <c r="Y575" s="170"/>
      <c r="Z575" s="172"/>
      <c r="AA575" s="169"/>
      <c r="AB575" s="172"/>
    </row>
    <row r="576" spans="1:28">
      <c r="A576" s="173">
        <f>IF(D576=0,"",SUBTOTAL(3,$D$6:D576))</f>
        <v>555</v>
      </c>
      <c r="B576" s="188" t="s">
        <v>2839</v>
      </c>
      <c r="C576" s="151" t="s">
        <v>490</v>
      </c>
      <c r="D576" s="149" t="s">
        <v>4758</v>
      </c>
      <c r="E576" s="150" t="s">
        <v>7</v>
      </c>
      <c r="F576" s="187">
        <f t="shared" si="8"/>
        <v>23</v>
      </c>
      <c r="G576" s="172"/>
      <c r="H576" s="169"/>
      <c r="I576" s="169"/>
      <c r="J576" s="175"/>
      <c r="K576" s="169"/>
      <c r="L576" s="169"/>
      <c r="M576" s="169">
        <v>0</v>
      </c>
      <c r="N576" s="169"/>
      <c r="O576" s="170"/>
      <c r="P576" s="169">
        <v>16</v>
      </c>
      <c r="Q576" s="169"/>
      <c r="R576" s="169"/>
      <c r="S576" s="171"/>
      <c r="T576" s="169">
        <v>7</v>
      </c>
      <c r="U576" s="169">
        <v>0</v>
      </c>
      <c r="V576" s="169"/>
      <c r="W576" s="169"/>
      <c r="X576" s="169"/>
      <c r="Y576" s="170"/>
      <c r="Z576" s="172"/>
      <c r="AA576" s="169"/>
      <c r="AB576" s="172"/>
    </row>
    <row r="577" spans="1:28" ht="26.25" customHeight="1">
      <c r="A577" s="173">
        <f>IF(D577=0,"",SUBTOTAL(3,$D$6:D577))</f>
        <v>556</v>
      </c>
      <c r="B577" s="188" t="s">
        <v>2840</v>
      </c>
      <c r="C577" s="151" t="s">
        <v>492</v>
      </c>
      <c r="D577" s="149" t="s">
        <v>493</v>
      </c>
      <c r="E577" s="150" t="s">
        <v>2</v>
      </c>
      <c r="F577" s="187">
        <f t="shared" si="8"/>
        <v>35</v>
      </c>
      <c r="G577" s="172"/>
      <c r="H577" s="169"/>
      <c r="I577" s="169"/>
      <c r="J577" s="175">
        <v>35</v>
      </c>
      <c r="K577" s="169"/>
      <c r="L577" s="169"/>
      <c r="M577" s="169">
        <v>0</v>
      </c>
      <c r="N577" s="169"/>
      <c r="O577" s="170"/>
      <c r="P577" s="169">
        <v>0</v>
      </c>
      <c r="Q577" s="169"/>
      <c r="R577" s="169"/>
      <c r="S577" s="171"/>
      <c r="T577" s="169">
        <v>0</v>
      </c>
      <c r="U577" s="169">
        <v>0</v>
      </c>
      <c r="V577" s="169"/>
      <c r="W577" s="169"/>
      <c r="X577" s="169"/>
      <c r="Y577" s="170"/>
      <c r="Z577" s="172"/>
      <c r="AA577" s="169"/>
      <c r="AB577" s="172"/>
    </row>
    <row r="578" spans="1:28" ht="27.75" customHeight="1">
      <c r="A578" s="173">
        <f>IF(D578=0,"",SUBTOTAL(3,$D$6:D578))</f>
        <v>557</v>
      </c>
      <c r="B578" s="188" t="s">
        <v>2841</v>
      </c>
      <c r="C578" s="151" t="s">
        <v>494</v>
      </c>
      <c r="D578" s="149" t="s">
        <v>1559</v>
      </c>
      <c r="E578" s="150" t="s">
        <v>6</v>
      </c>
      <c r="F578" s="187">
        <f t="shared" si="8"/>
        <v>55761</v>
      </c>
      <c r="G578" s="172"/>
      <c r="H578" s="169"/>
      <c r="I578" s="169"/>
      <c r="J578" s="175"/>
      <c r="K578" s="169"/>
      <c r="L578" s="169"/>
      <c r="M578" s="169">
        <v>761</v>
      </c>
      <c r="N578" s="169"/>
      <c r="O578" s="170"/>
      <c r="P578" s="169">
        <v>0</v>
      </c>
      <c r="Q578" s="169"/>
      <c r="R578" s="169"/>
      <c r="S578" s="171">
        <v>55000</v>
      </c>
      <c r="T578" s="169">
        <v>0</v>
      </c>
      <c r="U578" s="169">
        <v>0</v>
      </c>
      <c r="V578" s="169"/>
      <c r="W578" s="169"/>
      <c r="X578" s="169"/>
      <c r="Y578" s="170"/>
      <c r="Z578" s="172"/>
      <c r="AA578" s="169"/>
      <c r="AB578" s="172"/>
    </row>
    <row r="579" spans="1:28" ht="30" customHeight="1">
      <c r="A579" s="173">
        <f>IF(D579=0,"",SUBTOTAL(3,$D$6:D579))</f>
        <v>558</v>
      </c>
      <c r="B579" s="188" t="s">
        <v>2842</v>
      </c>
      <c r="C579" s="196" t="s">
        <v>784</v>
      </c>
      <c r="D579" s="213" t="s">
        <v>3957</v>
      </c>
      <c r="E579" s="206" t="s">
        <v>2</v>
      </c>
      <c r="F579" s="187">
        <f t="shared" si="8"/>
        <v>1300</v>
      </c>
      <c r="G579" s="172"/>
      <c r="H579" s="169"/>
      <c r="I579" s="169"/>
      <c r="J579" s="175">
        <v>300</v>
      </c>
      <c r="K579" s="169"/>
      <c r="L579" s="169"/>
      <c r="M579" s="169">
        <v>0</v>
      </c>
      <c r="N579" s="169"/>
      <c r="O579" s="170"/>
      <c r="P579" s="169">
        <v>0</v>
      </c>
      <c r="Q579" s="169"/>
      <c r="R579" s="169"/>
      <c r="S579" s="171">
        <v>1000</v>
      </c>
      <c r="T579" s="169">
        <v>0</v>
      </c>
      <c r="U579" s="169">
        <v>0</v>
      </c>
      <c r="V579" s="169"/>
      <c r="W579" s="169"/>
      <c r="X579" s="169"/>
      <c r="Y579" s="170"/>
      <c r="Z579" s="172"/>
      <c r="AA579" s="169"/>
      <c r="AB579" s="172"/>
    </row>
    <row r="580" spans="1:28" ht="33.75" customHeight="1">
      <c r="A580" s="173">
        <f>IF(D580=0,"",SUBTOTAL(3,$D$6:D580))</f>
        <v>559</v>
      </c>
      <c r="B580" s="188" t="s">
        <v>2843</v>
      </c>
      <c r="C580" s="196" t="s">
        <v>1568</v>
      </c>
      <c r="D580" s="236" t="s">
        <v>1567</v>
      </c>
      <c r="E580" s="206" t="s">
        <v>92</v>
      </c>
      <c r="F580" s="187">
        <f t="shared" si="8"/>
        <v>9000</v>
      </c>
      <c r="G580" s="172"/>
      <c r="H580" s="169"/>
      <c r="I580" s="169"/>
      <c r="J580" s="175"/>
      <c r="K580" s="169"/>
      <c r="L580" s="169"/>
      <c r="M580" s="169">
        <v>500</v>
      </c>
      <c r="N580" s="169"/>
      <c r="O580" s="170"/>
      <c r="P580" s="169">
        <v>0</v>
      </c>
      <c r="Q580" s="169"/>
      <c r="R580" s="169"/>
      <c r="S580" s="171">
        <v>8500</v>
      </c>
      <c r="T580" s="169">
        <v>0</v>
      </c>
      <c r="U580" s="169">
        <v>0</v>
      </c>
      <c r="V580" s="169"/>
      <c r="W580" s="169"/>
      <c r="X580" s="169"/>
      <c r="Y580" s="170"/>
      <c r="Z580" s="172"/>
      <c r="AA580" s="169"/>
      <c r="AB580" s="172"/>
    </row>
    <row r="581" spans="1:28" ht="82.5" customHeight="1">
      <c r="A581" s="173">
        <f>IF(D581=0,"",SUBTOTAL(3,$D$6:D581))</f>
        <v>560</v>
      </c>
      <c r="B581" s="188" t="s">
        <v>2844</v>
      </c>
      <c r="C581" s="196" t="s">
        <v>2222</v>
      </c>
      <c r="D581" s="206" t="s">
        <v>2223</v>
      </c>
      <c r="E581" s="206" t="s">
        <v>2224</v>
      </c>
      <c r="F581" s="187">
        <f t="shared" si="8"/>
        <v>630</v>
      </c>
      <c r="G581" s="172"/>
      <c r="H581" s="169"/>
      <c r="I581" s="169"/>
      <c r="J581" s="175">
        <v>430</v>
      </c>
      <c r="K581" s="169"/>
      <c r="L581" s="169"/>
      <c r="M581" s="169">
        <v>0</v>
      </c>
      <c r="N581" s="169"/>
      <c r="O581" s="170"/>
      <c r="P581" s="169">
        <v>0</v>
      </c>
      <c r="Q581" s="169"/>
      <c r="R581" s="169"/>
      <c r="S581" s="171">
        <v>200</v>
      </c>
      <c r="T581" s="169">
        <v>0</v>
      </c>
      <c r="U581" s="169">
        <v>0</v>
      </c>
      <c r="V581" s="169"/>
      <c r="W581" s="169"/>
      <c r="X581" s="169"/>
      <c r="Y581" s="170"/>
      <c r="Z581" s="172"/>
      <c r="AA581" s="169"/>
      <c r="AB581" s="172"/>
    </row>
    <row r="582" spans="1:28" ht="47.25" customHeight="1">
      <c r="A582" s="173">
        <f>IF(D582=0,"",SUBTOTAL(3,$D$6:D582))</f>
        <v>561</v>
      </c>
      <c r="B582" s="188" t="s">
        <v>2845</v>
      </c>
      <c r="C582" s="196" t="s">
        <v>2227</v>
      </c>
      <c r="D582" s="237" t="s">
        <v>3958</v>
      </c>
      <c r="E582" s="206" t="s">
        <v>233</v>
      </c>
      <c r="F582" s="187">
        <f t="shared" ref="F582:F645" si="9">SUM(G582:AB582)</f>
        <v>1680</v>
      </c>
      <c r="G582" s="172"/>
      <c r="H582" s="169"/>
      <c r="I582" s="169"/>
      <c r="J582" s="175"/>
      <c r="K582" s="169"/>
      <c r="L582" s="169"/>
      <c r="M582" s="169">
        <v>0</v>
      </c>
      <c r="N582" s="169"/>
      <c r="O582" s="170"/>
      <c r="P582" s="169">
        <v>0</v>
      </c>
      <c r="Q582" s="169"/>
      <c r="R582" s="169"/>
      <c r="S582" s="171">
        <v>1680</v>
      </c>
      <c r="T582" s="169">
        <v>0</v>
      </c>
      <c r="U582" s="169">
        <v>0</v>
      </c>
      <c r="V582" s="169"/>
      <c r="W582" s="169"/>
      <c r="X582" s="169"/>
      <c r="Y582" s="170"/>
      <c r="Z582" s="172"/>
      <c r="AA582" s="169"/>
      <c r="AB582" s="172"/>
    </row>
    <row r="583" spans="1:28" ht="33" customHeight="1">
      <c r="A583" s="173">
        <f>IF(D583=0,"",SUBTOTAL(3,$D$6:D583))</f>
        <v>562</v>
      </c>
      <c r="B583" s="190" t="s">
        <v>2846</v>
      </c>
      <c r="C583" s="212" t="s">
        <v>3980</v>
      </c>
      <c r="D583" s="213" t="s">
        <v>3981</v>
      </c>
      <c r="E583" s="213" t="s">
        <v>282</v>
      </c>
      <c r="F583" s="187">
        <f t="shared" si="9"/>
        <v>260</v>
      </c>
      <c r="G583" s="169"/>
      <c r="H583" s="169"/>
      <c r="I583" s="169"/>
      <c r="J583" s="169"/>
      <c r="K583" s="169"/>
      <c r="L583" s="169"/>
      <c r="M583" s="169"/>
      <c r="N583" s="169"/>
      <c r="O583" s="169"/>
      <c r="P583" s="169"/>
      <c r="Q583" s="169"/>
      <c r="R583" s="169"/>
      <c r="S583" s="176">
        <v>260</v>
      </c>
      <c r="T583" s="169"/>
      <c r="U583" s="169"/>
      <c r="V583" s="169"/>
      <c r="W583" s="169"/>
      <c r="X583" s="169"/>
      <c r="Y583" s="169"/>
      <c r="Z583" s="169"/>
      <c r="AA583" s="169"/>
      <c r="AB583" s="169"/>
    </row>
    <row r="584" spans="1:28" ht="57.75" customHeight="1">
      <c r="A584" s="173">
        <f>IF(D584=0,"",SUBTOTAL(3,$D$6:D584))</f>
        <v>563</v>
      </c>
      <c r="B584" s="190" t="s">
        <v>2847</v>
      </c>
      <c r="C584" s="196" t="s">
        <v>3980</v>
      </c>
      <c r="D584" s="206" t="s">
        <v>4207</v>
      </c>
      <c r="E584" s="207" t="s">
        <v>19</v>
      </c>
      <c r="F584" s="187">
        <f t="shared" si="9"/>
        <v>3</v>
      </c>
      <c r="G584" s="169"/>
      <c r="H584" s="169"/>
      <c r="I584" s="169"/>
      <c r="J584" s="169"/>
      <c r="K584" s="169"/>
      <c r="L584" s="169">
        <v>3</v>
      </c>
      <c r="M584" s="169"/>
      <c r="N584" s="169"/>
      <c r="O584" s="169"/>
      <c r="P584" s="169"/>
      <c r="Q584" s="169"/>
      <c r="R584" s="169"/>
      <c r="S584" s="169"/>
      <c r="T584" s="169"/>
      <c r="U584" s="169"/>
      <c r="V584" s="169"/>
      <c r="W584" s="169"/>
      <c r="X584" s="169"/>
      <c r="Y584" s="169"/>
      <c r="Z584" s="169"/>
      <c r="AA584" s="169"/>
      <c r="AB584" s="169"/>
    </row>
    <row r="585" spans="1:28" ht="35.25" customHeight="1">
      <c r="A585" s="173">
        <f>IF(D585=0,"",SUBTOTAL(3,$D$6:D585))</f>
        <v>564</v>
      </c>
      <c r="B585" s="190" t="s">
        <v>2848</v>
      </c>
      <c r="C585" s="212" t="s">
        <v>3989</v>
      </c>
      <c r="D585" s="213" t="s">
        <v>3990</v>
      </c>
      <c r="E585" s="213" t="s">
        <v>0</v>
      </c>
      <c r="F585" s="187">
        <f t="shared" si="9"/>
        <v>10</v>
      </c>
      <c r="G585" s="169"/>
      <c r="H585" s="169"/>
      <c r="I585" s="169"/>
      <c r="J585" s="169"/>
      <c r="K585" s="169"/>
      <c r="L585" s="169"/>
      <c r="M585" s="169"/>
      <c r="N585" s="169"/>
      <c r="O585" s="169"/>
      <c r="P585" s="169"/>
      <c r="Q585" s="169"/>
      <c r="R585" s="169"/>
      <c r="S585" s="169">
        <v>10</v>
      </c>
      <c r="T585" s="169"/>
      <c r="U585" s="169"/>
      <c r="V585" s="169"/>
      <c r="W585" s="169"/>
      <c r="X585" s="169"/>
      <c r="Y585" s="169"/>
      <c r="Z585" s="169"/>
      <c r="AA585" s="169"/>
      <c r="AB585" s="169"/>
    </row>
    <row r="586" spans="1:28" ht="38.25">
      <c r="A586" s="173">
        <f>IF(D586=0,"",SUBTOTAL(3,$D$6:D586))</f>
        <v>565</v>
      </c>
      <c r="B586" s="190" t="s">
        <v>2849</v>
      </c>
      <c r="C586" s="151" t="s">
        <v>4188</v>
      </c>
      <c r="D586" s="149" t="s">
        <v>4200</v>
      </c>
      <c r="E586" s="207" t="s">
        <v>4189</v>
      </c>
      <c r="F586" s="187">
        <f t="shared" si="9"/>
        <v>5</v>
      </c>
      <c r="G586" s="169"/>
      <c r="H586" s="169"/>
      <c r="I586" s="169">
        <v>5</v>
      </c>
      <c r="J586" s="169"/>
      <c r="K586" s="169"/>
      <c r="L586" s="169"/>
      <c r="M586" s="169"/>
      <c r="N586" s="169"/>
      <c r="O586" s="169"/>
      <c r="P586" s="169"/>
      <c r="Q586" s="169"/>
      <c r="R586" s="169"/>
      <c r="S586" s="169"/>
      <c r="T586" s="169"/>
      <c r="U586" s="169"/>
      <c r="V586" s="169"/>
      <c r="W586" s="169"/>
      <c r="X586" s="169"/>
      <c r="Y586" s="169"/>
      <c r="Z586" s="169"/>
      <c r="AA586" s="169"/>
      <c r="AB586" s="169"/>
    </row>
    <row r="587" spans="1:28" ht="33.75" customHeight="1">
      <c r="A587" s="173">
        <f>IF(D587=0,"",SUBTOTAL(3,$D$6:D587))</f>
        <v>566</v>
      </c>
      <c r="B587" s="190" t="s">
        <v>2850</v>
      </c>
      <c r="C587" s="151" t="s">
        <v>4184</v>
      </c>
      <c r="D587" s="149" t="s">
        <v>4185</v>
      </c>
      <c r="E587" s="207" t="s">
        <v>4186</v>
      </c>
      <c r="F587" s="187">
        <f t="shared" si="9"/>
        <v>20</v>
      </c>
      <c r="G587" s="169"/>
      <c r="H587" s="169"/>
      <c r="I587" s="169">
        <v>20</v>
      </c>
      <c r="J587" s="169"/>
      <c r="K587" s="169"/>
      <c r="L587" s="169"/>
      <c r="M587" s="169"/>
      <c r="N587" s="169"/>
      <c r="O587" s="169"/>
      <c r="P587" s="169"/>
      <c r="Q587" s="169"/>
      <c r="R587" s="169"/>
      <c r="S587" s="169"/>
      <c r="T587" s="169"/>
      <c r="U587" s="169"/>
      <c r="V587" s="169"/>
      <c r="W587" s="169"/>
      <c r="X587" s="169"/>
      <c r="Y587" s="169"/>
      <c r="Z587" s="169"/>
      <c r="AA587" s="169"/>
      <c r="AB587" s="169"/>
    </row>
    <row r="588" spans="1:28" ht="55.5" customHeight="1">
      <c r="A588" s="173">
        <f>IF(D588=0,"",SUBTOTAL(3,$D$6:D588))</f>
        <v>567</v>
      </c>
      <c r="B588" s="190" t="s">
        <v>2851</v>
      </c>
      <c r="C588" s="212" t="s">
        <v>3986</v>
      </c>
      <c r="D588" s="213" t="s">
        <v>3987</v>
      </c>
      <c r="E588" s="213" t="s">
        <v>6</v>
      </c>
      <c r="F588" s="187">
        <f t="shared" si="9"/>
        <v>8000</v>
      </c>
      <c r="G588" s="169"/>
      <c r="H588" s="169"/>
      <c r="I588" s="169"/>
      <c r="J588" s="169"/>
      <c r="K588" s="169"/>
      <c r="L588" s="169"/>
      <c r="M588" s="169"/>
      <c r="N588" s="169"/>
      <c r="O588" s="169"/>
      <c r="P588" s="169"/>
      <c r="Q588" s="169"/>
      <c r="R588" s="169"/>
      <c r="S588" s="169">
        <v>8000</v>
      </c>
      <c r="T588" s="169"/>
      <c r="U588" s="169"/>
      <c r="V588" s="169"/>
      <c r="W588" s="169"/>
      <c r="X588" s="169"/>
      <c r="Y588" s="169"/>
      <c r="Z588" s="169"/>
      <c r="AA588" s="169"/>
      <c r="AB588" s="169"/>
    </row>
    <row r="589" spans="1:28" ht="64.5" customHeight="1">
      <c r="A589" s="173">
        <f>IF(D589=0,"",SUBTOTAL(3,$D$6:D589))</f>
        <v>568</v>
      </c>
      <c r="B589" s="190" t="s">
        <v>2852</v>
      </c>
      <c r="C589" s="212" t="s">
        <v>3978</v>
      </c>
      <c r="D589" s="213" t="s">
        <v>3979</v>
      </c>
      <c r="E589" s="213" t="s">
        <v>6</v>
      </c>
      <c r="F589" s="187">
        <f t="shared" si="9"/>
        <v>160</v>
      </c>
      <c r="G589" s="169"/>
      <c r="H589" s="169"/>
      <c r="I589" s="169"/>
      <c r="J589" s="169"/>
      <c r="K589" s="169"/>
      <c r="L589" s="169"/>
      <c r="M589" s="169"/>
      <c r="N589" s="169"/>
      <c r="O589" s="169"/>
      <c r="P589" s="169"/>
      <c r="Q589" s="169"/>
      <c r="R589" s="169"/>
      <c r="S589" s="169">
        <v>160</v>
      </c>
      <c r="T589" s="169"/>
      <c r="U589" s="169"/>
      <c r="V589" s="169"/>
      <c r="W589" s="169"/>
      <c r="X589" s="169"/>
      <c r="Y589" s="169"/>
      <c r="Z589" s="169"/>
      <c r="AA589" s="169"/>
      <c r="AB589" s="169"/>
    </row>
    <row r="590" spans="1:28" ht="39.75" customHeight="1">
      <c r="A590" s="173">
        <f>IF(D590=0,"",SUBTOTAL(3,$D$6:D590))</f>
        <v>569</v>
      </c>
      <c r="B590" s="190" t="s">
        <v>2853</v>
      </c>
      <c r="C590" s="212" t="s">
        <v>4136</v>
      </c>
      <c r="D590" s="213" t="s">
        <v>4137</v>
      </c>
      <c r="E590" s="213" t="s">
        <v>3943</v>
      </c>
      <c r="F590" s="187">
        <f t="shared" si="9"/>
        <v>3</v>
      </c>
      <c r="G590" s="169"/>
      <c r="H590" s="169"/>
      <c r="I590" s="169"/>
      <c r="J590" s="169"/>
      <c r="K590" s="169"/>
      <c r="L590" s="169"/>
      <c r="M590" s="169"/>
      <c r="N590" s="169"/>
      <c r="O590" s="169"/>
      <c r="P590" s="169"/>
      <c r="Q590" s="169"/>
      <c r="R590" s="169"/>
      <c r="S590" s="176">
        <v>3</v>
      </c>
      <c r="T590" s="169"/>
      <c r="U590" s="169"/>
      <c r="V590" s="169"/>
      <c r="W590" s="169"/>
      <c r="X590" s="169"/>
      <c r="Y590" s="169"/>
      <c r="Z590" s="169"/>
      <c r="AA590" s="169"/>
      <c r="AB590" s="169"/>
    </row>
    <row r="591" spans="1:28" ht="75" customHeight="1">
      <c r="A591" s="173">
        <f>IF(D591=0,"",SUBTOTAL(3,$D$6:D591))</f>
        <v>570</v>
      </c>
      <c r="B591" s="190" t="s">
        <v>2854</v>
      </c>
      <c r="C591" s="238" t="s">
        <v>3983</v>
      </c>
      <c r="D591" s="213" t="s">
        <v>3984</v>
      </c>
      <c r="E591" s="213" t="s">
        <v>6</v>
      </c>
      <c r="F591" s="187">
        <f t="shared" si="9"/>
        <v>100</v>
      </c>
      <c r="G591" s="169"/>
      <c r="H591" s="169"/>
      <c r="I591" s="169"/>
      <c r="J591" s="169"/>
      <c r="K591" s="169"/>
      <c r="L591" s="169"/>
      <c r="M591" s="169"/>
      <c r="N591" s="169"/>
      <c r="O591" s="169"/>
      <c r="P591" s="169"/>
      <c r="Q591" s="169"/>
      <c r="R591" s="169"/>
      <c r="S591" s="176">
        <v>100</v>
      </c>
      <c r="T591" s="169"/>
      <c r="U591" s="169"/>
      <c r="V591" s="169"/>
      <c r="W591" s="169"/>
      <c r="X591" s="169"/>
      <c r="Y591" s="169"/>
      <c r="Z591" s="169"/>
      <c r="AA591" s="169"/>
      <c r="AB591" s="169"/>
    </row>
    <row r="592" spans="1:28" ht="51">
      <c r="A592" s="173">
        <f>IF(D592=0,"",SUBTOTAL(3,$D$6:D592))</f>
        <v>571</v>
      </c>
      <c r="B592" s="190" t="s">
        <v>2855</v>
      </c>
      <c r="C592" s="212" t="s">
        <v>3995</v>
      </c>
      <c r="D592" s="239" t="s">
        <v>3996</v>
      </c>
      <c r="E592" s="213" t="s">
        <v>6</v>
      </c>
      <c r="F592" s="187">
        <f t="shared" si="9"/>
        <v>17</v>
      </c>
      <c r="G592" s="169"/>
      <c r="H592" s="169"/>
      <c r="I592" s="169"/>
      <c r="J592" s="169"/>
      <c r="K592" s="169"/>
      <c r="L592" s="169"/>
      <c r="M592" s="169"/>
      <c r="N592" s="169"/>
      <c r="O592" s="169"/>
      <c r="P592" s="169"/>
      <c r="Q592" s="169"/>
      <c r="R592" s="169"/>
      <c r="S592" s="176">
        <v>17</v>
      </c>
      <c r="T592" s="169"/>
      <c r="U592" s="169"/>
      <c r="V592" s="169"/>
      <c r="W592" s="169"/>
      <c r="X592" s="169"/>
      <c r="Y592" s="169"/>
      <c r="Z592" s="169"/>
      <c r="AA592" s="169"/>
      <c r="AB592" s="169"/>
    </row>
    <row r="593" spans="1:28" ht="34.5" customHeight="1">
      <c r="A593" s="173">
        <f>IF(D593=0,"",SUBTOTAL(3,$D$6:D593))</f>
        <v>572</v>
      </c>
      <c r="B593" s="190" t="s">
        <v>2856</v>
      </c>
      <c r="C593" s="151" t="s">
        <v>3955</v>
      </c>
      <c r="D593" s="188" t="s">
        <v>3956</v>
      </c>
      <c r="E593" s="150" t="s">
        <v>6</v>
      </c>
      <c r="F593" s="187">
        <f t="shared" si="9"/>
        <v>1400</v>
      </c>
      <c r="G593" s="169"/>
      <c r="H593" s="169">
        <v>200</v>
      </c>
      <c r="I593" s="169"/>
      <c r="J593" s="169"/>
      <c r="K593" s="169">
        <v>500</v>
      </c>
      <c r="L593" s="169"/>
      <c r="M593" s="169"/>
      <c r="N593" s="169"/>
      <c r="O593" s="169"/>
      <c r="P593" s="169"/>
      <c r="Q593" s="169">
        <v>200</v>
      </c>
      <c r="R593" s="169"/>
      <c r="S593" s="169"/>
      <c r="T593" s="169"/>
      <c r="U593" s="169"/>
      <c r="V593" s="169"/>
      <c r="W593" s="169"/>
      <c r="X593" s="169">
        <v>500</v>
      </c>
      <c r="Y593" s="169"/>
      <c r="Z593" s="169"/>
      <c r="AA593" s="169"/>
      <c r="AB593" s="169"/>
    </row>
    <row r="594" spans="1:28" ht="60.75" customHeight="1">
      <c r="A594" s="173">
        <f>IF(D594=0,"",SUBTOTAL(3,$D$6:D594))</f>
        <v>573</v>
      </c>
      <c r="B594" s="190" t="s">
        <v>2857</v>
      </c>
      <c r="C594" s="196" t="s">
        <v>4203</v>
      </c>
      <c r="D594" s="206" t="s">
        <v>4204</v>
      </c>
      <c r="E594" s="207" t="s">
        <v>6</v>
      </c>
      <c r="F594" s="187">
        <f t="shared" si="9"/>
        <v>1500</v>
      </c>
      <c r="G594" s="169"/>
      <c r="H594" s="169"/>
      <c r="I594" s="169"/>
      <c r="J594" s="169"/>
      <c r="K594" s="169"/>
      <c r="L594" s="169">
        <v>600</v>
      </c>
      <c r="M594" s="169"/>
      <c r="N594" s="169"/>
      <c r="O594" s="169"/>
      <c r="P594" s="169"/>
      <c r="Q594" s="169"/>
      <c r="R594" s="169"/>
      <c r="S594" s="169">
        <v>400</v>
      </c>
      <c r="T594" s="169"/>
      <c r="U594" s="169"/>
      <c r="V594" s="169"/>
      <c r="W594" s="169"/>
      <c r="X594" s="169"/>
      <c r="Y594" s="169"/>
      <c r="Z594" s="169">
        <v>500</v>
      </c>
      <c r="AA594" s="169"/>
      <c r="AB594" s="169"/>
    </row>
    <row r="595" spans="1:28" ht="34.5" customHeight="1">
      <c r="A595" s="173">
        <f>IF(D595=0,"",SUBTOTAL(3,$D$6:D595))</f>
        <v>574</v>
      </c>
      <c r="B595" s="190" t="s">
        <v>2858</v>
      </c>
      <c r="C595" s="151" t="s">
        <v>4149</v>
      </c>
      <c r="D595" s="149" t="s">
        <v>4317</v>
      </c>
      <c r="E595" s="150" t="s">
        <v>6</v>
      </c>
      <c r="F595" s="187">
        <f t="shared" si="9"/>
        <v>810</v>
      </c>
      <c r="G595" s="169"/>
      <c r="H595" s="169"/>
      <c r="I595" s="169"/>
      <c r="J595" s="169"/>
      <c r="K595" s="169">
        <v>10</v>
      </c>
      <c r="L595" s="169"/>
      <c r="M595" s="169"/>
      <c r="N595" s="169"/>
      <c r="O595" s="169"/>
      <c r="P595" s="169"/>
      <c r="Q595" s="169">
        <v>300</v>
      </c>
      <c r="R595" s="169"/>
      <c r="S595" s="169"/>
      <c r="T595" s="169"/>
      <c r="U595" s="169"/>
      <c r="V595" s="169"/>
      <c r="W595" s="169"/>
      <c r="X595" s="169">
        <v>500</v>
      </c>
      <c r="Y595" s="169"/>
      <c r="Z595" s="169"/>
      <c r="AA595" s="169"/>
      <c r="AB595" s="169"/>
    </row>
    <row r="596" spans="1:28" ht="36.75" customHeight="1">
      <c r="A596" s="173">
        <f>IF(D596=0,"",SUBTOTAL(3,$D$6:D596))</f>
        <v>575</v>
      </c>
      <c r="B596" s="190" t="s">
        <v>2859</v>
      </c>
      <c r="C596" s="212" t="s">
        <v>4142</v>
      </c>
      <c r="D596" s="213" t="s">
        <v>4143</v>
      </c>
      <c r="E596" s="213" t="s">
        <v>6</v>
      </c>
      <c r="F596" s="187">
        <f t="shared" si="9"/>
        <v>8500</v>
      </c>
      <c r="G596" s="169"/>
      <c r="H596" s="169"/>
      <c r="I596" s="169"/>
      <c r="J596" s="169"/>
      <c r="K596" s="169"/>
      <c r="L596" s="169"/>
      <c r="M596" s="169"/>
      <c r="N596" s="169"/>
      <c r="O596" s="169"/>
      <c r="P596" s="169"/>
      <c r="Q596" s="169"/>
      <c r="R596" s="169"/>
      <c r="S596" s="169">
        <v>8500</v>
      </c>
      <c r="T596" s="169"/>
      <c r="U596" s="169"/>
      <c r="V596" s="169"/>
      <c r="W596" s="169"/>
      <c r="X596" s="169"/>
      <c r="Y596" s="169"/>
      <c r="Z596" s="169"/>
      <c r="AA596" s="169"/>
      <c r="AB596" s="169"/>
    </row>
    <row r="597" spans="1:28" ht="48.75" customHeight="1">
      <c r="A597" s="173">
        <f>IF(D597=0,"",SUBTOTAL(3,$D$6:D597))</f>
        <v>576</v>
      </c>
      <c r="B597" s="190" t="s">
        <v>2860</v>
      </c>
      <c r="C597" s="196" t="s">
        <v>4208</v>
      </c>
      <c r="D597" s="206" t="s">
        <v>4209</v>
      </c>
      <c r="E597" s="207" t="s">
        <v>0</v>
      </c>
      <c r="F597" s="187">
        <f t="shared" si="9"/>
        <v>1</v>
      </c>
      <c r="G597" s="169"/>
      <c r="H597" s="169"/>
      <c r="I597" s="169"/>
      <c r="J597" s="169"/>
      <c r="K597" s="169"/>
      <c r="L597" s="169">
        <v>1</v>
      </c>
      <c r="M597" s="169"/>
      <c r="N597" s="169"/>
      <c r="O597" s="169"/>
      <c r="P597" s="169"/>
      <c r="Q597" s="169"/>
      <c r="R597" s="169"/>
      <c r="S597" s="169"/>
      <c r="T597" s="169"/>
      <c r="U597" s="169"/>
      <c r="V597" s="169"/>
      <c r="W597" s="169"/>
      <c r="X597" s="169"/>
      <c r="Y597" s="169"/>
      <c r="Z597" s="169"/>
      <c r="AA597" s="169"/>
      <c r="AB597" s="169"/>
    </row>
    <row r="598" spans="1:28" ht="99.75" customHeight="1">
      <c r="A598" s="173">
        <f>IF(D598=0,"",SUBTOTAL(3,$D$6:D598))</f>
        <v>577</v>
      </c>
      <c r="B598" s="190" t="s">
        <v>2861</v>
      </c>
      <c r="C598" s="212" t="s">
        <v>4282</v>
      </c>
      <c r="D598" s="213" t="s">
        <v>4654</v>
      </c>
      <c r="E598" s="213" t="s">
        <v>1</v>
      </c>
      <c r="F598" s="187">
        <f t="shared" si="9"/>
        <v>20</v>
      </c>
      <c r="G598" s="169"/>
      <c r="H598" s="169"/>
      <c r="I598" s="169"/>
      <c r="J598" s="176">
        <v>20</v>
      </c>
      <c r="K598" s="169"/>
      <c r="L598" s="169"/>
      <c r="M598" s="169"/>
      <c r="N598" s="169"/>
      <c r="O598" s="169"/>
      <c r="P598" s="169"/>
      <c r="Q598" s="169"/>
      <c r="R598" s="169"/>
      <c r="S598" s="169"/>
      <c r="T598" s="169"/>
      <c r="U598" s="169"/>
      <c r="V598" s="169"/>
      <c r="W598" s="169"/>
      <c r="X598" s="169"/>
      <c r="Y598" s="169"/>
      <c r="Z598" s="169"/>
      <c r="AA598" s="169"/>
      <c r="AB598" s="169"/>
    </row>
    <row r="599" spans="1:28" ht="41.25" customHeight="1">
      <c r="A599" s="173">
        <f>IF(D599=0,"",SUBTOTAL(3,$D$6:D599))</f>
        <v>578</v>
      </c>
      <c r="B599" s="190" t="s">
        <v>2862</v>
      </c>
      <c r="C599" s="151" t="s">
        <v>3944</v>
      </c>
      <c r="D599" s="222" t="s">
        <v>3945</v>
      </c>
      <c r="E599" s="150" t="s">
        <v>6</v>
      </c>
      <c r="F599" s="187">
        <f t="shared" si="9"/>
        <v>12</v>
      </c>
      <c r="G599" s="169"/>
      <c r="H599" s="169"/>
      <c r="I599" s="169"/>
      <c r="J599" s="169">
        <v>12</v>
      </c>
      <c r="K599" s="169"/>
      <c r="L599" s="169"/>
      <c r="M599" s="169"/>
      <c r="N599" s="169"/>
      <c r="O599" s="169"/>
      <c r="P599" s="169"/>
      <c r="Q599" s="169"/>
      <c r="R599" s="169"/>
      <c r="S599" s="169"/>
      <c r="T599" s="169"/>
      <c r="U599" s="169"/>
      <c r="V599" s="169"/>
      <c r="W599" s="169"/>
      <c r="X599" s="169"/>
      <c r="Y599" s="169"/>
      <c r="Z599" s="169"/>
      <c r="AA599" s="169"/>
      <c r="AB599" s="169"/>
    </row>
    <row r="600" spans="1:28" ht="60.75" customHeight="1">
      <c r="A600" s="173">
        <f>IF(D600=0,"",SUBTOTAL(3,$D$6:D600))</f>
        <v>579</v>
      </c>
      <c r="B600" s="190" t="s">
        <v>2863</v>
      </c>
      <c r="C600" s="212" t="s">
        <v>4283</v>
      </c>
      <c r="D600" s="213" t="s">
        <v>3952</v>
      </c>
      <c r="E600" s="213" t="s">
        <v>6</v>
      </c>
      <c r="F600" s="187">
        <f t="shared" si="9"/>
        <v>20</v>
      </c>
      <c r="G600" s="169"/>
      <c r="H600" s="169"/>
      <c r="I600" s="169"/>
      <c r="J600" s="176">
        <v>20</v>
      </c>
      <c r="K600" s="169"/>
      <c r="L600" s="169"/>
      <c r="M600" s="169"/>
      <c r="N600" s="169"/>
      <c r="O600" s="169"/>
      <c r="P600" s="169"/>
      <c r="Q600" s="169"/>
      <c r="R600" s="169"/>
      <c r="S600" s="169"/>
      <c r="T600" s="169"/>
      <c r="U600" s="169"/>
      <c r="V600" s="169"/>
      <c r="W600" s="169"/>
      <c r="X600" s="169"/>
      <c r="Y600" s="169"/>
      <c r="Z600" s="169"/>
      <c r="AA600" s="169"/>
      <c r="AB600" s="169"/>
    </row>
    <row r="601" spans="1:28" ht="30" customHeight="1">
      <c r="A601" s="173" t="str">
        <f>IF(D601=0,"",SUBTOTAL(3,$D$6:D601))</f>
        <v/>
      </c>
      <c r="B601" s="190" t="s">
        <v>1912</v>
      </c>
      <c r="C601" s="227" t="s">
        <v>4544</v>
      </c>
      <c r="D601" s="188"/>
      <c r="E601" s="150"/>
      <c r="F601" s="187">
        <f t="shared" si="9"/>
        <v>0</v>
      </c>
      <c r="G601" s="169"/>
      <c r="H601" s="169"/>
      <c r="I601" s="169"/>
      <c r="J601" s="169"/>
      <c r="K601" s="169"/>
      <c r="L601" s="169"/>
      <c r="M601" s="169"/>
      <c r="N601" s="169"/>
      <c r="O601" s="169"/>
      <c r="P601" s="169"/>
      <c r="Q601" s="169"/>
      <c r="R601" s="169"/>
      <c r="S601" s="169"/>
      <c r="T601" s="169"/>
      <c r="U601" s="169"/>
      <c r="V601" s="169"/>
      <c r="W601" s="169"/>
      <c r="X601" s="169"/>
      <c r="Y601" s="169"/>
      <c r="Z601" s="169"/>
      <c r="AA601" s="169"/>
      <c r="AB601" s="169"/>
    </row>
    <row r="602" spans="1:28" ht="62.25" customHeight="1">
      <c r="A602" s="173">
        <f>IF(D602=0,"",SUBTOTAL(3,$D$6:D602))</f>
        <v>580</v>
      </c>
      <c r="B602" s="190" t="s">
        <v>2864</v>
      </c>
      <c r="C602" s="212" t="s">
        <v>4028</v>
      </c>
      <c r="D602" s="208" t="s">
        <v>4604</v>
      </c>
      <c r="E602" s="213" t="s">
        <v>6</v>
      </c>
      <c r="F602" s="187">
        <f t="shared" si="9"/>
        <v>25</v>
      </c>
      <c r="G602" s="169"/>
      <c r="H602" s="169"/>
      <c r="I602" s="169"/>
      <c r="J602" s="169"/>
      <c r="K602" s="169"/>
      <c r="L602" s="169"/>
      <c r="M602" s="169"/>
      <c r="N602" s="169"/>
      <c r="O602" s="169"/>
      <c r="P602" s="169"/>
      <c r="Q602" s="169"/>
      <c r="R602" s="169"/>
      <c r="S602" s="176">
        <v>25</v>
      </c>
      <c r="T602" s="169"/>
      <c r="U602" s="169"/>
      <c r="V602" s="169"/>
      <c r="W602" s="169"/>
      <c r="X602" s="169"/>
      <c r="Y602" s="169"/>
      <c r="Z602" s="169"/>
      <c r="AA602" s="169"/>
      <c r="AB602" s="169"/>
    </row>
    <row r="603" spans="1:28" ht="99.75" customHeight="1">
      <c r="A603" s="173">
        <f>IF(D603=0,"",SUBTOTAL(3,$D$6:D603))</f>
        <v>581</v>
      </c>
      <c r="B603" s="190" t="s">
        <v>2865</v>
      </c>
      <c r="C603" s="212" t="s">
        <v>4384</v>
      </c>
      <c r="D603" s="208" t="s">
        <v>4605</v>
      </c>
      <c r="E603" s="213" t="s">
        <v>6</v>
      </c>
      <c r="F603" s="187">
        <f t="shared" si="9"/>
        <v>1000</v>
      </c>
      <c r="G603" s="169"/>
      <c r="H603" s="169"/>
      <c r="I603" s="169"/>
      <c r="J603" s="169"/>
      <c r="K603" s="169"/>
      <c r="L603" s="169"/>
      <c r="M603" s="169"/>
      <c r="N603" s="169"/>
      <c r="O603" s="169"/>
      <c r="P603" s="169"/>
      <c r="Q603" s="169"/>
      <c r="R603" s="169"/>
      <c r="S603" s="176">
        <v>1000</v>
      </c>
      <c r="T603" s="169"/>
      <c r="U603" s="169"/>
      <c r="V603" s="169"/>
      <c r="W603" s="169"/>
      <c r="X603" s="169"/>
      <c r="Y603" s="169"/>
      <c r="Z603" s="169"/>
      <c r="AA603" s="169"/>
      <c r="AB603" s="169"/>
    </row>
    <row r="604" spans="1:28" ht="60.75" customHeight="1">
      <c r="A604" s="173">
        <f>IF(D604=0,"",SUBTOTAL(3,$D$6:D604))</f>
        <v>582</v>
      </c>
      <c r="B604" s="190" t="s">
        <v>2866</v>
      </c>
      <c r="C604" s="212" t="s">
        <v>4010</v>
      </c>
      <c r="D604" s="208" t="s">
        <v>4011</v>
      </c>
      <c r="E604" s="213" t="s">
        <v>6</v>
      </c>
      <c r="F604" s="187">
        <f t="shared" si="9"/>
        <v>200</v>
      </c>
      <c r="G604" s="169"/>
      <c r="H604" s="169"/>
      <c r="I604" s="169"/>
      <c r="J604" s="169"/>
      <c r="K604" s="169"/>
      <c r="L604" s="169"/>
      <c r="M604" s="169"/>
      <c r="N604" s="169"/>
      <c r="O604" s="169"/>
      <c r="P604" s="169"/>
      <c r="Q604" s="169"/>
      <c r="R604" s="169"/>
      <c r="S604" s="176">
        <v>200</v>
      </c>
      <c r="T604" s="169"/>
      <c r="U604" s="169"/>
      <c r="V604" s="169"/>
      <c r="W604" s="169"/>
      <c r="X604" s="169"/>
      <c r="Y604" s="169"/>
      <c r="Z604" s="169"/>
      <c r="AA604" s="169"/>
      <c r="AB604" s="169"/>
    </row>
    <row r="605" spans="1:28" ht="56.25" customHeight="1">
      <c r="A605" s="173">
        <f>IF(D605=0,"",SUBTOTAL(3,$D$6:D605))</f>
        <v>583</v>
      </c>
      <c r="B605" s="190" t="s">
        <v>2867</v>
      </c>
      <c r="C605" s="212" t="s">
        <v>4017</v>
      </c>
      <c r="D605" s="208" t="s">
        <v>4318</v>
      </c>
      <c r="E605" s="213" t="s">
        <v>6</v>
      </c>
      <c r="F605" s="187">
        <f t="shared" si="9"/>
        <v>150</v>
      </c>
      <c r="G605" s="169"/>
      <c r="H605" s="169"/>
      <c r="I605" s="169"/>
      <c r="J605" s="169"/>
      <c r="K605" s="169"/>
      <c r="L605" s="169"/>
      <c r="M605" s="169"/>
      <c r="N605" s="169"/>
      <c r="O605" s="169"/>
      <c r="P605" s="169"/>
      <c r="Q605" s="169"/>
      <c r="R605" s="169"/>
      <c r="S605" s="176">
        <v>150</v>
      </c>
      <c r="T605" s="169"/>
      <c r="U605" s="169"/>
      <c r="V605" s="169"/>
      <c r="W605" s="169"/>
      <c r="X605" s="169"/>
      <c r="Y605" s="169"/>
      <c r="Z605" s="169"/>
      <c r="AA605" s="169"/>
      <c r="AB605" s="169"/>
    </row>
    <row r="606" spans="1:28" ht="102" customHeight="1">
      <c r="A606" s="173">
        <f>IF(D606=0,"",SUBTOTAL(3,$D$6:D606))</f>
        <v>584</v>
      </c>
      <c r="B606" s="190" t="s">
        <v>2868</v>
      </c>
      <c r="C606" s="212" t="s">
        <v>4018</v>
      </c>
      <c r="D606" s="208" t="s">
        <v>4019</v>
      </c>
      <c r="E606" s="213" t="s">
        <v>6</v>
      </c>
      <c r="F606" s="187">
        <f t="shared" si="9"/>
        <v>50</v>
      </c>
      <c r="G606" s="169"/>
      <c r="H606" s="169"/>
      <c r="I606" s="169"/>
      <c r="J606" s="169"/>
      <c r="K606" s="169"/>
      <c r="L606" s="169"/>
      <c r="M606" s="169"/>
      <c r="N606" s="169"/>
      <c r="O606" s="169"/>
      <c r="P606" s="169"/>
      <c r="Q606" s="169"/>
      <c r="R606" s="169"/>
      <c r="S606" s="176">
        <v>50</v>
      </c>
      <c r="T606" s="169"/>
      <c r="U606" s="169"/>
      <c r="V606" s="169"/>
      <c r="W606" s="169"/>
      <c r="X606" s="169"/>
      <c r="Y606" s="169"/>
      <c r="Z606" s="169"/>
      <c r="AA606" s="169"/>
      <c r="AB606" s="169"/>
    </row>
    <row r="607" spans="1:28" ht="103.5" customHeight="1">
      <c r="A607" s="173">
        <f>IF(D607=0,"",SUBTOTAL(3,$D$6:D607))</f>
        <v>585</v>
      </c>
      <c r="B607" s="190" t="s">
        <v>2869</v>
      </c>
      <c r="C607" s="212" t="s">
        <v>4016</v>
      </c>
      <c r="D607" s="208" t="s">
        <v>4606</v>
      </c>
      <c r="E607" s="213" t="s">
        <v>6</v>
      </c>
      <c r="F607" s="187">
        <f t="shared" si="9"/>
        <v>200</v>
      </c>
      <c r="G607" s="169"/>
      <c r="H607" s="169"/>
      <c r="I607" s="169"/>
      <c r="J607" s="169"/>
      <c r="K607" s="169"/>
      <c r="L607" s="169"/>
      <c r="M607" s="169"/>
      <c r="N607" s="169"/>
      <c r="O607" s="169"/>
      <c r="P607" s="169"/>
      <c r="Q607" s="169"/>
      <c r="R607" s="169"/>
      <c r="S607" s="176">
        <v>200</v>
      </c>
      <c r="T607" s="169"/>
      <c r="U607" s="169"/>
      <c r="V607" s="169"/>
      <c r="W607" s="169"/>
      <c r="X607" s="169"/>
      <c r="Y607" s="169"/>
      <c r="Z607" s="169"/>
      <c r="AA607" s="169"/>
      <c r="AB607" s="169"/>
    </row>
    <row r="608" spans="1:28" ht="51.75" customHeight="1">
      <c r="A608" s="173">
        <f>IF(D608=0,"",SUBTOTAL(3,$D$6:D608))</f>
        <v>586</v>
      </c>
      <c r="B608" s="190" t="s">
        <v>2870</v>
      </c>
      <c r="C608" s="212" t="s">
        <v>4385</v>
      </c>
      <c r="D608" s="208" t="s">
        <v>4607</v>
      </c>
      <c r="E608" s="213" t="s">
        <v>6</v>
      </c>
      <c r="F608" s="187">
        <f t="shared" si="9"/>
        <v>1440</v>
      </c>
      <c r="G608" s="169"/>
      <c r="H608" s="169"/>
      <c r="I608" s="169"/>
      <c r="J608" s="169"/>
      <c r="K608" s="169"/>
      <c r="L608" s="169"/>
      <c r="M608" s="169"/>
      <c r="N608" s="169"/>
      <c r="O608" s="169"/>
      <c r="P608" s="169"/>
      <c r="Q608" s="169"/>
      <c r="R608" s="169"/>
      <c r="S608" s="176">
        <v>1440</v>
      </c>
      <c r="T608" s="169"/>
      <c r="U608" s="169"/>
      <c r="V608" s="169"/>
      <c r="W608" s="169"/>
      <c r="X608" s="169"/>
      <c r="Y608" s="169"/>
      <c r="Z608" s="169"/>
      <c r="AA608" s="169"/>
      <c r="AB608" s="169"/>
    </row>
    <row r="609" spans="1:28" ht="68.25" customHeight="1">
      <c r="A609" s="173">
        <f>IF(D609=0,"",SUBTOTAL(3,$D$6:D609))</f>
        <v>587</v>
      </c>
      <c r="B609" s="190" t="s">
        <v>2871</v>
      </c>
      <c r="C609" s="212" t="s">
        <v>4385</v>
      </c>
      <c r="D609" s="208" t="s">
        <v>4005</v>
      </c>
      <c r="E609" s="213" t="s">
        <v>6</v>
      </c>
      <c r="F609" s="187">
        <f t="shared" si="9"/>
        <v>600</v>
      </c>
      <c r="G609" s="169"/>
      <c r="H609" s="169"/>
      <c r="I609" s="169"/>
      <c r="J609" s="169"/>
      <c r="K609" s="169"/>
      <c r="L609" s="169"/>
      <c r="M609" s="169"/>
      <c r="N609" s="169"/>
      <c r="O609" s="169"/>
      <c r="P609" s="169"/>
      <c r="Q609" s="169"/>
      <c r="R609" s="169"/>
      <c r="S609" s="176">
        <v>600</v>
      </c>
      <c r="T609" s="169"/>
      <c r="U609" s="169"/>
      <c r="V609" s="169"/>
      <c r="W609" s="169"/>
      <c r="X609" s="169"/>
      <c r="Y609" s="169"/>
      <c r="Z609" s="169"/>
      <c r="AA609" s="169"/>
      <c r="AB609" s="169"/>
    </row>
    <row r="610" spans="1:28" ht="88.5" customHeight="1">
      <c r="A610" s="173">
        <f>IF(D610=0,"",SUBTOTAL(3,$D$6:D610))</f>
        <v>588</v>
      </c>
      <c r="B610" s="190" t="s">
        <v>2872</v>
      </c>
      <c r="C610" s="212" t="s">
        <v>4021</v>
      </c>
      <c r="D610" s="208" t="s">
        <v>4022</v>
      </c>
      <c r="E610" s="213" t="s">
        <v>6</v>
      </c>
      <c r="F610" s="187">
        <f t="shared" si="9"/>
        <v>150</v>
      </c>
      <c r="G610" s="169"/>
      <c r="H610" s="169"/>
      <c r="I610" s="169"/>
      <c r="J610" s="169"/>
      <c r="K610" s="169"/>
      <c r="L610" s="169"/>
      <c r="M610" s="169"/>
      <c r="N610" s="169"/>
      <c r="O610" s="169"/>
      <c r="P610" s="169"/>
      <c r="Q610" s="169"/>
      <c r="R610" s="169"/>
      <c r="S610" s="176">
        <v>150</v>
      </c>
      <c r="T610" s="169"/>
      <c r="U610" s="169"/>
      <c r="V610" s="169"/>
      <c r="W610" s="169"/>
      <c r="X610" s="169"/>
      <c r="Y610" s="169"/>
      <c r="Z610" s="169"/>
      <c r="AA610" s="169"/>
      <c r="AB610" s="169"/>
    </row>
    <row r="611" spans="1:28" ht="70.5" customHeight="1">
      <c r="A611" s="173">
        <f>IF(D611=0,"",SUBTOTAL(3,$D$6:D611))</f>
        <v>589</v>
      </c>
      <c r="B611" s="190" t="s">
        <v>2873</v>
      </c>
      <c r="C611" s="212" t="s">
        <v>4386</v>
      </c>
      <c r="D611" s="208" t="s">
        <v>4387</v>
      </c>
      <c r="E611" s="213" t="s">
        <v>6</v>
      </c>
      <c r="F611" s="187">
        <f t="shared" si="9"/>
        <v>1000</v>
      </c>
      <c r="G611" s="169"/>
      <c r="H611" s="169"/>
      <c r="I611" s="169"/>
      <c r="J611" s="169"/>
      <c r="K611" s="169"/>
      <c r="L611" s="169"/>
      <c r="M611" s="169"/>
      <c r="N611" s="169"/>
      <c r="O611" s="169"/>
      <c r="P611" s="169"/>
      <c r="Q611" s="169"/>
      <c r="R611" s="169"/>
      <c r="S611" s="176">
        <v>1000</v>
      </c>
      <c r="T611" s="169"/>
      <c r="U611" s="169"/>
      <c r="V611" s="169"/>
      <c r="W611" s="169"/>
      <c r="X611" s="169"/>
      <c r="Y611" s="169"/>
      <c r="Z611" s="169"/>
      <c r="AA611" s="169"/>
      <c r="AB611" s="169"/>
    </row>
    <row r="612" spans="1:28" ht="72.75" customHeight="1">
      <c r="A612" s="173">
        <f>IF(D612=0,"",SUBTOTAL(3,$D$6:D612))</f>
        <v>590</v>
      </c>
      <c r="B612" s="190" t="s">
        <v>2874</v>
      </c>
      <c r="C612" s="212" t="s">
        <v>4388</v>
      </c>
      <c r="D612" s="208" t="s">
        <v>4608</v>
      </c>
      <c r="E612" s="213" t="s">
        <v>6</v>
      </c>
      <c r="F612" s="187">
        <f t="shared" si="9"/>
        <v>1000</v>
      </c>
      <c r="G612" s="169"/>
      <c r="H612" s="169"/>
      <c r="I612" s="169"/>
      <c r="J612" s="169"/>
      <c r="K612" s="169"/>
      <c r="L612" s="169"/>
      <c r="M612" s="169"/>
      <c r="N612" s="169"/>
      <c r="O612" s="169"/>
      <c r="P612" s="169"/>
      <c r="Q612" s="169"/>
      <c r="R612" s="169"/>
      <c r="S612" s="176">
        <v>1000</v>
      </c>
      <c r="T612" s="169"/>
      <c r="U612" s="169"/>
      <c r="V612" s="169"/>
      <c r="W612" s="169"/>
      <c r="X612" s="169"/>
      <c r="Y612" s="169"/>
      <c r="Z612" s="169"/>
      <c r="AA612" s="169"/>
      <c r="AB612" s="169"/>
    </row>
    <row r="613" spans="1:28" ht="71.25" customHeight="1">
      <c r="A613" s="173">
        <f>IF(D613=0,"",SUBTOTAL(3,$D$6:D613))</f>
        <v>591</v>
      </c>
      <c r="B613" s="190" t="s">
        <v>2875</v>
      </c>
      <c r="C613" s="212" t="s">
        <v>4386</v>
      </c>
      <c r="D613" s="208" t="s">
        <v>4020</v>
      </c>
      <c r="E613" s="213" t="s">
        <v>6</v>
      </c>
      <c r="F613" s="187">
        <f t="shared" si="9"/>
        <v>1800</v>
      </c>
      <c r="G613" s="169"/>
      <c r="H613" s="169"/>
      <c r="I613" s="169"/>
      <c r="J613" s="169"/>
      <c r="K613" s="169"/>
      <c r="L613" s="169"/>
      <c r="M613" s="169"/>
      <c r="N613" s="169"/>
      <c r="O613" s="169"/>
      <c r="P613" s="169"/>
      <c r="Q613" s="169"/>
      <c r="R613" s="169"/>
      <c r="S613" s="176">
        <v>1800</v>
      </c>
      <c r="T613" s="169"/>
      <c r="U613" s="169"/>
      <c r="V613" s="169"/>
      <c r="W613" s="169"/>
      <c r="X613" s="169"/>
      <c r="Y613" s="169"/>
      <c r="Z613" s="169"/>
      <c r="AA613" s="169"/>
      <c r="AB613" s="169"/>
    </row>
    <row r="614" spans="1:28" ht="99" customHeight="1">
      <c r="A614" s="173">
        <f>IF(D614=0,"",SUBTOTAL(3,$D$6:D614))</f>
        <v>592</v>
      </c>
      <c r="B614" s="190" t="s">
        <v>2876</v>
      </c>
      <c r="C614" s="212" t="s">
        <v>4388</v>
      </c>
      <c r="D614" s="208" t="s">
        <v>4314</v>
      </c>
      <c r="E614" s="213" t="s">
        <v>6</v>
      </c>
      <c r="F614" s="187">
        <f t="shared" si="9"/>
        <v>300</v>
      </c>
      <c r="G614" s="169"/>
      <c r="H614" s="169"/>
      <c r="I614" s="169"/>
      <c r="J614" s="169"/>
      <c r="K614" s="169"/>
      <c r="L614" s="169"/>
      <c r="M614" s="169"/>
      <c r="N614" s="169"/>
      <c r="O614" s="169"/>
      <c r="P614" s="169"/>
      <c r="Q614" s="169"/>
      <c r="R614" s="169"/>
      <c r="S614" s="176">
        <v>300</v>
      </c>
      <c r="T614" s="169"/>
      <c r="U614" s="169"/>
      <c r="V614" s="169"/>
      <c r="W614" s="169"/>
      <c r="X614" s="169"/>
      <c r="Y614" s="169"/>
      <c r="Z614" s="169"/>
      <c r="AA614" s="169"/>
      <c r="AB614" s="169"/>
    </row>
    <row r="615" spans="1:28" ht="97.5" customHeight="1">
      <c r="A615" s="173">
        <f>IF(D615=0,"",SUBTOTAL(3,$D$6:D615))</f>
        <v>593</v>
      </c>
      <c r="B615" s="190" t="s">
        <v>2877</v>
      </c>
      <c r="C615" s="212" t="s">
        <v>4389</v>
      </c>
      <c r="D615" s="208" t="s">
        <v>4008</v>
      </c>
      <c r="E615" s="213" t="s">
        <v>6</v>
      </c>
      <c r="F615" s="187">
        <f t="shared" si="9"/>
        <v>200</v>
      </c>
      <c r="G615" s="169"/>
      <c r="H615" s="169"/>
      <c r="I615" s="169"/>
      <c r="J615" s="169"/>
      <c r="K615" s="169"/>
      <c r="L615" s="169"/>
      <c r="M615" s="169"/>
      <c r="N615" s="169"/>
      <c r="O615" s="169"/>
      <c r="P615" s="169"/>
      <c r="Q615" s="169"/>
      <c r="R615" s="169"/>
      <c r="S615" s="176">
        <v>200</v>
      </c>
      <c r="T615" s="169"/>
      <c r="U615" s="169"/>
      <c r="V615" s="169"/>
      <c r="W615" s="169"/>
      <c r="X615" s="169"/>
      <c r="Y615" s="169"/>
      <c r="Z615" s="169"/>
      <c r="AA615" s="169"/>
      <c r="AB615" s="169"/>
    </row>
    <row r="616" spans="1:28" ht="75" customHeight="1">
      <c r="A616" s="173">
        <f>IF(D616=0,"",SUBTOTAL(3,$D$6:D616))</f>
        <v>594</v>
      </c>
      <c r="B616" s="190" t="s">
        <v>2878</v>
      </c>
      <c r="C616" s="212" t="s">
        <v>4012</v>
      </c>
      <c r="D616" s="208" t="s">
        <v>4609</v>
      </c>
      <c r="E616" s="213" t="s">
        <v>6</v>
      </c>
      <c r="F616" s="187">
        <f t="shared" si="9"/>
        <v>1000</v>
      </c>
      <c r="G616" s="169"/>
      <c r="H616" s="169"/>
      <c r="I616" s="169"/>
      <c r="J616" s="169"/>
      <c r="K616" s="169"/>
      <c r="L616" s="169"/>
      <c r="M616" s="169"/>
      <c r="N616" s="169"/>
      <c r="O616" s="169"/>
      <c r="P616" s="169"/>
      <c r="Q616" s="169"/>
      <c r="R616" s="169"/>
      <c r="S616" s="169">
        <v>1000</v>
      </c>
      <c r="T616" s="169"/>
      <c r="U616" s="169"/>
      <c r="V616" s="169"/>
      <c r="W616" s="169"/>
      <c r="X616" s="169"/>
      <c r="Y616" s="169"/>
      <c r="Z616" s="169"/>
      <c r="AA616" s="169"/>
      <c r="AB616" s="169"/>
    </row>
    <row r="617" spans="1:28" ht="96" customHeight="1">
      <c r="A617" s="173">
        <f>IF(D617=0,"",SUBTOTAL(3,$D$6:D617))</f>
        <v>595</v>
      </c>
      <c r="B617" s="190" t="s">
        <v>2879</v>
      </c>
      <c r="C617" s="212" t="s">
        <v>4014</v>
      </c>
      <c r="D617" s="208" t="s">
        <v>4015</v>
      </c>
      <c r="E617" s="213" t="s">
        <v>6</v>
      </c>
      <c r="F617" s="187">
        <f t="shared" si="9"/>
        <v>150</v>
      </c>
      <c r="G617" s="169"/>
      <c r="H617" s="169"/>
      <c r="I617" s="169"/>
      <c r="J617" s="169"/>
      <c r="K617" s="169"/>
      <c r="L617" s="169"/>
      <c r="M617" s="169"/>
      <c r="N617" s="169"/>
      <c r="O617" s="169"/>
      <c r="P617" s="169"/>
      <c r="Q617" s="169"/>
      <c r="R617" s="169"/>
      <c r="S617" s="169">
        <v>150</v>
      </c>
      <c r="T617" s="169"/>
      <c r="U617" s="169"/>
      <c r="V617" s="169"/>
      <c r="W617" s="169"/>
      <c r="X617" s="169"/>
      <c r="Y617" s="169"/>
      <c r="Z617" s="169"/>
      <c r="AA617" s="169"/>
      <c r="AB617" s="169"/>
    </row>
    <row r="618" spans="1:28" ht="110.25" customHeight="1">
      <c r="A618" s="173">
        <f>IF(D618=0,"",SUBTOTAL(3,$D$6:D618))</f>
        <v>596</v>
      </c>
      <c r="B618" s="190" t="s">
        <v>2880</v>
      </c>
      <c r="C618" s="212" t="s">
        <v>4023</v>
      </c>
      <c r="D618" s="213" t="s">
        <v>4024</v>
      </c>
      <c r="E618" s="213" t="s">
        <v>6</v>
      </c>
      <c r="F618" s="187">
        <f t="shared" si="9"/>
        <v>150</v>
      </c>
      <c r="G618" s="169"/>
      <c r="H618" s="169"/>
      <c r="I618" s="169"/>
      <c r="J618" s="169"/>
      <c r="K618" s="169"/>
      <c r="L618" s="169"/>
      <c r="M618" s="169"/>
      <c r="N618" s="169"/>
      <c r="O618" s="169"/>
      <c r="P618" s="169"/>
      <c r="Q618" s="169"/>
      <c r="R618" s="169"/>
      <c r="S618" s="176">
        <v>150</v>
      </c>
      <c r="T618" s="169"/>
      <c r="U618" s="169"/>
      <c r="V618" s="169"/>
      <c r="W618" s="169"/>
      <c r="X618" s="169"/>
      <c r="Y618" s="169"/>
      <c r="Z618" s="169"/>
      <c r="AA618" s="169"/>
      <c r="AB618" s="169"/>
    </row>
    <row r="619" spans="1:28" ht="117.75" customHeight="1">
      <c r="A619" s="173">
        <f>IF(D619=0,"",SUBTOTAL(3,$D$6:D619))</f>
        <v>597</v>
      </c>
      <c r="B619" s="190" t="s">
        <v>2881</v>
      </c>
      <c r="C619" s="212" t="s">
        <v>4025</v>
      </c>
      <c r="D619" s="208" t="s">
        <v>4026</v>
      </c>
      <c r="E619" s="213" t="s">
        <v>6</v>
      </c>
      <c r="F619" s="187">
        <f t="shared" si="9"/>
        <v>150</v>
      </c>
      <c r="G619" s="169"/>
      <c r="H619" s="169"/>
      <c r="I619" s="169"/>
      <c r="J619" s="169"/>
      <c r="K619" s="169"/>
      <c r="L619" s="169"/>
      <c r="M619" s="169"/>
      <c r="N619" s="169"/>
      <c r="O619" s="169"/>
      <c r="P619" s="169"/>
      <c r="Q619" s="169"/>
      <c r="R619" s="169"/>
      <c r="S619" s="176">
        <v>150</v>
      </c>
      <c r="T619" s="169"/>
      <c r="U619" s="169"/>
      <c r="V619" s="169"/>
      <c r="W619" s="169"/>
      <c r="X619" s="169"/>
      <c r="Y619" s="169"/>
      <c r="Z619" s="169"/>
      <c r="AA619" s="169"/>
      <c r="AB619" s="169"/>
    </row>
    <row r="620" spans="1:28" ht="111.75" customHeight="1">
      <c r="A620" s="173">
        <f>IF(D620=0,"",SUBTOTAL(3,$D$6:D620))</f>
        <v>598</v>
      </c>
      <c r="B620" s="190" t="s">
        <v>2882</v>
      </c>
      <c r="C620" s="212" t="s">
        <v>4027</v>
      </c>
      <c r="D620" s="213" t="s">
        <v>4610</v>
      </c>
      <c r="E620" s="213" t="s">
        <v>6</v>
      </c>
      <c r="F620" s="187">
        <f t="shared" si="9"/>
        <v>50</v>
      </c>
      <c r="G620" s="169"/>
      <c r="H620" s="169"/>
      <c r="I620" s="169"/>
      <c r="J620" s="169"/>
      <c r="K620" s="169"/>
      <c r="L620" s="169"/>
      <c r="M620" s="169"/>
      <c r="N620" s="169"/>
      <c r="O620" s="169"/>
      <c r="P620" s="169"/>
      <c r="Q620" s="169"/>
      <c r="R620" s="169"/>
      <c r="S620" s="176">
        <v>50</v>
      </c>
      <c r="T620" s="169"/>
      <c r="U620" s="169"/>
      <c r="V620" s="169"/>
      <c r="W620" s="169"/>
      <c r="X620" s="169"/>
      <c r="Y620" s="169"/>
      <c r="Z620" s="169"/>
      <c r="AA620" s="169"/>
      <c r="AB620" s="169"/>
    </row>
    <row r="621" spans="1:28" ht="90.75" customHeight="1">
      <c r="A621" s="173">
        <f>IF(D621=0,"",SUBTOTAL(3,$D$6:D621))</f>
        <v>599</v>
      </c>
      <c r="B621" s="190" t="s">
        <v>2883</v>
      </c>
      <c r="C621" s="212" t="s">
        <v>4006</v>
      </c>
      <c r="D621" s="208" t="s">
        <v>4007</v>
      </c>
      <c r="E621" s="213" t="s">
        <v>6</v>
      </c>
      <c r="F621" s="187">
        <f t="shared" si="9"/>
        <v>2000</v>
      </c>
      <c r="G621" s="169"/>
      <c r="H621" s="169"/>
      <c r="I621" s="169"/>
      <c r="J621" s="169"/>
      <c r="K621" s="169"/>
      <c r="L621" s="169"/>
      <c r="M621" s="169"/>
      <c r="N621" s="169"/>
      <c r="O621" s="169"/>
      <c r="P621" s="169"/>
      <c r="Q621" s="169"/>
      <c r="R621" s="169"/>
      <c r="S621" s="176">
        <v>2000</v>
      </c>
      <c r="T621" s="169"/>
      <c r="U621" s="169"/>
      <c r="V621" s="169"/>
      <c r="W621" s="169"/>
      <c r="X621" s="169"/>
      <c r="Y621" s="169"/>
      <c r="Z621" s="169"/>
      <c r="AA621" s="169"/>
      <c r="AB621" s="169"/>
    </row>
    <row r="622" spans="1:28" ht="77.25" customHeight="1">
      <c r="A622" s="173">
        <f>IF(D622=0,"",SUBTOTAL(3,$D$6:D622))</f>
        <v>600</v>
      </c>
      <c r="B622" s="190" t="s">
        <v>2884</v>
      </c>
      <c r="C622" s="212" t="s">
        <v>4390</v>
      </c>
      <c r="D622" s="208" t="s">
        <v>4611</v>
      </c>
      <c r="E622" s="213" t="s">
        <v>6</v>
      </c>
      <c r="F622" s="187">
        <f t="shared" si="9"/>
        <v>1500</v>
      </c>
      <c r="G622" s="169"/>
      <c r="H622" s="169"/>
      <c r="I622" s="169"/>
      <c r="J622" s="169"/>
      <c r="K622" s="169"/>
      <c r="L622" s="169"/>
      <c r="M622" s="169"/>
      <c r="N622" s="169"/>
      <c r="O622" s="169"/>
      <c r="P622" s="169"/>
      <c r="Q622" s="169"/>
      <c r="R622" s="169"/>
      <c r="S622" s="176">
        <v>1500</v>
      </c>
      <c r="T622" s="169"/>
      <c r="U622" s="169"/>
      <c r="V622" s="169"/>
      <c r="W622" s="169"/>
      <c r="X622" s="169"/>
      <c r="Y622" s="169"/>
      <c r="Z622" s="169"/>
      <c r="AA622" s="169"/>
      <c r="AB622" s="169"/>
    </row>
    <row r="623" spans="1:28" ht="128.25" customHeight="1">
      <c r="A623" s="173">
        <f>IF(D623=0,"",SUBTOTAL(3,$D$6:D623))</f>
        <v>601</v>
      </c>
      <c r="B623" s="190" t="s">
        <v>2885</v>
      </c>
      <c r="C623" s="212" t="s">
        <v>395</v>
      </c>
      <c r="D623" s="208" t="s">
        <v>4432</v>
      </c>
      <c r="E623" s="213" t="s">
        <v>6</v>
      </c>
      <c r="F623" s="187">
        <f t="shared" si="9"/>
        <v>600</v>
      </c>
      <c r="G623" s="169"/>
      <c r="H623" s="169"/>
      <c r="I623" s="169"/>
      <c r="J623" s="169"/>
      <c r="K623" s="169"/>
      <c r="L623" s="169"/>
      <c r="M623" s="169"/>
      <c r="N623" s="169"/>
      <c r="O623" s="169"/>
      <c r="P623" s="169"/>
      <c r="Q623" s="169"/>
      <c r="R623" s="169"/>
      <c r="S623" s="176">
        <v>600</v>
      </c>
      <c r="T623" s="169"/>
      <c r="U623" s="169"/>
      <c r="V623" s="169"/>
      <c r="W623" s="169"/>
      <c r="X623" s="169"/>
      <c r="Y623" s="169"/>
      <c r="Z623" s="169"/>
      <c r="AA623" s="169"/>
      <c r="AB623" s="169"/>
    </row>
    <row r="624" spans="1:28" ht="96.75" customHeight="1">
      <c r="A624" s="173">
        <f>IF(D624=0,"",SUBTOTAL(3,$D$6:D624))</f>
        <v>602</v>
      </c>
      <c r="B624" s="190" t="s">
        <v>2886</v>
      </c>
      <c r="C624" s="212" t="s">
        <v>650</v>
      </c>
      <c r="D624" s="208" t="s">
        <v>4391</v>
      </c>
      <c r="E624" s="213" t="s">
        <v>6</v>
      </c>
      <c r="F624" s="187">
        <f t="shared" si="9"/>
        <v>200</v>
      </c>
      <c r="G624" s="169"/>
      <c r="H624" s="169"/>
      <c r="I624" s="169"/>
      <c r="J624" s="169"/>
      <c r="K624" s="169"/>
      <c r="L624" s="169"/>
      <c r="M624" s="169"/>
      <c r="N624" s="169"/>
      <c r="O624" s="169"/>
      <c r="P624" s="169"/>
      <c r="Q624" s="169"/>
      <c r="R624" s="169"/>
      <c r="S624" s="176">
        <v>200</v>
      </c>
      <c r="T624" s="169"/>
      <c r="U624" s="169"/>
      <c r="V624" s="169"/>
      <c r="W624" s="169"/>
      <c r="X624" s="169"/>
      <c r="Y624" s="169"/>
      <c r="Z624" s="169"/>
      <c r="AA624" s="169"/>
      <c r="AB624" s="169"/>
    </row>
    <row r="625" spans="1:28" ht="51.75" customHeight="1">
      <c r="A625" s="173">
        <f>IF(D625=0,"",SUBTOTAL(3,$D$6:D625))</f>
        <v>603</v>
      </c>
      <c r="B625" s="190" t="s">
        <v>2887</v>
      </c>
      <c r="C625" s="212" t="s">
        <v>4392</v>
      </c>
      <c r="D625" s="208" t="s">
        <v>4004</v>
      </c>
      <c r="E625" s="213" t="s">
        <v>6</v>
      </c>
      <c r="F625" s="187">
        <f t="shared" si="9"/>
        <v>500</v>
      </c>
      <c r="G625" s="169"/>
      <c r="H625" s="169"/>
      <c r="I625" s="169"/>
      <c r="J625" s="169"/>
      <c r="K625" s="169"/>
      <c r="L625" s="169"/>
      <c r="M625" s="169"/>
      <c r="N625" s="169"/>
      <c r="O625" s="169"/>
      <c r="P625" s="169"/>
      <c r="Q625" s="169"/>
      <c r="R625" s="169"/>
      <c r="S625" s="176">
        <v>500</v>
      </c>
      <c r="T625" s="169"/>
      <c r="U625" s="169"/>
      <c r="V625" s="169"/>
      <c r="W625" s="169"/>
      <c r="X625" s="169"/>
      <c r="Y625" s="169"/>
      <c r="Z625" s="169"/>
      <c r="AA625" s="169"/>
      <c r="AB625" s="169"/>
    </row>
    <row r="626" spans="1:28" ht="49.5" customHeight="1">
      <c r="A626" s="173">
        <f>IF(D626=0,"",SUBTOTAL(3,$D$6:D626))</f>
        <v>604</v>
      </c>
      <c r="B626" s="190" t="s">
        <v>2888</v>
      </c>
      <c r="C626" s="212" t="s">
        <v>4392</v>
      </c>
      <c r="D626" s="208" t="s">
        <v>4002</v>
      </c>
      <c r="E626" s="213" t="s">
        <v>6</v>
      </c>
      <c r="F626" s="187">
        <f t="shared" si="9"/>
        <v>200</v>
      </c>
      <c r="G626" s="169"/>
      <c r="H626" s="169"/>
      <c r="I626" s="169"/>
      <c r="J626" s="169"/>
      <c r="K626" s="169"/>
      <c r="L626" s="169"/>
      <c r="M626" s="169"/>
      <c r="N626" s="169"/>
      <c r="O626" s="169"/>
      <c r="P626" s="169"/>
      <c r="Q626" s="169"/>
      <c r="R626" s="169"/>
      <c r="S626" s="176">
        <v>200</v>
      </c>
      <c r="T626" s="169"/>
      <c r="U626" s="169"/>
      <c r="V626" s="169"/>
      <c r="W626" s="169"/>
      <c r="X626" s="169"/>
      <c r="Y626" s="169"/>
      <c r="Z626" s="169"/>
      <c r="AA626" s="169"/>
      <c r="AB626" s="169"/>
    </row>
    <row r="627" spans="1:28" ht="52.5" customHeight="1">
      <c r="A627" s="173">
        <f>IF(D627=0,"",SUBTOTAL(3,$D$6:D627))</f>
        <v>605</v>
      </c>
      <c r="B627" s="190" t="s">
        <v>2889</v>
      </c>
      <c r="C627" s="212" t="s">
        <v>486</v>
      </c>
      <c r="D627" s="208" t="s">
        <v>4003</v>
      </c>
      <c r="E627" s="213" t="s">
        <v>6</v>
      </c>
      <c r="F627" s="187">
        <f t="shared" si="9"/>
        <v>200</v>
      </c>
      <c r="G627" s="169"/>
      <c r="H627" s="169"/>
      <c r="I627" s="169"/>
      <c r="J627" s="169"/>
      <c r="K627" s="169"/>
      <c r="L627" s="169"/>
      <c r="M627" s="169"/>
      <c r="N627" s="169"/>
      <c r="O627" s="169"/>
      <c r="P627" s="169"/>
      <c r="Q627" s="169"/>
      <c r="R627" s="169"/>
      <c r="S627" s="176">
        <v>200</v>
      </c>
      <c r="T627" s="169"/>
      <c r="U627" s="169"/>
      <c r="V627" s="169"/>
      <c r="W627" s="169"/>
      <c r="X627" s="169"/>
      <c r="Y627" s="169"/>
      <c r="Z627" s="169"/>
      <c r="AA627" s="169"/>
      <c r="AB627" s="169"/>
    </row>
    <row r="628" spans="1:28" ht="52.5" customHeight="1">
      <c r="A628" s="173">
        <f>IF(D628=0,"",SUBTOTAL(3,$D$6:D628))</f>
        <v>606</v>
      </c>
      <c r="B628" s="190" t="s">
        <v>2890</v>
      </c>
      <c r="C628" s="212" t="s">
        <v>4009</v>
      </c>
      <c r="D628" s="208" t="s">
        <v>4612</v>
      </c>
      <c r="E628" s="213" t="s">
        <v>6</v>
      </c>
      <c r="F628" s="187">
        <f t="shared" si="9"/>
        <v>1500</v>
      </c>
      <c r="G628" s="169"/>
      <c r="H628" s="169"/>
      <c r="I628" s="169"/>
      <c r="J628" s="169"/>
      <c r="K628" s="169"/>
      <c r="L628" s="169"/>
      <c r="M628" s="169"/>
      <c r="N628" s="169"/>
      <c r="O628" s="169"/>
      <c r="P628" s="169"/>
      <c r="Q628" s="169"/>
      <c r="R628" s="169"/>
      <c r="S628" s="176">
        <v>1500</v>
      </c>
      <c r="T628" s="169"/>
      <c r="U628" s="169"/>
      <c r="V628" s="169"/>
      <c r="W628" s="169"/>
      <c r="X628" s="169"/>
      <c r="Y628" s="169"/>
      <c r="Z628" s="169"/>
      <c r="AA628" s="169"/>
      <c r="AB628" s="169"/>
    </row>
    <row r="629" spans="1:28" ht="46.5" customHeight="1">
      <c r="A629" s="173">
        <f>IF(D629=0,"",SUBTOTAL(3,$D$6:D629))</f>
        <v>607</v>
      </c>
      <c r="B629" s="190" t="s">
        <v>2891</v>
      </c>
      <c r="C629" s="212" t="s">
        <v>4013</v>
      </c>
      <c r="D629" s="208" t="s">
        <v>4613</v>
      </c>
      <c r="E629" s="213" t="s">
        <v>0</v>
      </c>
      <c r="F629" s="187">
        <f t="shared" si="9"/>
        <v>1</v>
      </c>
      <c r="G629" s="169"/>
      <c r="H629" s="169"/>
      <c r="I629" s="169"/>
      <c r="J629" s="169"/>
      <c r="K629" s="169"/>
      <c r="L629" s="169"/>
      <c r="M629" s="169"/>
      <c r="N629" s="169"/>
      <c r="O629" s="169"/>
      <c r="P629" s="169"/>
      <c r="Q629" s="169"/>
      <c r="R629" s="169"/>
      <c r="S629" s="169">
        <v>1</v>
      </c>
      <c r="T629" s="169"/>
      <c r="U629" s="169"/>
      <c r="V629" s="169"/>
      <c r="W629" s="169"/>
      <c r="X629" s="169"/>
      <c r="Y629" s="169"/>
      <c r="Z629" s="169"/>
      <c r="AA629" s="169"/>
      <c r="AB629" s="169"/>
    </row>
    <row r="630" spans="1:28" ht="126" customHeight="1">
      <c r="A630" s="173">
        <f>IF(D630=0,"",SUBTOTAL(3,$D$6:D630))</f>
        <v>608</v>
      </c>
      <c r="B630" s="190" t="s">
        <v>2892</v>
      </c>
      <c r="C630" s="212" t="s">
        <v>4393</v>
      </c>
      <c r="D630" s="197" t="s">
        <v>4412</v>
      </c>
      <c r="E630" s="213" t="s">
        <v>6</v>
      </c>
      <c r="F630" s="187">
        <f t="shared" si="9"/>
        <v>3000</v>
      </c>
      <c r="G630" s="169"/>
      <c r="H630" s="169"/>
      <c r="I630" s="169"/>
      <c r="J630" s="169"/>
      <c r="K630" s="169"/>
      <c r="L630" s="169"/>
      <c r="M630" s="169"/>
      <c r="N630" s="169"/>
      <c r="O630" s="169"/>
      <c r="P630" s="169"/>
      <c r="Q630" s="169"/>
      <c r="R630" s="169"/>
      <c r="S630" s="169">
        <v>3000</v>
      </c>
      <c r="T630" s="169"/>
      <c r="U630" s="169"/>
      <c r="V630" s="169"/>
      <c r="W630" s="169"/>
      <c r="X630" s="169"/>
      <c r="Y630" s="169"/>
      <c r="Z630" s="169"/>
      <c r="AA630" s="169"/>
      <c r="AB630" s="169"/>
    </row>
    <row r="631" spans="1:28" ht="24" customHeight="1">
      <c r="A631" s="173" t="str">
        <f>IF(D631=0,"",SUBTOTAL(3,$D$6:D631))</f>
        <v/>
      </c>
      <c r="B631" s="188" t="s">
        <v>1912</v>
      </c>
      <c r="C631" s="227" t="s">
        <v>4545</v>
      </c>
      <c r="D631" s="207"/>
      <c r="E631" s="207"/>
      <c r="F631" s="187">
        <f t="shared" si="9"/>
        <v>0</v>
      </c>
      <c r="G631" s="174"/>
      <c r="H631" s="169"/>
      <c r="I631" s="169"/>
      <c r="J631" s="175"/>
      <c r="K631" s="169"/>
      <c r="L631" s="169"/>
      <c r="M631" s="169">
        <v>0</v>
      </c>
      <c r="N631" s="169"/>
      <c r="O631" s="170"/>
      <c r="P631" s="169">
        <v>0</v>
      </c>
      <c r="Q631" s="169"/>
      <c r="R631" s="169"/>
      <c r="S631" s="171"/>
      <c r="T631" s="169">
        <v>0</v>
      </c>
      <c r="U631" s="169">
        <v>0</v>
      </c>
      <c r="V631" s="169"/>
      <c r="W631" s="169"/>
      <c r="X631" s="169"/>
      <c r="Y631" s="170"/>
      <c r="Z631" s="172"/>
      <c r="AA631" s="169"/>
      <c r="AB631" s="172"/>
    </row>
    <row r="632" spans="1:28" ht="127.5" customHeight="1">
      <c r="A632" s="173">
        <f>IF(D632=0,"",SUBTOTAL(3,$D$6:D632))</f>
        <v>609</v>
      </c>
      <c r="B632" s="190" t="s">
        <v>2893</v>
      </c>
      <c r="C632" s="220" t="s">
        <v>4250</v>
      </c>
      <c r="D632" s="213" t="s">
        <v>4689</v>
      </c>
      <c r="E632" s="207" t="s">
        <v>1</v>
      </c>
      <c r="F632" s="187">
        <f t="shared" si="9"/>
        <v>2</v>
      </c>
      <c r="G632" s="169"/>
      <c r="H632" s="169"/>
      <c r="I632" s="169"/>
      <c r="J632" s="172">
        <v>2</v>
      </c>
      <c r="K632" s="169"/>
      <c r="L632" s="169"/>
      <c r="M632" s="169"/>
      <c r="N632" s="169"/>
      <c r="O632" s="169"/>
      <c r="P632" s="169"/>
      <c r="Q632" s="169"/>
      <c r="R632" s="169"/>
      <c r="S632" s="169"/>
      <c r="T632" s="169"/>
      <c r="U632" s="169"/>
      <c r="V632" s="169"/>
      <c r="W632" s="169"/>
      <c r="X632" s="169"/>
      <c r="Y632" s="169"/>
      <c r="Z632" s="169"/>
      <c r="AA632" s="169"/>
      <c r="AB632" s="169"/>
    </row>
    <row r="633" spans="1:28" ht="125.25" customHeight="1">
      <c r="A633" s="173">
        <f>IF(D633=0,"",SUBTOTAL(3,$D$6:D633))</f>
        <v>610</v>
      </c>
      <c r="B633" s="190" t="s">
        <v>2894</v>
      </c>
      <c r="C633" s="240" t="s">
        <v>4302</v>
      </c>
      <c r="D633" s="213" t="s">
        <v>4614</v>
      </c>
      <c r="E633" s="207" t="s">
        <v>1</v>
      </c>
      <c r="F633" s="187">
        <f t="shared" si="9"/>
        <v>2</v>
      </c>
      <c r="G633" s="169"/>
      <c r="H633" s="169"/>
      <c r="I633" s="169"/>
      <c r="J633" s="172">
        <v>2</v>
      </c>
      <c r="K633" s="169"/>
      <c r="L633" s="169"/>
      <c r="M633" s="169"/>
      <c r="N633" s="169"/>
      <c r="O633" s="169"/>
      <c r="P633" s="169"/>
      <c r="Q633" s="169"/>
      <c r="R633" s="169"/>
      <c r="S633" s="169"/>
      <c r="T633" s="169"/>
      <c r="U633" s="169"/>
      <c r="V633" s="169"/>
      <c r="W633" s="169"/>
      <c r="X633" s="169"/>
      <c r="Y633" s="169"/>
      <c r="Z633" s="169"/>
      <c r="AA633" s="169"/>
      <c r="AB633" s="169"/>
    </row>
    <row r="634" spans="1:28" ht="73.5" customHeight="1">
      <c r="A634" s="173">
        <f>IF(D634=0,"",SUBTOTAL(3,$D$6:D634))</f>
        <v>611</v>
      </c>
      <c r="B634" s="188" t="s">
        <v>2895</v>
      </c>
      <c r="C634" s="196" t="s">
        <v>495</v>
      </c>
      <c r="D634" s="198" t="s">
        <v>4615</v>
      </c>
      <c r="E634" s="206" t="s">
        <v>6</v>
      </c>
      <c r="F634" s="187">
        <f t="shared" si="9"/>
        <v>5</v>
      </c>
      <c r="G634" s="172"/>
      <c r="H634" s="169"/>
      <c r="I634" s="169"/>
      <c r="J634" s="175">
        <v>5</v>
      </c>
      <c r="K634" s="169"/>
      <c r="L634" s="169"/>
      <c r="M634" s="169">
        <v>0</v>
      </c>
      <c r="N634" s="169"/>
      <c r="O634" s="170"/>
      <c r="P634" s="169">
        <v>0</v>
      </c>
      <c r="Q634" s="169"/>
      <c r="R634" s="169"/>
      <c r="S634" s="171"/>
      <c r="T634" s="169">
        <v>0</v>
      </c>
      <c r="U634" s="169">
        <v>0</v>
      </c>
      <c r="V634" s="169"/>
      <c r="W634" s="169"/>
      <c r="X634" s="169"/>
      <c r="Y634" s="170"/>
      <c r="Z634" s="172"/>
      <c r="AA634" s="169"/>
      <c r="AB634" s="172"/>
    </row>
    <row r="635" spans="1:28" ht="211.5" customHeight="1">
      <c r="A635" s="173">
        <f>IF(D635=0,"",SUBTOTAL(3,$D$6:D635))</f>
        <v>612</v>
      </c>
      <c r="B635" s="190" t="s">
        <v>2896</v>
      </c>
      <c r="C635" s="196" t="s">
        <v>3928</v>
      </c>
      <c r="D635" s="197" t="s">
        <v>4616</v>
      </c>
      <c r="E635" s="207" t="s">
        <v>6</v>
      </c>
      <c r="F635" s="187">
        <f t="shared" si="9"/>
        <v>40</v>
      </c>
      <c r="G635" s="169"/>
      <c r="H635" s="169"/>
      <c r="I635" s="169"/>
      <c r="J635" s="172">
        <v>40</v>
      </c>
      <c r="K635" s="169"/>
      <c r="L635" s="169"/>
      <c r="M635" s="169"/>
      <c r="N635" s="169"/>
      <c r="O635" s="169"/>
      <c r="P635" s="169"/>
      <c r="Q635" s="169"/>
      <c r="R635" s="169"/>
      <c r="S635" s="169"/>
      <c r="T635" s="169"/>
      <c r="U635" s="169"/>
      <c r="V635" s="169"/>
      <c r="W635" s="169"/>
      <c r="X635" s="169"/>
      <c r="Y635" s="169"/>
      <c r="Z635" s="169"/>
      <c r="AA635" s="169"/>
      <c r="AB635" s="169"/>
    </row>
    <row r="636" spans="1:28" ht="168" customHeight="1">
      <c r="A636" s="173">
        <f>IF(D636=0,"",SUBTOTAL(3,$D$6:D636))</f>
        <v>613</v>
      </c>
      <c r="B636" s="190" t="s">
        <v>2897</v>
      </c>
      <c r="C636" s="196" t="s">
        <v>3927</v>
      </c>
      <c r="D636" s="197" t="s">
        <v>4394</v>
      </c>
      <c r="E636" s="207" t="s">
        <v>6</v>
      </c>
      <c r="F636" s="187">
        <f t="shared" si="9"/>
        <v>160</v>
      </c>
      <c r="G636" s="169"/>
      <c r="H636" s="169"/>
      <c r="I636" s="169"/>
      <c r="J636" s="172">
        <v>160</v>
      </c>
      <c r="K636" s="169"/>
      <c r="L636" s="169"/>
      <c r="M636" s="169"/>
      <c r="N636" s="169"/>
      <c r="O636" s="169"/>
      <c r="P636" s="169"/>
      <c r="Q636" s="169"/>
      <c r="R636" s="169"/>
      <c r="S636" s="169"/>
      <c r="T636" s="169"/>
      <c r="U636" s="169"/>
      <c r="V636" s="169"/>
      <c r="W636" s="169"/>
      <c r="X636" s="169"/>
      <c r="Y636" s="169"/>
      <c r="Z636" s="169"/>
      <c r="AA636" s="169"/>
      <c r="AB636" s="169"/>
    </row>
    <row r="637" spans="1:28" ht="167.25" customHeight="1">
      <c r="A637" s="173">
        <f>IF(D637=0,"",SUBTOTAL(3,$D$6:D637))</f>
        <v>614</v>
      </c>
      <c r="B637" s="190" t="s">
        <v>2898</v>
      </c>
      <c r="C637" s="196" t="s">
        <v>3932</v>
      </c>
      <c r="D637" s="197" t="s">
        <v>4655</v>
      </c>
      <c r="E637" s="207" t="s">
        <v>6</v>
      </c>
      <c r="F637" s="187">
        <f t="shared" si="9"/>
        <v>30</v>
      </c>
      <c r="G637" s="169"/>
      <c r="H637" s="169"/>
      <c r="I637" s="169"/>
      <c r="J637" s="172">
        <v>30</v>
      </c>
      <c r="K637" s="169"/>
      <c r="L637" s="169"/>
      <c r="M637" s="169"/>
      <c r="N637" s="169"/>
      <c r="O637" s="169"/>
      <c r="P637" s="169"/>
      <c r="Q637" s="169"/>
      <c r="R637" s="169"/>
      <c r="S637" s="169"/>
      <c r="T637" s="169"/>
      <c r="U637" s="169"/>
      <c r="V637" s="169"/>
      <c r="W637" s="169"/>
      <c r="X637" s="169"/>
      <c r="Y637" s="169"/>
      <c r="Z637" s="169"/>
      <c r="AA637" s="169"/>
      <c r="AB637" s="169"/>
    </row>
    <row r="638" spans="1:28" ht="141.75" customHeight="1">
      <c r="A638" s="173">
        <f>IF(D638=0,"",SUBTOTAL(3,$D$6:D638))</f>
        <v>615</v>
      </c>
      <c r="B638" s="190" t="s">
        <v>2899</v>
      </c>
      <c r="C638" s="241" t="s">
        <v>3929</v>
      </c>
      <c r="D638" s="197" t="s">
        <v>4252</v>
      </c>
      <c r="E638" s="207" t="s">
        <v>6</v>
      </c>
      <c r="F638" s="187">
        <f t="shared" si="9"/>
        <v>15</v>
      </c>
      <c r="G638" s="169"/>
      <c r="H638" s="169"/>
      <c r="I638" s="169"/>
      <c r="J638" s="172">
        <v>15</v>
      </c>
      <c r="K638" s="169"/>
      <c r="L638" s="169"/>
      <c r="M638" s="169"/>
      <c r="N638" s="169"/>
      <c r="O638" s="169"/>
      <c r="P638" s="169"/>
      <c r="Q638" s="169"/>
      <c r="R638" s="169"/>
      <c r="S638" s="169"/>
      <c r="T638" s="169"/>
      <c r="U638" s="169"/>
      <c r="V638" s="169"/>
      <c r="W638" s="169"/>
      <c r="X638" s="169"/>
      <c r="Y638" s="169"/>
      <c r="Z638" s="169"/>
      <c r="AA638" s="169"/>
      <c r="AB638" s="169"/>
    </row>
    <row r="639" spans="1:28" ht="140.25">
      <c r="A639" s="173">
        <f>IF(D639=0,"",SUBTOTAL(3,$D$6:D639))</f>
        <v>616</v>
      </c>
      <c r="B639" s="190" t="s">
        <v>2900</v>
      </c>
      <c r="C639" s="241" t="s">
        <v>3929</v>
      </c>
      <c r="D639" s="197" t="s">
        <v>4433</v>
      </c>
      <c r="E639" s="207" t="s">
        <v>6</v>
      </c>
      <c r="F639" s="187">
        <f t="shared" si="9"/>
        <v>80</v>
      </c>
      <c r="G639" s="169"/>
      <c r="H639" s="169"/>
      <c r="I639" s="169"/>
      <c r="J639" s="172">
        <v>80</v>
      </c>
      <c r="K639" s="169"/>
      <c r="L639" s="169"/>
      <c r="M639" s="169"/>
      <c r="N639" s="169"/>
      <c r="O639" s="169"/>
      <c r="P639" s="169"/>
      <c r="Q639" s="169"/>
      <c r="R639" s="169"/>
      <c r="S639" s="169"/>
      <c r="T639" s="169"/>
      <c r="U639" s="169"/>
      <c r="V639" s="169"/>
      <c r="W639" s="169"/>
      <c r="X639" s="169"/>
      <c r="Y639" s="169"/>
      <c r="Z639" s="169"/>
      <c r="AA639" s="169"/>
      <c r="AB639" s="169"/>
    </row>
    <row r="640" spans="1:28" ht="25.5" customHeight="1">
      <c r="A640" s="173">
        <f>IF(D640=0,"",SUBTOTAL(3,$D$6:D640))</f>
        <v>617</v>
      </c>
      <c r="B640" s="188" t="s">
        <v>2901</v>
      </c>
      <c r="C640" s="196" t="s">
        <v>496</v>
      </c>
      <c r="D640" s="206" t="s">
        <v>497</v>
      </c>
      <c r="E640" s="206" t="s">
        <v>1</v>
      </c>
      <c r="F640" s="187">
        <f t="shared" si="9"/>
        <v>90</v>
      </c>
      <c r="G640" s="172"/>
      <c r="H640" s="169"/>
      <c r="I640" s="169"/>
      <c r="J640" s="175">
        <v>90</v>
      </c>
      <c r="K640" s="169"/>
      <c r="L640" s="169"/>
      <c r="M640" s="169">
        <v>0</v>
      </c>
      <c r="N640" s="169"/>
      <c r="O640" s="170"/>
      <c r="P640" s="169">
        <v>0</v>
      </c>
      <c r="Q640" s="169"/>
      <c r="R640" s="169"/>
      <c r="S640" s="171"/>
      <c r="T640" s="169">
        <v>0</v>
      </c>
      <c r="U640" s="169">
        <v>0</v>
      </c>
      <c r="V640" s="169"/>
      <c r="W640" s="169"/>
      <c r="X640" s="169"/>
      <c r="Y640" s="170"/>
      <c r="Z640" s="172"/>
      <c r="AA640" s="169"/>
      <c r="AB640" s="172"/>
    </row>
    <row r="641" spans="1:28" ht="86.25" customHeight="1">
      <c r="A641" s="173">
        <f>IF(D641=0,"",SUBTOTAL(3,$D$6:D641))</f>
        <v>618</v>
      </c>
      <c r="B641" s="188" t="s">
        <v>2902</v>
      </c>
      <c r="C641" s="196" t="s">
        <v>722</v>
      </c>
      <c r="D641" s="198" t="s">
        <v>4617</v>
      </c>
      <c r="E641" s="206" t="s">
        <v>6</v>
      </c>
      <c r="F641" s="187">
        <f t="shared" si="9"/>
        <v>5</v>
      </c>
      <c r="G641" s="172"/>
      <c r="H641" s="169"/>
      <c r="I641" s="169"/>
      <c r="J641" s="175">
        <v>5</v>
      </c>
      <c r="K641" s="169"/>
      <c r="L641" s="169"/>
      <c r="M641" s="169">
        <v>0</v>
      </c>
      <c r="N641" s="169"/>
      <c r="O641" s="170"/>
      <c r="P641" s="169">
        <v>0</v>
      </c>
      <c r="Q641" s="169"/>
      <c r="R641" s="169"/>
      <c r="S641" s="171"/>
      <c r="T641" s="169">
        <v>0</v>
      </c>
      <c r="U641" s="169">
        <v>0</v>
      </c>
      <c r="V641" s="169"/>
      <c r="W641" s="169"/>
      <c r="X641" s="169"/>
      <c r="Y641" s="170"/>
      <c r="Z641" s="172"/>
      <c r="AA641" s="169"/>
      <c r="AB641" s="172"/>
    </row>
    <row r="642" spans="1:28" ht="56.25" customHeight="1">
      <c r="A642" s="173">
        <f>IF(D642=0,"",SUBTOTAL(3,$D$6:D642))</f>
        <v>619</v>
      </c>
      <c r="B642" s="188" t="s">
        <v>2903</v>
      </c>
      <c r="C642" s="196" t="s">
        <v>721</v>
      </c>
      <c r="D642" s="188" t="s">
        <v>3854</v>
      </c>
      <c r="E642" s="206" t="s">
        <v>6</v>
      </c>
      <c r="F642" s="187">
        <f t="shared" si="9"/>
        <v>10</v>
      </c>
      <c r="G642" s="172"/>
      <c r="H642" s="169"/>
      <c r="I642" s="169"/>
      <c r="J642" s="175">
        <v>10</v>
      </c>
      <c r="K642" s="169"/>
      <c r="L642" s="169"/>
      <c r="M642" s="169">
        <v>0</v>
      </c>
      <c r="N642" s="169"/>
      <c r="O642" s="170"/>
      <c r="P642" s="169">
        <v>0</v>
      </c>
      <c r="Q642" s="169"/>
      <c r="R642" s="169"/>
      <c r="S642" s="171"/>
      <c r="T642" s="169">
        <v>0</v>
      </c>
      <c r="U642" s="169">
        <v>0</v>
      </c>
      <c r="V642" s="169"/>
      <c r="W642" s="169"/>
      <c r="X642" s="169"/>
      <c r="Y642" s="170"/>
      <c r="Z642" s="172"/>
      <c r="AA642" s="169"/>
      <c r="AB642" s="172"/>
    </row>
    <row r="643" spans="1:28" ht="57" customHeight="1">
      <c r="A643" s="173">
        <f>IF(D643=0,"",SUBTOTAL(3,$D$6:D643))</f>
        <v>620</v>
      </c>
      <c r="B643" s="188" t="s">
        <v>2904</v>
      </c>
      <c r="C643" s="196" t="s">
        <v>720</v>
      </c>
      <c r="D643" s="206" t="s">
        <v>1636</v>
      </c>
      <c r="E643" s="206" t="s">
        <v>6</v>
      </c>
      <c r="F643" s="187">
        <f t="shared" si="9"/>
        <v>50</v>
      </c>
      <c r="G643" s="172"/>
      <c r="H643" s="169"/>
      <c r="I643" s="169"/>
      <c r="J643" s="175">
        <v>50</v>
      </c>
      <c r="K643" s="169"/>
      <c r="L643" s="169"/>
      <c r="M643" s="169">
        <v>0</v>
      </c>
      <c r="N643" s="169"/>
      <c r="O643" s="170"/>
      <c r="P643" s="169">
        <v>0</v>
      </c>
      <c r="Q643" s="169"/>
      <c r="R643" s="169"/>
      <c r="S643" s="171"/>
      <c r="T643" s="169">
        <v>0</v>
      </c>
      <c r="U643" s="169">
        <v>0</v>
      </c>
      <c r="V643" s="169"/>
      <c r="W643" s="169"/>
      <c r="X643" s="169"/>
      <c r="Y643" s="170"/>
      <c r="Z643" s="172"/>
      <c r="AA643" s="169"/>
      <c r="AB643" s="172"/>
    </row>
    <row r="644" spans="1:28" ht="66" customHeight="1">
      <c r="A644" s="173">
        <f>IF(D644=0,"",SUBTOTAL(3,$D$6:D644))</f>
        <v>621</v>
      </c>
      <c r="B644" s="190" t="s">
        <v>2905</v>
      </c>
      <c r="C644" s="242" t="s">
        <v>4248</v>
      </c>
      <c r="D644" s="213" t="s">
        <v>4759</v>
      </c>
      <c r="E644" s="207" t="s">
        <v>2</v>
      </c>
      <c r="F644" s="187">
        <f t="shared" si="9"/>
        <v>5</v>
      </c>
      <c r="G644" s="169"/>
      <c r="H644" s="169"/>
      <c r="I644" s="169"/>
      <c r="J644" s="172">
        <v>5</v>
      </c>
      <c r="K644" s="169"/>
      <c r="L644" s="169"/>
      <c r="M644" s="169"/>
      <c r="N644" s="169"/>
      <c r="O644" s="169"/>
      <c r="P644" s="169"/>
      <c r="Q644" s="169"/>
      <c r="R644" s="169"/>
      <c r="S644" s="169"/>
      <c r="T644" s="169"/>
      <c r="U644" s="169"/>
      <c r="V644" s="169"/>
      <c r="W644" s="169"/>
      <c r="X644" s="169"/>
      <c r="Y644" s="169"/>
      <c r="Z644" s="169"/>
      <c r="AA644" s="169"/>
      <c r="AB644" s="169"/>
    </row>
    <row r="645" spans="1:28" ht="43.5" customHeight="1">
      <c r="A645" s="173">
        <f>IF(D645=0,"",SUBTOTAL(3,$D$6:D645))</f>
        <v>622</v>
      </c>
      <c r="B645" s="190" t="s">
        <v>2906</v>
      </c>
      <c r="C645" s="196" t="s">
        <v>4316</v>
      </c>
      <c r="D645" s="213" t="s">
        <v>3930</v>
      </c>
      <c r="E645" s="207" t="s">
        <v>3931</v>
      </c>
      <c r="F645" s="187">
        <f t="shared" si="9"/>
        <v>5</v>
      </c>
      <c r="G645" s="169"/>
      <c r="H645" s="169"/>
      <c r="I645" s="169"/>
      <c r="J645" s="172">
        <v>5</v>
      </c>
      <c r="K645" s="169"/>
      <c r="L645" s="169"/>
      <c r="M645" s="169"/>
      <c r="N645" s="169"/>
      <c r="O645" s="169"/>
      <c r="P645" s="169"/>
      <c r="Q645" s="169"/>
      <c r="R645" s="169"/>
      <c r="S645" s="169"/>
      <c r="T645" s="169"/>
      <c r="U645" s="169"/>
      <c r="V645" s="169"/>
      <c r="W645" s="169"/>
      <c r="X645" s="169"/>
      <c r="Y645" s="169"/>
      <c r="Z645" s="169"/>
      <c r="AA645" s="169"/>
      <c r="AB645" s="169"/>
    </row>
    <row r="646" spans="1:28" ht="36.75" customHeight="1">
      <c r="A646" s="173">
        <f>IF(D646=0,"",SUBTOTAL(3,$D$6:D646))</f>
        <v>623</v>
      </c>
      <c r="B646" s="190" t="s">
        <v>2907</v>
      </c>
      <c r="C646" s="212" t="s">
        <v>4249</v>
      </c>
      <c r="D646" s="213" t="s">
        <v>3933</v>
      </c>
      <c r="E646" s="207" t="s">
        <v>6</v>
      </c>
      <c r="F646" s="187">
        <f t="shared" ref="F646:F709" si="10">SUM(G646:AB646)</f>
        <v>20</v>
      </c>
      <c r="G646" s="169"/>
      <c r="H646" s="169"/>
      <c r="I646" s="169"/>
      <c r="J646" s="172">
        <v>20</v>
      </c>
      <c r="K646" s="169"/>
      <c r="L646" s="169"/>
      <c r="M646" s="169"/>
      <c r="N646" s="169"/>
      <c r="O646" s="169"/>
      <c r="P646" s="169"/>
      <c r="Q646" s="169"/>
      <c r="R646" s="169"/>
      <c r="S646" s="169"/>
      <c r="T646" s="169"/>
      <c r="U646" s="169"/>
      <c r="V646" s="169"/>
      <c r="W646" s="169"/>
      <c r="X646" s="169"/>
      <c r="Y646" s="169"/>
      <c r="Z646" s="169"/>
      <c r="AA646" s="169"/>
      <c r="AB646" s="169"/>
    </row>
    <row r="647" spans="1:28" ht="47.25" customHeight="1">
      <c r="A647" s="173">
        <f>IF(D647=0,"",SUBTOTAL(3,$D$6:D647))</f>
        <v>624</v>
      </c>
      <c r="B647" s="190" t="s">
        <v>2908</v>
      </c>
      <c r="C647" s="212" t="s">
        <v>4395</v>
      </c>
      <c r="D647" s="213" t="s">
        <v>4396</v>
      </c>
      <c r="E647" s="207" t="s">
        <v>6</v>
      </c>
      <c r="F647" s="187">
        <f t="shared" si="10"/>
        <v>50</v>
      </c>
      <c r="G647" s="169"/>
      <c r="H647" s="169"/>
      <c r="I647" s="169"/>
      <c r="J647" s="172">
        <v>50</v>
      </c>
      <c r="K647" s="169"/>
      <c r="L647" s="169"/>
      <c r="M647" s="169"/>
      <c r="N647" s="169"/>
      <c r="O647" s="169"/>
      <c r="P647" s="169"/>
      <c r="Q647" s="169"/>
      <c r="R647" s="169"/>
      <c r="S647" s="169"/>
      <c r="T647" s="169"/>
      <c r="U647" s="169"/>
      <c r="V647" s="169"/>
      <c r="W647" s="169"/>
      <c r="X647" s="169"/>
      <c r="Y647" s="169"/>
      <c r="Z647" s="169"/>
      <c r="AA647" s="169"/>
      <c r="AB647" s="169"/>
    </row>
    <row r="648" spans="1:28" ht="24.75" customHeight="1">
      <c r="A648" s="173" t="str">
        <f>IF(D648=0,"",SUBTOTAL(3,$D$6:D648))</f>
        <v/>
      </c>
      <c r="B648" s="188" t="s">
        <v>1912</v>
      </c>
      <c r="C648" s="227" t="s">
        <v>4546</v>
      </c>
      <c r="D648" s="207"/>
      <c r="E648" s="207"/>
      <c r="F648" s="187">
        <f t="shared" si="10"/>
        <v>0</v>
      </c>
      <c r="G648" s="174"/>
      <c r="H648" s="169"/>
      <c r="I648" s="169"/>
      <c r="J648" s="175"/>
      <c r="K648" s="169"/>
      <c r="L648" s="169"/>
      <c r="M648" s="169">
        <v>0</v>
      </c>
      <c r="N648" s="169"/>
      <c r="O648" s="170"/>
      <c r="P648" s="169">
        <v>0</v>
      </c>
      <c r="Q648" s="169"/>
      <c r="R648" s="169"/>
      <c r="S648" s="171"/>
      <c r="T648" s="169">
        <v>0</v>
      </c>
      <c r="U648" s="169">
        <v>0</v>
      </c>
      <c r="V648" s="169"/>
      <c r="W648" s="169"/>
      <c r="X648" s="169"/>
      <c r="Y648" s="170"/>
      <c r="Z648" s="172"/>
      <c r="AA648" s="169"/>
      <c r="AB648" s="172"/>
    </row>
    <row r="649" spans="1:28" ht="36.75" customHeight="1">
      <c r="A649" s="173">
        <f>IF(D649=0,"",SUBTOTAL(3,$D$6:D649))</f>
        <v>625</v>
      </c>
      <c r="B649" s="188" t="s">
        <v>2909</v>
      </c>
      <c r="C649" s="196" t="s">
        <v>498</v>
      </c>
      <c r="D649" s="206" t="s">
        <v>499</v>
      </c>
      <c r="E649" s="206" t="s">
        <v>6</v>
      </c>
      <c r="F649" s="187">
        <f t="shared" si="10"/>
        <v>12</v>
      </c>
      <c r="G649" s="172"/>
      <c r="H649" s="169"/>
      <c r="I649" s="169"/>
      <c r="J649" s="175">
        <v>12</v>
      </c>
      <c r="K649" s="169"/>
      <c r="L649" s="169"/>
      <c r="M649" s="169">
        <v>0</v>
      </c>
      <c r="N649" s="169"/>
      <c r="O649" s="170"/>
      <c r="P649" s="169">
        <v>0</v>
      </c>
      <c r="Q649" s="169"/>
      <c r="R649" s="169"/>
      <c r="S649" s="171"/>
      <c r="T649" s="169">
        <v>0</v>
      </c>
      <c r="U649" s="169">
        <v>0</v>
      </c>
      <c r="V649" s="169"/>
      <c r="W649" s="169"/>
      <c r="X649" s="169"/>
      <c r="Y649" s="170"/>
      <c r="Z649" s="172"/>
      <c r="AA649" s="169"/>
      <c r="AB649" s="172"/>
    </row>
    <row r="650" spans="1:28" ht="41.25" customHeight="1">
      <c r="A650" s="173">
        <f>IF(D650=0,"",SUBTOTAL(3,$D$6:D650))</f>
        <v>626</v>
      </c>
      <c r="B650" s="188" t="s">
        <v>2910</v>
      </c>
      <c r="C650" s="196" t="s">
        <v>500</v>
      </c>
      <c r="D650" s="206" t="s">
        <v>501</v>
      </c>
      <c r="E650" s="206" t="s">
        <v>6</v>
      </c>
      <c r="F650" s="187">
        <f t="shared" si="10"/>
        <v>53</v>
      </c>
      <c r="G650" s="172"/>
      <c r="H650" s="169"/>
      <c r="I650" s="169"/>
      <c r="J650" s="175">
        <v>53</v>
      </c>
      <c r="K650" s="169"/>
      <c r="L650" s="169"/>
      <c r="M650" s="169">
        <v>0</v>
      </c>
      <c r="N650" s="169"/>
      <c r="O650" s="170"/>
      <c r="P650" s="169">
        <v>0</v>
      </c>
      <c r="Q650" s="169"/>
      <c r="R650" s="169"/>
      <c r="S650" s="171"/>
      <c r="T650" s="169">
        <v>0</v>
      </c>
      <c r="U650" s="169">
        <v>0</v>
      </c>
      <c r="V650" s="169"/>
      <c r="W650" s="169"/>
      <c r="X650" s="169"/>
      <c r="Y650" s="170"/>
      <c r="Z650" s="172"/>
      <c r="AA650" s="169"/>
      <c r="AB650" s="172"/>
    </row>
    <row r="651" spans="1:28" ht="47.25" customHeight="1">
      <c r="A651" s="173">
        <f>IF(D651=0,"",SUBTOTAL(3,$D$6:D651))</f>
        <v>627</v>
      </c>
      <c r="B651" s="188" t="s">
        <v>2911</v>
      </c>
      <c r="C651" s="196" t="s">
        <v>502</v>
      </c>
      <c r="D651" s="206" t="s">
        <v>503</v>
      </c>
      <c r="E651" s="206" t="s">
        <v>6</v>
      </c>
      <c r="F651" s="187">
        <f t="shared" si="10"/>
        <v>31</v>
      </c>
      <c r="G651" s="172"/>
      <c r="H651" s="169"/>
      <c r="I651" s="169"/>
      <c r="J651" s="175">
        <v>31</v>
      </c>
      <c r="K651" s="169"/>
      <c r="L651" s="169"/>
      <c r="M651" s="169">
        <v>0</v>
      </c>
      <c r="N651" s="169"/>
      <c r="O651" s="170"/>
      <c r="P651" s="169">
        <v>0</v>
      </c>
      <c r="Q651" s="169"/>
      <c r="R651" s="169"/>
      <c r="S651" s="171"/>
      <c r="T651" s="169">
        <v>0</v>
      </c>
      <c r="U651" s="169">
        <v>0</v>
      </c>
      <c r="V651" s="169"/>
      <c r="W651" s="169"/>
      <c r="X651" s="169"/>
      <c r="Y651" s="170"/>
      <c r="Z651" s="172"/>
      <c r="AA651" s="169"/>
      <c r="AB651" s="172"/>
    </row>
    <row r="652" spans="1:28" ht="35.25" customHeight="1">
      <c r="A652" s="173">
        <f>IF(D652=0,"",SUBTOTAL(3,$D$6:D652))</f>
        <v>628</v>
      </c>
      <c r="B652" s="188" t="s">
        <v>2912</v>
      </c>
      <c r="C652" s="196" t="s">
        <v>504</v>
      </c>
      <c r="D652" s="206" t="s">
        <v>505</v>
      </c>
      <c r="E652" s="206" t="s">
        <v>6</v>
      </c>
      <c r="F652" s="187">
        <f t="shared" si="10"/>
        <v>442</v>
      </c>
      <c r="G652" s="172"/>
      <c r="H652" s="169"/>
      <c r="I652" s="169"/>
      <c r="J652" s="175">
        <v>442</v>
      </c>
      <c r="K652" s="169"/>
      <c r="L652" s="169"/>
      <c r="M652" s="169">
        <v>0</v>
      </c>
      <c r="N652" s="169"/>
      <c r="O652" s="170"/>
      <c r="P652" s="169">
        <v>0</v>
      </c>
      <c r="Q652" s="169"/>
      <c r="R652" s="169"/>
      <c r="S652" s="171"/>
      <c r="T652" s="169">
        <v>0</v>
      </c>
      <c r="U652" s="169">
        <v>0</v>
      </c>
      <c r="V652" s="169"/>
      <c r="W652" s="169"/>
      <c r="X652" s="169"/>
      <c r="Y652" s="170"/>
      <c r="Z652" s="172"/>
      <c r="AA652" s="169"/>
      <c r="AB652" s="172"/>
    </row>
    <row r="653" spans="1:28" ht="26.25" customHeight="1">
      <c r="A653" s="173" t="str">
        <f>IF(D653=0,"",SUBTOTAL(3,$D$6:D653))</f>
        <v/>
      </c>
      <c r="B653" s="188" t="s">
        <v>1912</v>
      </c>
      <c r="C653" s="227" t="s">
        <v>4547</v>
      </c>
      <c r="D653" s="207"/>
      <c r="E653" s="207"/>
      <c r="F653" s="187">
        <f t="shared" si="10"/>
        <v>0</v>
      </c>
      <c r="G653" s="174"/>
      <c r="H653" s="169"/>
      <c r="I653" s="169"/>
      <c r="J653" s="175"/>
      <c r="K653" s="169"/>
      <c r="L653" s="169"/>
      <c r="M653" s="169">
        <v>0</v>
      </c>
      <c r="N653" s="169"/>
      <c r="O653" s="170"/>
      <c r="P653" s="169">
        <v>0</v>
      </c>
      <c r="Q653" s="169"/>
      <c r="R653" s="169"/>
      <c r="S653" s="171"/>
      <c r="T653" s="169">
        <v>0</v>
      </c>
      <c r="U653" s="169">
        <v>0</v>
      </c>
      <c r="V653" s="169"/>
      <c r="W653" s="169"/>
      <c r="X653" s="169"/>
      <c r="Y653" s="170"/>
      <c r="Z653" s="172"/>
      <c r="AA653" s="169"/>
      <c r="AB653" s="172"/>
    </row>
    <row r="654" spans="1:28" ht="21" customHeight="1">
      <c r="A654" s="173">
        <f>IF(D654=0,"",SUBTOTAL(3,$D$6:D654))</f>
        <v>629</v>
      </c>
      <c r="B654" s="188" t="s">
        <v>2913</v>
      </c>
      <c r="C654" s="196" t="s">
        <v>506</v>
      </c>
      <c r="D654" s="206" t="s">
        <v>508</v>
      </c>
      <c r="E654" s="206" t="s">
        <v>6</v>
      </c>
      <c r="F654" s="187">
        <f t="shared" si="10"/>
        <v>10</v>
      </c>
      <c r="G654" s="172"/>
      <c r="H654" s="169"/>
      <c r="I654" s="169"/>
      <c r="J654" s="175">
        <v>0</v>
      </c>
      <c r="K654" s="169"/>
      <c r="L654" s="169"/>
      <c r="M654" s="169">
        <v>10</v>
      </c>
      <c r="N654" s="169"/>
      <c r="O654" s="170"/>
      <c r="P654" s="169">
        <v>0</v>
      </c>
      <c r="Q654" s="169"/>
      <c r="R654" s="169"/>
      <c r="S654" s="171"/>
      <c r="T654" s="169">
        <v>0</v>
      </c>
      <c r="U654" s="169">
        <v>0</v>
      </c>
      <c r="V654" s="169"/>
      <c r="W654" s="169"/>
      <c r="X654" s="169"/>
      <c r="Y654" s="170"/>
      <c r="Z654" s="172"/>
      <c r="AA654" s="169"/>
      <c r="AB654" s="172"/>
    </row>
    <row r="655" spans="1:28" ht="21" customHeight="1">
      <c r="A655" s="173">
        <f>IF(D655=0,"",SUBTOTAL(3,$D$6:D655))</f>
        <v>630</v>
      </c>
      <c r="B655" s="188" t="s">
        <v>2914</v>
      </c>
      <c r="C655" s="196" t="s">
        <v>506</v>
      </c>
      <c r="D655" s="206" t="s">
        <v>4760</v>
      </c>
      <c r="E655" s="206" t="s">
        <v>6</v>
      </c>
      <c r="F655" s="187">
        <f t="shared" si="10"/>
        <v>5</v>
      </c>
      <c r="G655" s="172"/>
      <c r="H655" s="169"/>
      <c r="I655" s="169"/>
      <c r="J655" s="175">
        <v>0</v>
      </c>
      <c r="K655" s="169"/>
      <c r="L655" s="169"/>
      <c r="M655" s="169">
        <v>5</v>
      </c>
      <c r="N655" s="169"/>
      <c r="O655" s="170"/>
      <c r="P655" s="169">
        <v>0</v>
      </c>
      <c r="Q655" s="169"/>
      <c r="R655" s="169"/>
      <c r="S655" s="171"/>
      <c r="T655" s="169">
        <v>0</v>
      </c>
      <c r="U655" s="169">
        <v>0</v>
      </c>
      <c r="V655" s="169"/>
      <c r="W655" s="169"/>
      <c r="X655" s="169"/>
      <c r="Y655" s="170"/>
      <c r="Z655" s="172"/>
      <c r="AA655" s="169"/>
      <c r="AB655" s="172"/>
    </row>
    <row r="656" spans="1:28">
      <c r="A656" s="173" t="str">
        <f>IF(D656=0,"",SUBTOTAL(3,$D$6:D656))</f>
        <v/>
      </c>
      <c r="B656" s="188" t="s">
        <v>1912</v>
      </c>
      <c r="C656" s="227" t="s">
        <v>4548</v>
      </c>
      <c r="D656" s="207"/>
      <c r="E656" s="207"/>
      <c r="F656" s="187">
        <f t="shared" si="10"/>
        <v>0</v>
      </c>
      <c r="G656" s="174"/>
      <c r="H656" s="169"/>
      <c r="I656" s="169"/>
      <c r="J656" s="175"/>
      <c r="K656" s="169"/>
      <c r="L656" s="169"/>
      <c r="M656" s="169">
        <v>0</v>
      </c>
      <c r="N656" s="169"/>
      <c r="O656" s="170"/>
      <c r="P656" s="169">
        <v>0</v>
      </c>
      <c r="Q656" s="169"/>
      <c r="R656" s="169"/>
      <c r="S656" s="171"/>
      <c r="T656" s="169">
        <v>0</v>
      </c>
      <c r="U656" s="169">
        <v>0</v>
      </c>
      <c r="V656" s="169"/>
      <c r="W656" s="169"/>
      <c r="X656" s="169"/>
      <c r="Y656" s="170"/>
      <c r="Z656" s="172"/>
      <c r="AA656" s="169"/>
      <c r="AB656" s="172"/>
    </row>
    <row r="657" spans="1:28" ht="38.25" customHeight="1">
      <c r="A657" s="173">
        <f>IF(D657=0,"",SUBTOTAL(3,$D$6:D657))</f>
        <v>631</v>
      </c>
      <c r="B657" s="188" t="s">
        <v>2915</v>
      </c>
      <c r="C657" s="196" t="s">
        <v>520</v>
      </c>
      <c r="D657" s="206" t="s">
        <v>4761</v>
      </c>
      <c r="E657" s="206" t="s">
        <v>6</v>
      </c>
      <c r="F657" s="187">
        <f t="shared" si="10"/>
        <v>110</v>
      </c>
      <c r="G657" s="172"/>
      <c r="H657" s="169"/>
      <c r="I657" s="169"/>
      <c r="J657" s="175">
        <v>110</v>
      </c>
      <c r="K657" s="169"/>
      <c r="L657" s="169"/>
      <c r="M657" s="169">
        <v>0</v>
      </c>
      <c r="N657" s="169"/>
      <c r="O657" s="170"/>
      <c r="P657" s="169">
        <v>0</v>
      </c>
      <c r="Q657" s="169"/>
      <c r="R657" s="169"/>
      <c r="S657" s="171"/>
      <c r="T657" s="169">
        <v>0</v>
      </c>
      <c r="U657" s="169">
        <v>0</v>
      </c>
      <c r="V657" s="169"/>
      <c r="W657" s="169"/>
      <c r="X657" s="169"/>
      <c r="Y657" s="170"/>
      <c r="Z657" s="172"/>
      <c r="AA657" s="169"/>
      <c r="AB657" s="172"/>
    </row>
    <row r="658" spans="1:28" ht="38.25" customHeight="1">
      <c r="A658" s="173">
        <f>IF(D658=0,"",SUBTOTAL(3,$D$6:D658))</f>
        <v>632</v>
      </c>
      <c r="B658" s="188" t="s">
        <v>2916</v>
      </c>
      <c r="C658" s="196" t="s">
        <v>520</v>
      </c>
      <c r="D658" s="206" t="s">
        <v>522</v>
      </c>
      <c r="E658" s="206" t="s">
        <v>6</v>
      </c>
      <c r="F658" s="187">
        <f t="shared" si="10"/>
        <v>90</v>
      </c>
      <c r="G658" s="172"/>
      <c r="H658" s="169"/>
      <c r="I658" s="169"/>
      <c r="J658" s="175">
        <v>90</v>
      </c>
      <c r="K658" s="169"/>
      <c r="L658" s="169"/>
      <c r="M658" s="169">
        <v>0</v>
      </c>
      <c r="N658" s="169"/>
      <c r="O658" s="170"/>
      <c r="P658" s="169">
        <v>0</v>
      </c>
      <c r="Q658" s="169"/>
      <c r="R658" s="169"/>
      <c r="S658" s="171"/>
      <c r="T658" s="169">
        <v>0</v>
      </c>
      <c r="U658" s="169">
        <v>0</v>
      </c>
      <c r="V658" s="169"/>
      <c r="W658" s="169"/>
      <c r="X658" s="169"/>
      <c r="Y658" s="170"/>
      <c r="Z658" s="172"/>
      <c r="AA658" s="169"/>
      <c r="AB658" s="172"/>
    </row>
    <row r="659" spans="1:28" ht="38.25" customHeight="1">
      <c r="A659" s="173">
        <f>IF(D659=0,"",SUBTOTAL(3,$D$6:D659))</f>
        <v>633</v>
      </c>
      <c r="B659" s="188" t="s">
        <v>2917</v>
      </c>
      <c r="C659" s="196" t="s">
        <v>520</v>
      </c>
      <c r="D659" s="206" t="s">
        <v>4762</v>
      </c>
      <c r="E659" s="206" t="s">
        <v>6</v>
      </c>
      <c r="F659" s="187">
        <f t="shared" si="10"/>
        <v>210</v>
      </c>
      <c r="G659" s="172"/>
      <c r="H659" s="169"/>
      <c r="I659" s="169"/>
      <c r="J659" s="175">
        <v>160</v>
      </c>
      <c r="K659" s="169"/>
      <c r="L659" s="169"/>
      <c r="M659" s="169">
        <v>50</v>
      </c>
      <c r="N659" s="169"/>
      <c r="O659" s="170"/>
      <c r="P659" s="169">
        <v>0</v>
      </c>
      <c r="Q659" s="169"/>
      <c r="R659" s="169"/>
      <c r="S659" s="171"/>
      <c r="T659" s="169">
        <v>0</v>
      </c>
      <c r="U659" s="169">
        <v>0</v>
      </c>
      <c r="V659" s="169"/>
      <c r="W659" s="169"/>
      <c r="X659" s="169"/>
      <c r="Y659" s="170"/>
      <c r="Z659" s="172"/>
      <c r="AA659" s="169"/>
      <c r="AB659" s="172"/>
    </row>
    <row r="660" spans="1:28" ht="38.25" customHeight="1">
      <c r="A660" s="173">
        <f>IF(D660=0,"",SUBTOTAL(3,$D$6:D660))</f>
        <v>634</v>
      </c>
      <c r="B660" s="188" t="s">
        <v>2918</v>
      </c>
      <c r="C660" s="196" t="s">
        <v>520</v>
      </c>
      <c r="D660" s="206" t="s">
        <v>4763</v>
      </c>
      <c r="E660" s="206" t="s">
        <v>6</v>
      </c>
      <c r="F660" s="187">
        <f t="shared" si="10"/>
        <v>240</v>
      </c>
      <c r="G660" s="172"/>
      <c r="H660" s="169"/>
      <c r="I660" s="169"/>
      <c r="J660" s="175">
        <v>190</v>
      </c>
      <c r="K660" s="169"/>
      <c r="L660" s="169"/>
      <c r="M660" s="169">
        <v>50</v>
      </c>
      <c r="N660" s="169"/>
      <c r="O660" s="170"/>
      <c r="P660" s="169">
        <v>0</v>
      </c>
      <c r="Q660" s="169"/>
      <c r="R660" s="169"/>
      <c r="S660" s="171"/>
      <c r="T660" s="169">
        <v>0</v>
      </c>
      <c r="U660" s="169">
        <v>0</v>
      </c>
      <c r="V660" s="169"/>
      <c r="W660" s="169"/>
      <c r="X660" s="169"/>
      <c r="Y660" s="170"/>
      <c r="Z660" s="172"/>
      <c r="AA660" s="169"/>
      <c r="AB660" s="172"/>
    </row>
    <row r="661" spans="1:28" ht="38.25" customHeight="1">
      <c r="A661" s="173">
        <f>IF(D661=0,"",SUBTOTAL(3,$D$6:D661))</f>
        <v>635</v>
      </c>
      <c r="B661" s="188" t="s">
        <v>2919</v>
      </c>
      <c r="C661" s="196" t="s">
        <v>520</v>
      </c>
      <c r="D661" s="206" t="s">
        <v>4764</v>
      </c>
      <c r="E661" s="206" t="s">
        <v>6</v>
      </c>
      <c r="F661" s="187">
        <f t="shared" si="10"/>
        <v>260</v>
      </c>
      <c r="G661" s="172"/>
      <c r="H661" s="169"/>
      <c r="I661" s="169"/>
      <c r="J661" s="175">
        <v>210</v>
      </c>
      <c r="K661" s="169"/>
      <c r="L661" s="169"/>
      <c r="M661" s="169">
        <v>50</v>
      </c>
      <c r="N661" s="169"/>
      <c r="O661" s="170"/>
      <c r="P661" s="169">
        <v>0</v>
      </c>
      <c r="Q661" s="169"/>
      <c r="R661" s="169"/>
      <c r="S661" s="171"/>
      <c r="T661" s="169">
        <v>0</v>
      </c>
      <c r="U661" s="169">
        <v>0</v>
      </c>
      <c r="V661" s="169"/>
      <c r="W661" s="169"/>
      <c r="X661" s="169"/>
      <c r="Y661" s="170"/>
      <c r="Z661" s="172"/>
      <c r="AA661" s="169"/>
      <c r="AB661" s="172"/>
    </row>
    <row r="662" spans="1:28" ht="38.25" customHeight="1">
      <c r="A662" s="173">
        <f>IF(D662=0,"",SUBTOTAL(3,$D$6:D662))</f>
        <v>636</v>
      </c>
      <c r="B662" s="188" t="s">
        <v>2920</v>
      </c>
      <c r="C662" s="196" t="s">
        <v>520</v>
      </c>
      <c r="D662" s="206" t="s">
        <v>4765</v>
      </c>
      <c r="E662" s="206" t="s">
        <v>6</v>
      </c>
      <c r="F662" s="187">
        <f t="shared" si="10"/>
        <v>220</v>
      </c>
      <c r="G662" s="172"/>
      <c r="H662" s="169"/>
      <c r="I662" s="169"/>
      <c r="J662" s="175">
        <v>170</v>
      </c>
      <c r="K662" s="169"/>
      <c r="L662" s="169"/>
      <c r="M662" s="169">
        <v>50</v>
      </c>
      <c r="N662" s="169"/>
      <c r="O662" s="170"/>
      <c r="P662" s="169">
        <v>0</v>
      </c>
      <c r="Q662" s="169"/>
      <c r="R662" s="169"/>
      <c r="S662" s="171"/>
      <c r="T662" s="169">
        <v>0</v>
      </c>
      <c r="U662" s="169">
        <v>0</v>
      </c>
      <c r="V662" s="169"/>
      <c r="W662" s="169"/>
      <c r="X662" s="169"/>
      <c r="Y662" s="170"/>
      <c r="Z662" s="172"/>
      <c r="AA662" s="169"/>
      <c r="AB662" s="172"/>
    </row>
    <row r="663" spans="1:28" ht="42" customHeight="1">
      <c r="A663" s="173">
        <f>IF(D663=0,"",SUBTOTAL(3,$D$6:D663))</f>
        <v>637</v>
      </c>
      <c r="B663" s="188" t="s">
        <v>2921</v>
      </c>
      <c r="C663" s="196" t="s">
        <v>527</v>
      </c>
      <c r="D663" s="197" t="s">
        <v>2079</v>
      </c>
      <c r="E663" s="206" t="s">
        <v>6</v>
      </c>
      <c r="F663" s="187">
        <f t="shared" si="10"/>
        <v>20</v>
      </c>
      <c r="G663" s="172"/>
      <c r="H663" s="169"/>
      <c r="I663" s="169"/>
      <c r="J663" s="175">
        <v>20</v>
      </c>
      <c r="K663" s="169"/>
      <c r="L663" s="169"/>
      <c r="M663" s="169">
        <v>0</v>
      </c>
      <c r="N663" s="169"/>
      <c r="O663" s="170"/>
      <c r="P663" s="169">
        <v>0</v>
      </c>
      <c r="Q663" s="169"/>
      <c r="R663" s="169"/>
      <c r="S663" s="171"/>
      <c r="T663" s="169">
        <v>0</v>
      </c>
      <c r="U663" s="169">
        <v>0</v>
      </c>
      <c r="V663" s="169"/>
      <c r="W663" s="169"/>
      <c r="X663" s="169"/>
      <c r="Y663" s="170"/>
      <c r="Z663" s="172"/>
      <c r="AA663" s="169"/>
      <c r="AB663" s="172"/>
    </row>
    <row r="664" spans="1:28" ht="47.25" customHeight="1">
      <c r="A664" s="173">
        <f>IF(D664=0,"",SUBTOTAL(3,$D$6:D664))</f>
        <v>638</v>
      </c>
      <c r="B664" s="188" t="s">
        <v>2922</v>
      </c>
      <c r="C664" s="196" t="s">
        <v>528</v>
      </c>
      <c r="D664" s="206" t="s">
        <v>4766</v>
      </c>
      <c r="E664" s="206" t="s">
        <v>6</v>
      </c>
      <c r="F664" s="187">
        <f t="shared" si="10"/>
        <v>37</v>
      </c>
      <c r="G664" s="172"/>
      <c r="H664" s="169"/>
      <c r="I664" s="169"/>
      <c r="J664" s="175">
        <v>33</v>
      </c>
      <c r="K664" s="169"/>
      <c r="L664" s="169"/>
      <c r="M664" s="169">
        <v>4</v>
      </c>
      <c r="N664" s="169"/>
      <c r="O664" s="170"/>
      <c r="P664" s="169">
        <v>0</v>
      </c>
      <c r="Q664" s="169"/>
      <c r="R664" s="169"/>
      <c r="S664" s="171"/>
      <c r="T664" s="169">
        <v>0</v>
      </c>
      <c r="U664" s="169">
        <v>0</v>
      </c>
      <c r="V664" s="169"/>
      <c r="W664" s="169"/>
      <c r="X664" s="169"/>
      <c r="Y664" s="170"/>
      <c r="Z664" s="172"/>
      <c r="AA664" s="169"/>
      <c r="AB664" s="172"/>
    </row>
    <row r="665" spans="1:28" ht="45.75" customHeight="1">
      <c r="A665" s="173">
        <f>IF(D665=0,"",SUBTOTAL(3,$D$6:D665))</f>
        <v>639</v>
      </c>
      <c r="B665" s="188" t="s">
        <v>2923</v>
      </c>
      <c r="C665" s="196" t="s">
        <v>530</v>
      </c>
      <c r="D665" s="206" t="s">
        <v>4767</v>
      </c>
      <c r="E665" s="206" t="s">
        <v>6</v>
      </c>
      <c r="F665" s="187">
        <f t="shared" si="10"/>
        <v>25</v>
      </c>
      <c r="G665" s="172"/>
      <c r="H665" s="169"/>
      <c r="I665" s="169"/>
      <c r="J665" s="175">
        <v>20</v>
      </c>
      <c r="K665" s="169"/>
      <c r="L665" s="169"/>
      <c r="M665" s="169">
        <v>5</v>
      </c>
      <c r="N665" s="169"/>
      <c r="O665" s="170"/>
      <c r="P665" s="169">
        <v>0</v>
      </c>
      <c r="Q665" s="169"/>
      <c r="R665" s="169"/>
      <c r="S665" s="171"/>
      <c r="T665" s="169">
        <v>0</v>
      </c>
      <c r="U665" s="169">
        <v>0</v>
      </c>
      <c r="V665" s="169"/>
      <c r="W665" s="169"/>
      <c r="X665" s="169"/>
      <c r="Y665" s="170"/>
      <c r="Z665" s="172"/>
      <c r="AA665" s="169"/>
      <c r="AB665" s="172"/>
    </row>
    <row r="666" spans="1:28" ht="33" customHeight="1">
      <c r="A666" s="173">
        <f>IF(D666=0,"",SUBTOTAL(3,$D$6:D666))</f>
        <v>640</v>
      </c>
      <c r="B666" s="188" t="s">
        <v>2924</v>
      </c>
      <c r="C666" s="196" t="s">
        <v>532</v>
      </c>
      <c r="D666" s="206" t="s">
        <v>4768</v>
      </c>
      <c r="E666" s="206" t="s">
        <v>6</v>
      </c>
      <c r="F666" s="187">
        <f t="shared" si="10"/>
        <v>150</v>
      </c>
      <c r="G666" s="172"/>
      <c r="H666" s="169"/>
      <c r="I666" s="169"/>
      <c r="J666" s="175">
        <v>130</v>
      </c>
      <c r="K666" s="169"/>
      <c r="L666" s="169"/>
      <c r="M666" s="169">
        <v>20</v>
      </c>
      <c r="N666" s="169"/>
      <c r="O666" s="170"/>
      <c r="P666" s="169">
        <v>0</v>
      </c>
      <c r="Q666" s="169"/>
      <c r="R666" s="169"/>
      <c r="S666" s="171"/>
      <c r="T666" s="169">
        <v>0</v>
      </c>
      <c r="U666" s="169">
        <v>0</v>
      </c>
      <c r="V666" s="169"/>
      <c r="W666" s="169"/>
      <c r="X666" s="169"/>
      <c r="Y666" s="170"/>
      <c r="Z666" s="172"/>
      <c r="AA666" s="169"/>
      <c r="AB666" s="172"/>
    </row>
    <row r="667" spans="1:28" ht="40.5" customHeight="1">
      <c r="A667" s="173">
        <f>IF(D667=0,"",SUBTOTAL(3,$D$6:D667))</f>
        <v>641</v>
      </c>
      <c r="B667" s="188" t="s">
        <v>2925</v>
      </c>
      <c r="C667" s="196" t="s">
        <v>534</v>
      </c>
      <c r="D667" s="206" t="s">
        <v>535</v>
      </c>
      <c r="E667" s="206" t="s">
        <v>6</v>
      </c>
      <c r="F667" s="187">
        <f t="shared" si="10"/>
        <v>30</v>
      </c>
      <c r="G667" s="172"/>
      <c r="H667" s="169"/>
      <c r="I667" s="169"/>
      <c r="J667" s="175">
        <v>30</v>
      </c>
      <c r="K667" s="169"/>
      <c r="L667" s="169"/>
      <c r="M667" s="169">
        <v>0</v>
      </c>
      <c r="N667" s="169"/>
      <c r="O667" s="170"/>
      <c r="P667" s="169">
        <v>0</v>
      </c>
      <c r="Q667" s="169"/>
      <c r="R667" s="169"/>
      <c r="S667" s="171"/>
      <c r="T667" s="169">
        <v>0</v>
      </c>
      <c r="U667" s="169">
        <v>0</v>
      </c>
      <c r="V667" s="169"/>
      <c r="W667" s="169"/>
      <c r="X667" s="169"/>
      <c r="Y667" s="170"/>
      <c r="Z667" s="172"/>
      <c r="AA667" s="169"/>
      <c r="AB667" s="172"/>
    </row>
    <row r="668" spans="1:28" ht="42" customHeight="1">
      <c r="A668" s="173">
        <f>IF(D668=0,"",SUBTOTAL(3,$D$6:D668))</f>
        <v>642</v>
      </c>
      <c r="B668" s="188" t="s">
        <v>2926</v>
      </c>
      <c r="C668" s="196" t="s">
        <v>727</v>
      </c>
      <c r="D668" s="198" t="s">
        <v>4769</v>
      </c>
      <c r="E668" s="206" t="s">
        <v>6</v>
      </c>
      <c r="F668" s="187">
        <f t="shared" si="10"/>
        <v>12</v>
      </c>
      <c r="G668" s="172"/>
      <c r="H668" s="169"/>
      <c r="I668" s="169"/>
      <c r="J668" s="175">
        <v>12</v>
      </c>
      <c r="K668" s="169"/>
      <c r="L668" s="169"/>
      <c r="M668" s="169">
        <v>0</v>
      </c>
      <c r="N668" s="169"/>
      <c r="O668" s="170"/>
      <c r="P668" s="169">
        <v>0</v>
      </c>
      <c r="Q668" s="169"/>
      <c r="R668" s="169"/>
      <c r="S668" s="171"/>
      <c r="T668" s="169">
        <v>0</v>
      </c>
      <c r="U668" s="169">
        <v>0</v>
      </c>
      <c r="V668" s="169"/>
      <c r="W668" s="169"/>
      <c r="X668" s="169"/>
      <c r="Y668" s="170"/>
      <c r="Z668" s="172"/>
      <c r="AA668" s="169"/>
      <c r="AB668" s="172"/>
    </row>
    <row r="669" spans="1:28" ht="46.5" customHeight="1">
      <c r="A669" s="173">
        <f>IF(D669=0,"",SUBTOTAL(3,$D$6:D669))</f>
        <v>643</v>
      </c>
      <c r="B669" s="188" t="s">
        <v>2927</v>
      </c>
      <c r="C669" s="196" t="s">
        <v>536</v>
      </c>
      <c r="D669" s="206" t="s">
        <v>4770</v>
      </c>
      <c r="E669" s="206" t="s">
        <v>6</v>
      </c>
      <c r="F669" s="187">
        <f t="shared" si="10"/>
        <v>15</v>
      </c>
      <c r="G669" s="172"/>
      <c r="H669" s="169"/>
      <c r="I669" s="169"/>
      <c r="J669" s="175">
        <v>15</v>
      </c>
      <c r="K669" s="169"/>
      <c r="L669" s="169"/>
      <c r="M669" s="169">
        <v>0</v>
      </c>
      <c r="N669" s="169"/>
      <c r="O669" s="170"/>
      <c r="P669" s="169">
        <v>0</v>
      </c>
      <c r="Q669" s="169"/>
      <c r="R669" s="169"/>
      <c r="S669" s="171"/>
      <c r="T669" s="169">
        <v>0</v>
      </c>
      <c r="U669" s="169">
        <v>0</v>
      </c>
      <c r="V669" s="169"/>
      <c r="W669" s="169"/>
      <c r="X669" s="169"/>
      <c r="Y669" s="170"/>
      <c r="Z669" s="172"/>
      <c r="AA669" s="169"/>
      <c r="AB669" s="172"/>
    </row>
    <row r="670" spans="1:28" ht="46.5" customHeight="1">
      <c r="A670" s="173">
        <f>IF(D670=0,"",SUBTOTAL(3,$D$6:D670))</f>
        <v>644</v>
      </c>
      <c r="B670" s="188" t="s">
        <v>2928</v>
      </c>
      <c r="C670" s="196" t="s">
        <v>538</v>
      </c>
      <c r="D670" s="206" t="s">
        <v>4771</v>
      </c>
      <c r="E670" s="206" t="s">
        <v>6</v>
      </c>
      <c r="F670" s="187">
        <f t="shared" si="10"/>
        <v>15</v>
      </c>
      <c r="G670" s="172"/>
      <c r="H670" s="169"/>
      <c r="I670" s="169"/>
      <c r="J670" s="175">
        <v>15</v>
      </c>
      <c r="K670" s="169"/>
      <c r="L670" s="169"/>
      <c r="M670" s="169">
        <v>0</v>
      </c>
      <c r="N670" s="169"/>
      <c r="O670" s="170"/>
      <c r="P670" s="169">
        <v>0</v>
      </c>
      <c r="Q670" s="169"/>
      <c r="R670" s="169"/>
      <c r="S670" s="171"/>
      <c r="T670" s="169">
        <v>0</v>
      </c>
      <c r="U670" s="169">
        <v>0</v>
      </c>
      <c r="V670" s="169"/>
      <c r="W670" s="169"/>
      <c r="X670" s="169"/>
      <c r="Y670" s="170"/>
      <c r="Z670" s="172"/>
      <c r="AA670" s="169"/>
      <c r="AB670" s="172"/>
    </row>
    <row r="671" spans="1:28" ht="45" customHeight="1">
      <c r="A671" s="173">
        <f>IF(D671=0,"",SUBTOTAL(3,$D$6:D671))</f>
        <v>645</v>
      </c>
      <c r="B671" s="188" t="s">
        <v>2929</v>
      </c>
      <c r="C671" s="196" t="s">
        <v>728</v>
      </c>
      <c r="D671" s="198" t="s">
        <v>4772</v>
      </c>
      <c r="E671" s="206" t="s">
        <v>6</v>
      </c>
      <c r="F671" s="187">
        <f t="shared" si="10"/>
        <v>15</v>
      </c>
      <c r="G671" s="172"/>
      <c r="H671" s="169"/>
      <c r="I671" s="169"/>
      <c r="J671" s="175">
        <v>15</v>
      </c>
      <c r="K671" s="169"/>
      <c r="L671" s="169"/>
      <c r="M671" s="169">
        <v>0</v>
      </c>
      <c r="N671" s="169"/>
      <c r="O671" s="170"/>
      <c r="P671" s="169">
        <v>0</v>
      </c>
      <c r="Q671" s="169"/>
      <c r="R671" s="169"/>
      <c r="S671" s="171"/>
      <c r="T671" s="169">
        <v>0</v>
      </c>
      <c r="U671" s="169">
        <v>0</v>
      </c>
      <c r="V671" s="169"/>
      <c r="W671" s="169"/>
      <c r="X671" s="169"/>
      <c r="Y671" s="170"/>
      <c r="Z671" s="172"/>
      <c r="AA671" s="169"/>
      <c r="AB671" s="172"/>
    </row>
    <row r="672" spans="1:28" ht="45" customHeight="1">
      <c r="A672" s="173">
        <f>IF(D672=0,"",SUBTOTAL(3,$D$6:D672))</f>
        <v>646</v>
      </c>
      <c r="B672" s="188" t="s">
        <v>2930</v>
      </c>
      <c r="C672" s="196" t="s">
        <v>540</v>
      </c>
      <c r="D672" s="206" t="s">
        <v>1638</v>
      </c>
      <c r="E672" s="206" t="s">
        <v>6</v>
      </c>
      <c r="F672" s="187">
        <f t="shared" si="10"/>
        <v>20</v>
      </c>
      <c r="G672" s="172"/>
      <c r="H672" s="169"/>
      <c r="I672" s="169"/>
      <c r="J672" s="175">
        <v>20</v>
      </c>
      <c r="K672" s="169"/>
      <c r="L672" s="169"/>
      <c r="M672" s="169">
        <v>0</v>
      </c>
      <c r="N672" s="169"/>
      <c r="O672" s="170"/>
      <c r="P672" s="169">
        <v>0</v>
      </c>
      <c r="Q672" s="169"/>
      <c r="R672" s="169"/>
      <c r="S672" s="171"/>
      <c r="T672" s="169">
        <v>0</v>
      </c>
      <c r="U672" s="169">
        <v>0</v>
      </c>
      <c r="V672" s="169"/>
      <c r="W672" s="169"/>
      <c r="X672" s="169"/>
      <c r="Y672" s="170"/>
      <c r="Z672" s="172"/>
      <c r="AA672" s="169"/>
      <c r="AB672" s="172"/>
    </row>
    <row r="673" spans="1:28" ht="46.5" customHeight="1">
      <c r="A673" s="173">
        <f>IF(D673=0,"",SUBTOTAL(3,$D$6:D673))</f>
        <v>647</v>
      </c>
      <c r="B673" s="188" t="s">
        <v>2931</v>
      </c>
      <c r="C673" s="196" t="s">
        <v>724</v>
      </c>
      <c r="D673" s="206" t="s">
        <v>1639</v>
      </c>
      <c r="E673" s="206" t="s">
        <v>6</v>
      </c>
      <c r="F673" s="187">
        <f t="shared" si="10"/>
        <v>22</v>
      </c>
      <c r="G673" s="172"/>
      <c r="H673" s="169"/>
      <c r="I673" s="169"/>
      <c r="J673" s="175">
        <v>22</v>
      </c>
      <c r="K673" s="169"/>
      <c r="L673" s="169"/>
      <c r="M673" s="169">
        <v>0</v>
      </c>
      <c r="N673" s="169"/>
      <c r="O673" s="170"/>
      <c r="P673" s="169">
        <v>0</v>
      </c>
      <c r="Q673" s="169"/>
      <c r="R673" s="169"/>
      <c r="S673" s="171"/>
      <c r="T673" s="169">
        <v>0</v>
      </c>
      <c r="U673" s="169">
        <v>0</v>
      </c>
      <c r="V673" s="169"/>
      <c r="W673" s="169"/>
      <c r="X673" s="169"/>
      <c r="Y673" s="170"/>
      <c r="Z673" s="172"/>
      <c r="AA673" s="169"/>
      <c r="AB673" s="172"/>
    </row>
    <row r="674" spans="1:28" ht="45.75" customHeight="1">
      <c r="A674" s="173">
        <f>IF(D674=0,"",SUBTOTAL(3,$D$6:D674))</f>
        <v>648</v>
      </c>
      <c r="B674" s="188" t="s">
        <v>2932</v>
      </c>
      <c r="C674" s="196" t="s">
        <v>541</v>
      </c>
      <c r="D674" s="206" t="s">
        <v>1640</v>
      </c>
      <c r="E674" s="206" t="s">
        <v>6</v>
      </c>
      <c r="F674" s="187">
        <f t="shared" si="10"/>
        <v>15</v>
      </c>
      <c r="G674" s="172"/>
      <c r="H674" s="169"/>
      <c r="I674" s="169"/>
      <c r="J674" s="175">
        <v>15</v>
      </c>
      <c r="K674" s="169"/>
      <c r="L674" s="169"/>
      <c r="M674" s="169">
        <v>0</v>
      </c>
      <c r="N674" s="169"/>
      <c r="O674" s="170"/>
      <c r="P674" s="169">
        <v>0</v>
      </c>
      <c r="Q674" s="169"/>
      <c r="R674" s="169"/>
      <c r="S674" s="171"/>
      <c r="T674" s="169">
        <v>0</v>
      </c>
      <c r="U674" s="169">
        <v>0</v>
      </c>
      <c r="V674" s="169"/>
      <c r="W674" s="169"/>
      <c r="X674" s="169"/>
      <c r="Y674" s="170"/>
      <c r="Z674" s="172"/>
      <c r="AA674" s="169"/>
      <c r="AB674" s="172"/>
    </row>
    <row r="675" spans="1:28" ht="38.25">
      <c r="A675" s="173">
        <f>IF(D675=0,"",SUBTOTAL(3,$D$6:D675))</f>
        <v>649</v>
      </c>
      <c r="B675" s="188" t="s">
        <v>2933</v>
      </c>
      <c r="C675" s="196" t="s">
        <v>542</v>
      </c>
      <c r="D675" s="206" t="s">
        <v>1642</v>
      </c>
      <c r="E675" s="206" t="s">
        <v>6</v>
      </c>
      <c r="F675" s="187">
        <f t="shared" si="10"/>
        <v>40</v>
      </c>
      <c r="G675" s="172"/>
      <c r="H675" s="169"/>
      <c r="I675" s="169"/>
      <c r="J675" s="175">
        <v>40</v>
      </c>
      <c r="K675" s="169"/>
      <c r="L675" s="169"/>
      <c r="M675" s="169">
        <v>0</v>
      </c>
      <c r="N675" s="169"/>
      <c r="O675" s="170"/>
      <c r="P675" s="169">
        <v>0</v>
      </c>
      <c r="Q675" s="169"/>
      <c r="R675" s="169"/>
      <c r="S675" s="171"/>
      <c r="T675" s="169">
        <v>0</v>
      </c>
      <c r="U675" s="169">
        <v>0</v>
      </c>
      <c r="V675" s="169"/>
      <c r="W675" s="169"/>
      <c r="X675" s="169"/>
      <c r="Y675" s="170"/>
      <c r="Z675" s="172"/>
      <c r="AA675" s="169"/>
      <c r="AB675" s="172"/>
    </row>
    <row r="676" spans="1:28" ht="58.5" customHeight="1">
      <c r="A676" s="173">
        <f>IF(D676=0,"",SUBTOTAL(3,$D$6:D676))</f>
        <v>650</v>
      </c>
      <c r="B676" s="188" t="s">
        <v>2934</v>
      </c>
      <c r="C676" s="196" t="s">
        <v>723</v>
      </c>
      <c r="D676" s="206" t="s">
        <v>1643</v>
      </c>
      <c r="E676" s="206" t="s">
        <v>6</v>
      </c>
      <c r="F676" s="187">
        <f t="shared" si="10"/>
        <v>12</v>
      </c>
      <c r="G676" s="172"/>
      <c r="H676" s="169"/>
      <c r="I676" s="169"/>
      <c r="J676" s="175">
        <v>12</v>
      </c>
      <c r="K676" s="169"/>
      <c r="L676" s="169"/>
      <c r="M676" s="169">
        <v>0</v>
      </c>
      <c r="N676" s="169"/>
      <c r="O676" s="170"/>
      <c r="P676" s="169">
        <v>0</v>
      </c>
      <c r="Q676" s="169"/>
      <c r="R676" s="169"/>
      <c r="S676" s="171"/>
      <c r="T676" s="169">
        <v>0</v>
      </c>
      <c r="U676" s="169">
        <v>0</v>
      </c>
      <c r="V676" s="169"/>
      <c r="W676" s="169"/>
      <c r="X676" s="169"/>
      <c r="Y676" s="170"/>
      <c r="Z676" s="172"/>
      <c r="AA676" s="169"/>
      <c r="AB676" s="172"/>
    </row>
    <row r="677" spans="1:28" ht="45.75" customHeight="1">
      <c r="A677" s="173">
        <f>IF(D677=0,"",SUBTOTAL(3,$D$6:D677))</f>
        <v>651</v>
      </c>
      <c r="B677" s="188" t="s">
        <v>2935</v>
      </c>
      <c r="C677" s="196" t="s">
        <v>543</v>
      </c>
      <c r="D677" s="206" t="s">
        <v>4773</v>
      </c>
      <c r="E677" s="206" t="s">
        <v>6</v>
      </c>
      <c r="F677" s="187">
        <f t="shared" si="10"/>
        <v>30</v>
      </c>
      <c r="G677" s="172"/>
      <c r="H677" s="169"/>
      <c r="I677" s="169"/>
      <c r="J677" s="175">
        <v>30</v>
      </c>
      <c r="K677" s="169"/>
      <c r="L677" s="169"/>
      <c r="M677" s="169">
        <v>0</v>
      </c>
      <c r="N677" s="169"/>
      <c r="O677" s="170"/>
      <c r="P677" s="169">
        <v>0</v>
      </c>
      <c r="Q677" s="169"/>
      <c r="R677" s="169"/>
      <c r="S677" s="171"/>
      <c r="T677" s="169">
        <v>0</v>
      </c>
      <c r="U677" s="169">
        <v>0</v>
      </c>
      <c r="V677" s="169"/>
      <c r="W677" s="169"/>
      <c r="X677" s="169"/>
      <c r="Y677" s="170"/>
      <c r="Z677" s="172"/>
      <c r="AA677" s="169"/>
      <c r="AB677" s="172"/>
    </row>
    <row r="678" spans="1:28" ht="46.5" customHeight="1">
      <c r="A678" s="173">
        <f>IF(D678=0,"",SUBTOTAL(3,$D$6:D678))</f>
        <v>652</v>
      </c>
      <c r="B678" s="188" t="s">
        <v>2936</v>
      </c>
      <c r="C678" s="196" t="s">
        <v>546</v>
      </c>
      <c r="D678" s="206" t="s">
        <v>4774</v>
      </c>
      <c r="E678" s="206" t="s">
        <v>6</v>
      </c>
      <c r="F678" s="187">
        <f t="shared" si="10"/>
        <v>20</v>
      </c>
      <c r="G678" s="172"/>
      <c r="H678" s="169"/>
      <c r="I678" s="169"/>
      <c r="J678" s="175">
        <v>20</v>
      </c>
      <c r="K678" s="169"/>
      <c r="L678" s="169"/>
      <c r="M678" s="169">
        <v>0</v>
      </c>
      <c r="N678" s="169"/>
      <c r="O678" s="170"/>
      <c r="P678" s="169">
        <v>0</v>
      </c>
      <c r="Q678" s="169"/>
      <c r="R678" s="169"/>
      <c r="S678" s="171"/>
      <c r="T678" s="169">
        <v>0</v>
      </c>
      <c r="U678" s="169">
        <v>0</v>
      </c>
      <c r="V678" s="169"/>
      <c r="W678" s="169"/>
      <c r="X678" s="169"/>
      <c r="Y678" s="170"/>
      <c r="Z678" s="172"/>
      <c r="AA678" s="169"/>
      <c r="AB678" s="172"/>
    </row>
    <row r="679" spans="1:28" ht="59.25" customHeight="1">
      <c r="A679" s="173">
        <f>IF(D679=0,"",SUBTOTAL(3,$D$6:D679))</f>
        <v>653</v>
      </c>
      <c r="B679" s="188" t="s">
        <v>2937</v>
      </c>
      <c r="C679" s="196" t="s">
        <v>729</v>
      </c>
      <c r="D679" s="206" t="s">
        <v>1644</v>
      </c>
      <c r="E679" s="206" t="s">
        <v>6</v>
      </c>
      <c r="F679" s="187">
        <f t="shared" si="10"/>
        <v>25</v>
      </c>
      <c r="G679" s="172"/>
      <c r="H679" s="169"/>
      <c r="I679" s="169"/>
      <c r="J679" s="175">
        <v>25</v>
      </c>
      <c r="K679" s="169"/>
      <c r="L679" s="169"/>
      <c r="M679" s="169">
        <v>0</v>
      </c>
      <c r="N679" s="169"/>
      <c r="O679" s="170"/>
      <c r="P679" s="169">
        <v>0</v>
      </c>
      <c r="Q679" s="169"/>
      <c r="R679" s="169"/>
      <c r="S679" s="171"/>
      <c r="T679" s="169">
        <v>0</v>
      </c>
      <c r="U679" s="169">
        <v>0</v>
      </c>
      <c r="V679" s="169"/>
      <c r="W679" s="169"/>
      <c r="X679" s="169"/>
      <c r="Y679" s="170"/>
      <c r="Z679" s="172"/>
      <c r="AA679" s="169"/>
      <c r="AB679" s="172"/>
    </row>
    <row r="680" spans="1:28" ht="53.25" customHeight="1">
      <c r="A680" s="173">
        <f>IF(D680=0,"",SUBTOTAL(3,$D$6:D680))</f>
        <v>654</v>
      </c>
      <c r="B680" s="188" t="s">
        <v>2938</v>
      </c>
      <c r="C680" s="196" t="s">
        <v>548</v>
      </c>
      <c r="D680" s="206" t="s">
        <v>1645</v>
      </c>
      <c r="E680" s="206" t="s">
        <v>6</v>
      </c>
      <c r="F680" s="187">
        <f t="shared" si="10"/>
        <v>3</v>
      </c>
      <c r="G680" s="172"/>
      <c r="H680" s="169"/>
      <c r="I680" s="169"/>
      <c r="J680" s="175">
        <v>3</v>
      </c>
      <c r="K680" s="169"/>
      <c r="L680" s="169"/>
      <c r="M680" s="169">
        <v>0</v>
      </c>
      <c r="N680" s="169"/>
      <c r="O680" s="170"/>
      <c r="P680" s="169">
        <v>0</v>
      </c>
      <c r="Q680" s="169"/>
      <c r="R680" s="169"/>
      <c r="S680" s="171"/>
      <c r="T680" s="169">
        <v>0</v>
      </c>
      <c r="U680" s="169">
        <v>0</v>
      </c>
      <c r="V680" s="169"/>
      <c r="W680" s="169"/>
      <c r="X680" s="169"/>
      <c r="Y680" s="170"/>
      <c r="Z680" s="172"/>
      <c r="AA680" s="169"/>
      <c r="AB680" s="172"/>
    </row>
    <row r="681" spans="1:28" ht="48.75" customHeight="1">
      <c r="A681" s="173">
        <f>IF(D681=0,"",SUBTOTAL(3,$D$6:D681))</f>
        <v>655</v>
      </c>
      <c r="B681" s="188" t="s">
        <v>2939</v>
      </c>
      <c r="C681" s="196" t="s">
        <v>4690</v>
      </c>
      <c r="D681" s="206" t="s">
        <v>554</v>
      </c>
      <c r="E681" s="206" t="s">
        <v>6</v>
      </c>
      <c r="F681" s="187">
        <f t="shared" si="10"/>
        <v>10</v>
      </c>
      <c r="G681" s="172"/>
      <c r="H681" s="169"/>
      <c r="I681" s="169"/>
      <c r="J681" s="175">
        <v>10</v>
      </c>
      <c r="K681" s="169"/>
      <c r="L681" s="169"/>
      <c r="M681" s="169">
        <v>0</v>
      </c>
      <c r="N681" s="169"/>
      <c r="O681" s="170"/>
      <c r="P681" s="169">
        <v>0</v>
      </c>
      <c r="Q681" s="169"/>
      <c r="R681" s="169"/>
      <c r="S681" s="171"/>
      <c r="T681" s="169">
        <v>0</v>
      </c>
      <c r="U681" s="169">
        <v>0</v>
      </c>
      <c r="V681" s="169"/>
      <c r="W681" s="169"/>
      <c r="X681" s="169"/>
      <c r="Y681" s="170"/>
      <c r="Z681" s="172"/>
      <c r="AA681" s="169"/>
      <c r="AB681" s="172"/>
    </row>
    <row r="682" spans="1:28" ht="47.25" customHeight="1">
      <c r="A682" s="173">
        <f>IF(D682=0,"",SUBTOTAL(3,$D$6:D682))</f>
        <v>656</v>
      </c>
      <c r="B682" s="190" t="s">
        <v>2940</v>
      </c>
      <c r="C682" s="233" t="s">
        <v>4299</v>
      </c>
      <c r="D682" s="214" t="s">
        <v>4808</v>
      </c>
      <c r="E682" s="206" t="s">
        <v>6</v>
      </c>
      <c r="F682" s="187">
        <f t="shared" si="10"/>
        <v>20</v>
      </c>
      <c r="G682" s="169"/>
      <c r="H682" s="169"/>
      <c r="I682" s="169"/>
      <c r="J682" s="172">
        <v>20</v>
      </c>
      <c r="K682" s="169"/>
      <c r="L682" s="169"/>
      <c r="M682" s="169"/>
      <c r="N682" s="169"/>
      <c r="O682" s="169"/>
      <c r="P682" s="169"/>
      <c r="Q682" s="169"/>
      <c r="R682" s="169"/>
      <c r="S682" s="169"/>
      <c r="T682" s="169"/>
      <c r="U682" s="169"/>
      <c r="V682" s="169"/>
      <c r="W682" s="169"/>
      <c r="X682" s="169"/>
      <c r="Y682" s="169"/>
      <c r="Z682" s="169"/>
      <c r="AA682" s="169"/>
      <c r="AB682" s="169"/>
    </row>
    <row r="683" spans="1:28" ht="45.75" customHeight="1">
      <c r="A683" s="173">
        <f>IF(D683=0,"",SUBTOTAL(3,$D$6:D683))</f>
        <v>657</v>
      </c>
      <c r="B683" s="190" t="s">
        <v>2941</v>
      </c>
      <c r="C683" s="233" t="s">
        <v>4299</v>
      </c>
      <c r="D683" s="214" t="s">
        <v>4806</v>
      </c>
      <c r="E683" s="206" t="s">
        <v>6</v>
      </c>
      <c r="F683" s="187">
        <f t="shared" si="10"/>
        <v>20</v>
      </c>
      <c r="G683" s="169"/>
      <c r="H683" s="169"/>
      <c r="I683" s="169"/>
      <c r="J683" s="172">
        <v>20</v>
      </c>
      <c r="K683" s="169"/>
      <c r="L683" s="169"/>
      <c r="M683" s="169"/>
      <c r="N683" s="169"/>
      <c r="O683" s="169"/>
      <c r="P683" s="169"/>
      <c r="Q683" s="169"/>
      <c r="R683" s="169"/>
      <c r="S683" s="169"/>
      <c r="T683" s="169"/>
      <c r="U683" s="169"/>
      <c r="V683" s="169"/>
      <c r="W683" s="169"/>
      <c r="X683" s="169"/>
      <c r="Y683" s="169"/>
      <c r="Z683" s="169"/>
      <c r="AA683" s="169"/>
      <c r="AB683" s="169"/>
    </row>
    <row r="684" spans="1:28" ht="45.75" customHeight="1">
      <c r="A684" s="173">
        <f>IF(D684=0,"",SUBTOTAL(3,$D$6:D684))</f>
        <v>658</v>
      </c>
      <c r="B684" s="190" t="s">
        <v>2942</v>
      </c>
      <c r="C684" s="233" t="s">
        <v>4299</v>
      </c>
      <c r="D684" s="214" t="s">
        <v>4807</v>
      </c>
      <c r="E684" s="206" t="s">
        <v>6</v>
      </c>
      <c r="F684" s="187">
        <f t="shared" si="10"/>
        <v>20</v>
      </c>
      <c r="G684" s="169"/>
      <c r="H684" s="169"/>
      <c r="I684" s="169"/>
      <c r="J684" s="172">
        <v>20</v>
      </c>
      <c r="K684" s="169"/>
      <c r="L684" s="169"/>
      <c r="M684" s="169"/>
      <c r="N684" s="169"/>
      <c r="O684" s="169"/>
      <c r="P684" s="169"/>
      <c r="Q684" s="169"/>
      <c r="R684" s="169"/>
      <c r="S684" s="169"/>
      <c r="T684" s="169"/>
      <c r="U684" s="169"/>
      <c r="V684" s="169"/>
      <c r="W684" s="169"/>
      <c r="X684" s="169"/>
      <c r="Y684" s="169"/>
      <c r="Z684" s="169"/>
      <c r="AA684" s="169"/>
      <c r="AB684" s="169"/>
    </row>
    <row r="685" spans="1:28" ht="38.25">
      <c r="A685" s="173">
        <f>IF(D685=0,"",SUBTOTAL(3,$D$6:D685))</f>
        <v>659</v>
      </c>
      <c r="B685" s="190" t="s">
        <v>2943</v>
      </c>
      <c r="C685" s="233" t="s">
        <v>567</v>
      </c>
      <c r="D685" s="214" t="s">
        <v>4775</v>
      </c>
      <c r="E685" s="206" t="s">
        <v>6</v>
      </c>
      <c r="F685" s="187">
        <f t="shared" si="10"/>
        <v>200</v>
      </c>
      <c r="G685" s="169"/>
      <c r="H685" s="169"/>
      <c r="I685" s="169"/>
      <c r="J685" s="172">
        <v>200</v>
      </c>
      <c r="K685" s="169"/>
      <c r="L685" s="169"/>
      <c r="M685" s="169"/>
      <c r="N685" s="169"/>
      <c r="O685" s="169"/>
      <c r="P685" s="169"/>
      <c r="Q685" s="169"/>
      <c r="R685" s="169"/>
      <c r="S685" s="169"/>
      <c r="T685" s="169"/>
      <c r="U685" s="169"/>
      <c r="V685" s="169"/>
      <c r="W685" s="169"/>
      <c r="X685" s="169"/>
      <c r="Y685" s="169"/>
      <c r="Z685" s="169"/>
      <c r="AA685" s="169"/>
      <c r="AB685" s="169"/>
    </row>
    <row r="686" spans="1:28" ht="44.25" customHeight="1">
      <c r="A686" s="173">
        <f>IF(D686=0,"",SUBTOTAL(3,$D$6:D686))</f>
        <v>660</v>
      </c>
      <c r="B686" s="188" t="s">
        <v>2944</v>
      </c>
      <c r="C686" s="196" t="s">
        <v>557</v>
      </c>
      <c r="D686" s="206" t="s">
        <v>558</v>
      </c>
      <c r="E686" s="206" t="s">
        <v>6</v>
      </c>
      <c r="F686" s="187">
        <f t="shared" si="10"/>
        <v>30</v>
      </c>
      <c r="G686" s="172"/>
      <c r="H686" s="169"/>
      <c r="I686" s="169"/>
      <c r="J686" s="175">
        <v>30</v>
      </c>
      <c r="K686" s="169"/>
      <c r="L686" s="169"/>
      <c r="M686" s="169">
        <v>0</v>
      </c>
      <c r="N686" s="169"/>
      <c r="O686" s="170"/>
      <c r="P686" s="169">
        <v>0</v>
      </c>
      <c r="Q686" s="169"/>
      <c r="R686" s="169"/>
      <c r="S686" s="171"/>
      <c r="T686" s="169">
        <v>0</v>
      </c>
      <c r="U686" s="169">
        <v>0</v>
      </c>
      <c r="V686" s="169"/>
      <c r="W686" s="169"/>
      <c r="X686" s="169"/>
      <c r="Y686" s="170"/>
      <c r="Z686" s="172"/>
      <c r="AA686" s="169"/>
      <c r="AB686" s="172"/>
    </row>
    <row r="687" spans="1:28" ht="39" customHeight="1">
      <c r="A687" s="173">
        <f>IF(D687=0,"",SUBTOTAL(3,$D$6:D687))</f>
        <v>661</v>
      </c>
      <c r="B687" s="188" t="s">
        <v>2945</v>
      </c>
      <c r="C687" s="196" t="s">
        <v>731</v>
      </c>
      <c r="D687" s="198" t="s">
        <v>4776</v>
      </c>
      <c r="E687" s="206" t="s">
        <v>6</v>
      </c>
      <c r="F687" s="187">
        <f t="shared" si="10"/>
        <v>100</v>
      </c>
      <c r="G687" s="172"/>
      <c r="H687" s="169"/>
      <c r="I687" s="169"/>
      <c r="J687" s="175">
        <v>100</v>
      </c>
      <c r="K687" s="169"/>
      <c r="L687" s="169"/>
      <c r="M687" s="169">
        <v>0</v>
      </c>
      <c r="N687" s="169"/>
      <c r="O687" s="170"/>
      <c r="P687" s="169">
        <v>0</v>
      </c>
      <c r="Q687" s="169"/>
      <c r="R687" s="169"/>
      <c r="S687" s="171"/>
      <c r="T687" s="169">
        <v>0</v>
      </c>
      <c r="U687" s="169">
        <v>0</v>
      </c>
      <c r="V687" s="169"/>
      <c r="W687" s="169"/>
      <c r="X687" s="169"/>
      <c r="Y687" s="170"/>
      <c r="Z687" s="172"/>
      <c r="AA687" s="169"/>
      <c r="AB687" s="172"/>
    </row>
    <row r="688" spans="1:28" ht="35.25" customHeight="1">
      <c r="A688" s="173">
        <f>IF(D688=0,"",SUBTOTAL(3,$D$6:D688))</f>
        <v>662</v>
      </c>
      <c r="B688" s="188" t="s">
        <v>2946</v>
      </c>
      <c r="C688" s="196" t="s">
        <v>559</v>
      </c>
      <c r="D688" s="206" t="s">
        <v>562</v>
      </c>
      <c r="E688" s="206" t="s">
        <v>6</v>
      </c>
      <c r="F688" s="187">
        <f t="shared" si="10"/>
        <v>230</v>
      </c>
      <c r="G688" s="172"/>
      <c r="H688" s="169"/>
      <c r="I688" s="169"/>
      <c r="J688" s="175">
        <v>230</v>
      </c>
      <c r="K688" s="169"/>
      <c r="L688" s="169"/>
      <c r="M688" s="169">
        <v>0</v>
      </c>
      <c r="N688" s="169"/>
      <c r="O688" s="170"/>
      <c r="P688" s="169">
        <v>0</v>
      </c>
      <c r="Q688" s="169"/>
      <c r="R688" s="169"/>
      <c r="S688" s="171"/>
      <c r="T688" s="169">
        <v>0</v>
      </c>
      <c r="U688" s="169">
        <v>0</v>
      </c>
      <c r="V688" s="169"/>
      <c r="W688" s="169"/>
      <c r="X688" s="169"/>
      <c r="Y688" s="170"/>
      <c r="Z688" s="172"/>
      <c r="AA688" s="169"/>
      <c r="AB688" s="172"/>
    </row>
    <row r="689" spans="1:28" ht="58.5" customHeight="1">
      <c r="A689" s="173">
        <f>IF(D689=0,"",SUBTOTAL(3,$D$6:D689))</f>
        <v>663</v>
      </c>
      <c r="B689" s="190" t="s">
        <v>2947</v>
      </c>
      <c r="C689" s="196" t="s">
        <v>559</v>
      </c>
      <c r="D689" s="213" t="s">
        <v>4777</v>
      </c>
      <c r="E689" s="206" t="s">
        <v>6</v>
      </c>
      <c r="F689" s="187">
        <f t="shared" si="10"/>
        <v>30</v>
      </c>
      <c r="G689" s="169"/>
      <c r="H689" s="169"/>
      <c r="I689" s="169"/>
      <c r="J689" s="172">
        <v>30</v>
      </c>
      <c r="K689" s="169"/>
      <c r="L689" s="169"/>
      <c r="M689" s="169"/>
      <c r="N689" s="169"/>
      <c r="O689" s="169"/>
      <c r="P689" s="169"/>
      <c r="Q689" s="169"/>
      <c r="R689" s="169"/>
      <c r="S689" s="169"/>
      <c r="T689" s="169"/>
      <c r="U689" s="169"/>
      <c r="V689" s="169"/>
      <c r="W689" s="169"/>
      <c r="X689" s="169"/>
      <c r="Y689" s="169"/>
      <c r="Z689" s="169"/>
      <c r="AA689" s="169"/>
      <c r="AB689" s="169"/>
    </row>
    <row r="690" spans="1:28" ht="34.5" customHeight="1">
      <c r="A690" s="173">
        <f>IF(D690=0,"",SUBTOTAL(3,$D$6:D690))</f>
        <v>664</v>
      </c>
      <c r="B690" s="188" t="s">
        <v>2948</v>
      </c>
      <c r="C690" s="196" t="s">
        <v>559</v>
      </c>
      <c r="D690" s="206" t="s">
        <v>563</v>
      </c>
      <c r="E690" s="206" t="s">
        <v>6</v>
      </c>
      <c r="F690" s="187">
        <f t="shared" si="10"/>
        <v>50</v>
      </c>
      <c r="G690" s="172"/>
      <c r="H690" s="169"/>
      <c r="I690" s="169"/>
      <c r="J690" s="175">
        <v>50</v>
      </c>
      <c r="K690" s="169"/>
      <c r="L690" s="169"/>
      <c r="M690" s="169">
        <v>0</v>
      </c>
      <c r="N690" s="169"/>
      <c r="O690" s="170"/>
      <c r="P690" s="169">
        <v>0</v>
      </c>
      <c r="Q690" s="169"/>
      <c r="R690" s="169"/>
      <c r="S690" s="171"/>
      <c r="T690" s="169">
        <v>0</v>
      </c>
      <c r="U690" s="169">
        <v>0</v>
      </c>
      <c r="V690" s="169"/>
      <c r="W690" s="169"/>
      <c r="X690" s="169"/>
      <c r="Y690" s="170"/>
      <c r="Z690" s="172"/>
      <c r="AA690" s="169"/>
      <c r="AB690" s="172"/>
    </row>
    <row r="691" spans="1:28" ht="38.25" customHeight="1">
      <c r="A691" s="173">
        <f>IF(D691=0,"",SUBTOTAL(3,$D$6:D691))</f>
        <v>665</v>
      </c>
      <c r="B691" s="188" t="s">
        <v>2949</v>
      </c>
      <c r="C691" s="196" t="s">
        <v>559</v>
      </c>
      <c r="D691" s="206" t="s">
        <v>564</v>
      </c>
      <c r="E691" s="206" t="s">
        <v>6</v>
      </c>
      <c r="F691" s="187">
        <f t="shared" si="10"/>
        <v>114</v>
      </c>
      <c r="G691" s="172"/>
      <c r="H691" s="169"/>
      <c r="I691" s="169"/>
      <c r="J691" s="175">
        <v>114</v>
      </c>
      <c r="K691" s="169"/>
      <c r="L691" s="169"/>
      <c r="M691" s="169">
        <v>0</v>
      </c>
      <c r="N691" s="169"/>
      <c r="O691" s="170"/>
      <c r="P691" s="169">
        <v>0</v>
      </c>
      <c r="Q691" s="169"/>
      <c r="R691" s="169"/>
      <c r="S691" s="171"/>
      <c r="T691" s="169">
        <v>0</v>
      </c>
      <c r="U691" s="169">
        <v>0</v>
      </c>
      <c r="V691" s="169"/>
      <c r="W691" s="169"/>
      <c r="X691" s="169"/>
      <c r="Y691" s="170"/>
      <c r="Z691" s="172"/>
      <c r="AA691" s="169"/>
      <c r="AB691" s="172"/>
    </row>
    <row r="692" spans="1:28" ht="52.5" customHeight="1">
      <c r="A692" s="173">
        <f>IF(D692=0,"",SUBTOTAL(3,$D$6:D692))</f>
        <v>666</v>
      </c>
      <c r="B692" s="188" t="s">
        <v>2950</v>
      </c>
      <c r="C692" s="196" t="s">
        <v>567</v>
      </c>
      <c r="D692" s="206" t="s">
        <v>4778</v>
      </c>
      <c r="E692" s="206" t="s">
        <v>6</v>
      </c>
      <c r="F692" s="187">
        <f t="shared" si="10"/>
        <v>1370</v>
      </c>
      <c r="G692" s="172"/>
      <c r="H692" s="169"/>
      <c r="I692" s="169"/>
      <c r="J692" s="175">
        <v>1250</v>
      </c>
      <c r="K692" s="169"/>
      <c r="L692" s="169"/>
      <c r="M692" s="169">
        <v>120</v>
      </c>
      <c r="N692" s="169"/>
      <c r="O692" s="170"/>
      <c r="P692" s="169">
        <v>0</v>
      </c>
      <c r="Q692" s="169"/>
      <c r="R692" s="169"/>
      <c r="S692" s="171"/>
      <c r="T692" s="169">
        <v>0</v>
      </c>
      <c r="U692" s="169">
        <v>0</v>
      </c>
      <c r="V692" s="169"/>
      <c r="W692" s="169"/>
      <c r="X692" s="169"/>
      <c r="Y692" s="170"/>
      <c r="Z692" s="172"/>
      <c r="AA692" s="169"/>
      <c r="AB692" s="172"/>
    </row>
    <row r="693" spans="1:28" ht="59.25" customHeight="1">
      <c r="A693" s="173">
        <f>IF(D693=0,"",SUBTOTAL(3,$D$6:D693))</f>
        <v>667</v>
      </c>
      <c r="B693" s="188" t="s">
        <v>2951</v>
      </c>
      <c r="C693" s="196" t="s">
        <v>567</v>
      </c>
      <c r="D693" s="206" t="s">
        <v>4779</v>
      </c>
      <c r="E693" s="206" t="s">
        <v>6</v>
      </c>
      <c r="F693" s="187">
        <f t="shared" si="10"/>
        <v>880</v>
      </c>
      <c r="G693" s="172"/>
      <c r="H693" s="169"/>
      <c r="I693" s="169"/>
      <c r="J693" s="175">
        <v>880</v>
      </c>
      <c r="K693" s="169"/>
      <c r="L693" s="169"/>
      <c r="M693" s="169">
        <v>0</v>
      </c>
      <c r="N693" s="169"/>
      <c r="O693" s="170"/>
      <c r="P693" s="169">
        <v>0</v>
      </c>
      <c r="Q693" s="169"/>
      <c r="R693" s="169"/>
      <c r="S693" s="171"/>
      <c r="T693" s="169">
        <v>0</v>
      </c>
      <c r="U693" s="169">
        <v>0</v>
      </c>
      <c r="V693" s="169"/>
      <c r="W693" s="169"/>
      <c r="X693" s="169"/>
      <c r="Y693" s="170"/>
      <c r="Z693" s="172"/>
      <c r="AA693" s="169"/>
      <c r="AB693" s="172"/>
    </row>
    <row r="694" spans="1:28">
      <c r="A694" s="173" t="str">
        <f>IF(D694=0,"",SUBTOTAL(3,$D$6:D694))</f>
        <v/>
      </c>
      <c r="B694" s="188" t="s">
        <v>1912</v>
      </c>
      <c r="C694" s="227" t="s">
        <v>4549</v>
      </c>
      <c r="D694" s="207"/>
      <c r="E694" s="207"/>
      <c r="F694" s="187">
        <f t="shared" si="10"/>
        <v>0</v>
      </c>
      <c r="G694" s="174"/>
      <c r="H694" s="169"/>
      <c r="I694" s="169"/>
      <c r="J694" s="175"/>
      <c r="K694" s="169"/>
      <c r="L694" s="169"/>
      <c r="M694" s="169">
        <v>0</v>
      </c>
      <c r="N694" s="169"/>
      <c r="O694" s="170"/>
      <c r="P694" s="169">
        <v>0</v>
      </c>
      <c r="Q694" s="169"/>
      <c r="R694" s="169"/>
      <c r="S694" s="171"/>
      <c r="T694" s="169">
        <v>0</v>
      </c>
      <c r="U694" s="169">
        <v>0</v>
      </c>
      <c r="V694" s="169"/>
      <c r="W694" s="169"/>
      <c r="X694" s="169"/>
      <c r="Y694" s="170"/>
      <c r="Z694" s="172"/>
      <c r="AA694" s="169"/>
      <c r="AB694" s="172"/>
    </row>
    <row r="695" spans="1:28" ht="72.75" customHeight="1">
      <c r="A695" s="173">
        <f>IF(D695=0,"",SUBTOTAL(3,$D$6:D695))</f>
        <v>668</v>
      </c>
      <c r="B695" s="188" t="s">
        <v>2952</v>
      </c>
      <c r="C695" s="196" t="s">
        <v>877</v>
      </c>
      <c r="D695" s="206" t="s">
        <v>4780</v>
      </c>
      <c r="E695" s="206" t="s">
        <v>6</v>
      </c>
      <c r="F695" s="187">
        <f t="shared" si="10"/>
        <v>12</v>
      </c>
      <c r="G695" s="172"/>
      <c r="H695" s="169"/>
      <c r="I695" s="169"/>
      <c r="J695" s="175">
        <v>12</v>
      </c>
      <c r="K695" s="169"/>
      <c r="L695" s="169"/>
      <c r="M695" s="169">
        <v>0</v>
      </c>
      <c r="N695" s="169"/>
      <c r="O695" s="170"/>
      <c r="P695" s="169">
        <v>0</v>
      </c>
      <c r="Q695" s="169"/>
      <c r="R695" s="169"/>
      <c r="S695" s="171"/>
      <c r="T695" s="169">
        <v>0</v>
      </c>
      <c r="U695" s="169">
        <v>0</v>
      </c>
      <c r="V695" s="169"/>
      <c r="W695" s="169"/>
      <c r="X695" s="169"/>
      <c r="Y695" s="170"/>
      <c r="Z695" s="172"/>
      <c r="AA695" s="169"/>
      <c r="AB695" s="172"/>
    </row>
    <row r="696" spans="1:28" ht="110.25" customHeight="1">
      <c r="A696" s="173">
        <f>IF(D696=0,"",SUBTOTAL(3,$D$6:D696))</f>
        <v>669</v>
      </c>
      <c r="B696" s="190" t="s">
        <v>2953</v>
      </c>
      <c r="C696" s="212" t="s">
        <v>4397</v>
      </c>
      <c r="D696" s="213" t="s">
        <v>4434</v>
      </c>
      <c r="E696" s="213" t="s">
        <v>6</v>
      </c>
      <c r="F696" s="187">
        <f t="shared" si="10"/>
        <v>12</v>
      </c>
      <c r="G696" s="169"/>
      <c r="H696" s="169"/>
      <c r="I696" s="169"/>
      <c r="J696" s="176">
        <v>12</v>
      </c>
      <c r="K696" s="169"/>
      <c r="L696" s="169"/>
      <c r="M696" s="169"/>
      <c r="N696" s="169"/>
      <c r="O696" s="169"/>
      <c r="P696" s="169"/>
      <c r="Q696" s="169"/>
      <c r="R696" s="169"/>
      <c r="S696" s="169"/>
      <c r="T696" s="169"/>
      <c r="U696" s="169"/>
      <c r="V696" s="169"/>
      <c r="W696" s="169"/>
      <c r="X696" s="169"/>
      <c r="Y696" s="169"/>
      <c r="Z696" s="169"/>
      <c r="AA696" s="169"/>
      <c r="AB696" s="169"/>
    </row>
    <row r="697" spans="1:28" ht="75" customHeight="1">
      <c r="A697" s="173">
        <f>IF(D697=0,"",SUBTOTAL(3,$D$6:D697))</f>
        <v>670</v>
      </c>
      <c r="B697" s="190" t="s">
        <v>2954</v>
      </c>
      <c r="C697" s="212" t="s">
        <v>4274</v>
      </c>
      <c r="D697" s="206" t="s">
        <v>4435</v>
      </c>
      <c r="E697" s="213" t="s">
        <v>6</v>
      </c>
      <c r="F697" s="187">
        <f t="shared" si="10"/>
        <v>12</v>
      </c>
      <c r="G697" s="169"/>
      <c r="H697" s="169"/>
      <c r="I697" s="169"/>
      <c r="J697" s="176">
        <v>12</v>
      </c>
      <c r="K697" s="169"/>
      <c r="L697" s="169"/>
      <c r="M697" s="169"/>
      <c r="N697" s="169"/>
      <c r="O697" s="169"/>
      <c r="P697" s="169"/>
      <c r="Q697" s="169"/>
      <c r="R697" s="169"/>
      <c r="S697" s="169"/>
      <c r="T697" s="169"/>
      <c r="U697" s="169"/>
      <c r="V697" s="169"/>
      <c r="W697" s="169"/>
      <c r="X697" s="169"/>
      <c r="Y697" s="169"/>
      <c r="Z697" s="169"/>
      <c r="AA697" s="169"/>
      <c r="AB697" s="169"/>
    </row>
    <row r="698" spans="1:28" ht="60.75" customHeight="1">
      <c r="A698" s="173">
        <f>IF(D698=0,"",SUBTOTAL(3,$D$6:D698))</f>
        <v>671</v>
      </c>
      <c r="B698" s="190" t="s">
        <v>2955</v>
      </c>
      <c r="C698" s="212" t="s">
        <v>4281</v>
      </c>
      <c r="D698" s="213" t="s">
        <v>4781</v>
      </c>
      <c r="E698" s="213" t="s">
        <v>6</v>
      </c>
      <c r="F698" s="187">
        <f t="shared" si="10"/>
        <v>35</v>
      </c>
      <c r="G698" s="169"/>
      <c r="H698" s="169"/>
      <c r="I698" s="169"/>
      <c r="J698" s="176">
        <v>35</v>
      </c>
      <c r="K698" s="169"/>
      <c r="L698" s="169"/>
      <c r="M698" s="169"/>
      <c r="N698" s="169"/>
      <c r="O698" s="169"/>
      <c r="P698" s="169"/>
      <c r="Q698" s="169"/>
      <c r="R698" s="169"/>
      <c r="S698" s="169"/>
      <c r="T698" s="169"/>
      <c r="U698" s="169"/>
      <c r="V698" s="169"/>
      <c r="W698" s="169"/>
      <c r="X698" s="169"/>
      <c r="Y698" s="169"/>
      <c r="Z698" s="169"/>
      <c r="AA698" s="169"/>
      <c r="AB698" s="169"/>
    </row>
    <row r="699" spans="1:28" ht="59.25" customHeight="1">
      <c r="A699" s="173">
        <f>IF(D699=0,"",SUBTOTAL(3,$D$6:D699))</f>
        <v>672</v>
      </c>
      <c r="B699" s="190" t="s">
        <v>2956</v>
      </c>
      <c r="C699" s="243" t="s">
        <v>4398</v>
      </c>
      <c r="D699" s="213" t="s">
        <v>4784</v>
      </c>
      <c r="E699" s="207" t="s">
        <v>6</v>
      </c>
      <c r="F699" s="187">
        <f t="shared" si="10"/>
        <v>24</v>
      </c>
      <c r="G699" s="169"/>
      <c r="H699" s="169"/>
      <c r="I699" s="169"/>
      <c r="J699" s="172">
        <v>24</v>
      </c>
      <c r="K699" s="169"/>
      <c r="L699" s="169"/>
      <c r="M699" s="169"/>
      <c r="N699" s="169"/>
      <c r="O699" s="169"/>
      <c r="P699" s="169"/>
      <c r="Q699" s="169"/>
      <c r="R699" s="169"/>
      <c r="S699" s="169"/>
      <c r="T699" s="169"/>
      <c r="U699" s="169"/>
      <c r="V699" s="169"/>
      <c r="W699" s="169"/>
      <c r="X699" s="169"/>
      <c r="Y699" s="169"/>
      <c r="Z699" s="169"/>
      <c r="AA699" s="169"/>
      <c r="AB699" s="169"/>
    </row>
    <row r="700" spans="1:28" ht="61.5" customHeight="1">
      <c r="A700" s="173">
        <f>IF(D700=0,"",SUBTOTAL(3,$D$6:D700))</f>
        <v>673</v>
      </c>
      <c r="B700" s="190" t="s">
        <v>2957</v>
      </c>
      <c r="C700" s="243" t="s">
        <v>4267</v>
      </c>
      <c r="D700" s="213" t="s">
        <v>4399</v>
      </c>
      <c r="E700" s="207" t="s">
        <v>6</v>
      </c>
      <c r="F700" s="187">
        <f t="shared" si="10"/>
        <v>12</v>
      </c>
      <c r="G700" s="169"/>
      <c r="H700" s="169"/>
      <c r="I700" s="169"/>
      <c r="J700" s="172">
        <v>12</v>
      </c>
      <c r="K700" s="169"/>
      <c r="L700" s="169"/>
      <c r="M700" s="169"/>
      <c r="N700" s="169"/>
      <c r="O700" s="169"/>
      <c r="P700" s="169"/>
      <c r="Q700" s="169"/>
      <c r="R700" s="169"/>
      <c r="S700" s="169"/>
      <c r="T700" s="169"/>
      <c r="U700" s="169"/>
      <c r="V700" s="169"/>
      <c r="W700" s="169"/>
      <c r="X700" s="169"/>
      <c r="Y700" s="169"/>
      <c r="Z700" s="169"/>
      <c r="AA700" s="169"/>
      <c r="AB700" s="169"/>
    </row>
    <row r="701" spans="1:28" ht="48" customHeight="1">
      <c r="A701" s="173">
        <f>IF(D701=0,"",SUBTOTAL(3,$D$6:D701))</f>
        <v>674</v>
      </c>
      <c r="B701" s="190" t="s">
        <v>2958</v>
      </c>
      <c r="C701" s="243" t="s">
        <v>4266</v>
      </c>
      <c r="D701" s="213" t="s">
        <v>4400</v>
      </c>
      <c r="E701" s="207" t="s">
        <v>6</v>
      </c>
      <c r="F701" s="187">
        <f t="shared" si="10"/>
        <v>3</v>
      </c>
      <c r="G701" s="169"/>
      <c r="H701" s="169"/>
      <c r="I701" s="169"/>
      <c r="J701" s="172">
        <v>3</v>
      </c>
      <c r="K701" s="169"/>
      <c r="L701" s="169"/>
      <c r="M701" s="169"/>
      <c r="N701" s="169"/>
      <c r="O701" s="169"/>
      <c r="P701" s="169"/>
      <c r="Q701" s="169"/>
      <c r="R701" s="169"/>
      <c r="S701" s="169"/>
      <c r="T701" s="169"/>
      <c r="U701" s="169"/>
      <c r="V701" s="169"/>
      <c r="W701" s="169"/>
      <c r="X701" s="169"/>
      <c r="Y701" s="169"/>
      <c r="Z701" s="169"/>
      <c r="AA701" s="169"/>
      <c r="AB701" s="169"/>
    </row>
    <row r="702" spans="1:28" ht="63" customHeight="1">
      <c r="A702" s="173">
        <f>IF(D702=0,"",SUBTOTAL(3,$D$6:D702))</f>
        <v>675</v>
      </c>
      <c r="B702" s="190" t="s">
        <v>2959</v>
      </c>
      <c r="C702" s="243" t="s">
        <v>4266</v>
      </c>
      <c r="D702" s="213" t="s">
        <v>4656</v>
      </c>
      <c r="E702" s="207" t="s">
        <v>6</v>
      </c>
      <c r="F702" s="187">
        <f t="shared" si="10"/>
        <v>50</v>
      </c>
      <c r="G702" s="169"/>
      <c r="H702" s="169"/>
      <c r="I702" s="169"/>
      <c r="J702" s="172">
        <v>50</v>
      </c>
      <c r="K702" s="169"/>
      <c r="L702" s="169"/>
      <c r="M702" s="169"/>
      <c r="N702" s="169"/>
      <c r="O702" s="169"/>
      <c r="P702" s="169"/>
      <c r="Q702" s="169"/>
      <c r="R702" s="169"/>
      <c r="S702" s="169"/>
      <c r="T702" s="169"/>
      <c r="U702" s="169"/>
      <c r="V702" s="169"/>
      <c r="W702" s="169"/>
      <c r="X702" s="169"/>
      <c r="Y702" s="169"/>
      <c r="Z702" s="169"/>
      <c r="AA702" s="169"/>
      <c r="AB702" s="169"/>
    </row>
    <row r="703" spans="1:28" ht="51.75" customHeight="1">
      <c r="A703" s="173">
        <f>IF(D703=0,"",SUBTOTAL(3,$D$6:D703))</f>
        <v>676</v>
      </c>
      <c r="B703" s="190" t="s">
        <v>2960</v>
      </c>
      <c r="C703" s="243" t="s">
        <v>4267</v>
      </c>
      <c r="D703" s="213" t="s">
        <v>4657</v>
      </c>
      <c r="E703" s="207" t="s">
        <v>6</v>
      </c>
      <c r="F703" s="187">
        <f t="shared" si="10"/>
        <v>3</v>
      </c>
      <c r="G703" s="169"/>
      <c r="H703" s="169"/>
      <c r="I703" s="169"/>
      <c r="J703" s="172">
        <v>3</v>
      </c>
      <c r="K703" s="169"/>
      <c r="L703" s="169"/>
      <c r="M703" s="169"/>
      <c r="N703" s="169"/>
      <c r="O703" s="169"/>
      <c r="P703" s="169"/>
      <c r="Q703" s="169"/>
      <c r="R703" s="169"/>
      <c r="S703" s="169"/>
      <c r="T703" s="169"/>
      <c r="U703" s="169"/>
      <c r="V703" s="169"/>
      <c r="W703" s="169"/>
      <c r="X703" s="169"/>
      <c r="Y703" s="169"/>
      <c r="Z703" s="169"/>
      <c r="AA703" s="169"/>
      <c r="AB703" s="169"/>
    </row>
    <row r="704" spans="1:28" ht="51.75" customHeight="1">
      <c r="A704" s="173">
        <f>IF(D704=0,"",SUBTOTAL(3,$D$6:D704))</f>
        <v>677</v>
      </c>
      <c r="B704" s="190" t="s">
        <v>2961</v>
      </c>
      <c r="C704" s="243" t="s">
        <v>4267</v>
      </c>
      <c r="D704" s="213" t="s">
        <v>4658</v>
      </c>
      <c r="E704" s="207" t="s">
        <v>6</v>
      </c>
      <c r="F704" s="187">
        <f t="shared" si="10"/>
        <v>3</v>
      </c>
      <c r="G704" s="169"/>
      <c r="H704" s="169"/>
      <c r="I704" s="169"/>
      <c r="J704" s="172">
        <v>3</v>
      </c>
      <c r="K704" s="169"/>
      <c r="L704" s="169"/>
      <c r="M704" s="169"/>
      <c r="N704" s="169"/>
      <c r="O704" s="169"/>
      <c r="P704" s="169"/>
      <c r="Q704" s="169"/>
      <c r="R704" s="169"/>
      <c r="S704" s="169"/>
      <c r="T704" s="169"/>
      <c r="U704" s="169"/>
      <c r="V704" s="169"/>
      <c r="W704" s="169"/>
      <c r="X704" s="169"/>
      <c r="Y704" s="169"/>
      <c r="Z704" s="169"/>
      <c r="AA704" s="169"/>
      <c r="AB704" s="169"/>
    </row>
    <row r="705" spans="1:28" ht="51.75" customHeight="1">
      <c r="A705" s="173">
        <f>IF(D705=0,"",SUBTOTAL(3,$D$6:D705))</f>
        <v>678</v>
      </c>
      <c r="B705" s="190" t="s">
        <v>2962</v>
      </c>
      <c r="C705" s="243" t="s">
        <v>4267</v>
      </c>
      <c r="D705" s="213" t="s">
        <v>4659</v>
      </c>
      <c r="E705" s="207" t="s">
        <v>6</v>
      </c>
      <c r="F705" s="187">
        <f t="shared" si="10"/>
        <v>3</v>
      </c>
      <c r="G705" s="169"/>
      <c r="H705" s="169"/>
      <c r="I705" s="169"/>
      <c r="J705" s="172">
        <v>3</v>
      </c>
      <c r="K705" s="169"/>
      <c r="L705" s="169"/>
      <c r="M705" s="169"/>
      <c r="N705" s="169"/>
      <c r="O705" s="169"/>
      <c r="P705" s="169"/>
      <c r="Q705" s="169"/>
      <c r="R705" s="169"/>
      <c r="S705" s="169"/>
      <c r="T705" s="169"/>
      <c r="U705" s="169"/>
      <c r="V705" s="169"/>
      <c r="W705" s="169"/>
      <c r="X705" s="169"/>
      <c r="Y705" s="169"/>
      <c r="Z705" s="169"/>
      <c r="AA705" s="169"/>
      <c r="AB705" s="169"/>
    </row>
    <row r="706" spans="1:28" ht="63" customHeight="1">
      <c r="A706" s="173">
        <f>IF(D706=0,"",SUBTOTAL(3,$D$6:D706))</f>
        <v>679</v>
      </c>
      <c r="B706" s="188" t="s">
        <v>2963</v>
      </c>
      <c r="C706" s="196" t="s">
        <v>573</v>
      </c>
      <c r="D706" s="206" t="s">
        <v>4619</v>
      </c>
      <c r="E706" s="206" t="s">
        <v>6</v>
      </c>
      <c r="F706" s="187">
        <f t="shared" si="10"/>
        <v>12</v>
      </c>
      <c r="G706" s="172"/>
      <c r="H706" s="169"/>
      <c r="I706" s="169"/>
      <c r="J706" s="175">
        <v>12</v>
      </c>
      <c r="K706" s="169"/>
      <c r="L706" s="169"/>
      <c r="M706" s="169">
        <v>0</v>
      </c>
      <c r="N706" s="169"/>
      <c r="O706" s="170"/>
      <c r="P706" s="169">
        <v>0</v>
      </c>
      <c r="Q706" s="169"/>
      <c r="R706" s="169"/>
      <c r="S706" s="171"/>
      <c r="T706" s="169">
        <v>0</v>
      </c>
      <c r="U706" s="169">
        <v>0</v>
      </c>
      <c r="V706" s="169"/>
      <c r="W706" s="169"/>
      <c r="X706" s="169"/>
      <c r="Y706" s="170"/>
      <c r="Z706" s="172"/>
      <c r="AA706" s="169"/>
      <c r="AB706" s="172"/>
    </row>
    <row r="707" spans="1:28" ht="71.25" customHeight="1">
      <c r="A707" s="173">
        <f>IF(D707=0,"",SUBTOTAL(3,$D$6:D707))</f>
        <v>680</v>
      </c>
      <c r="B707" s="188" t="s">
        <v>2964</v>
      </c>
      <c r="C707" s="196" t="s">
        <v>575</v>
      </c>
      <c r="D707" s="206" t="s">
        <v>4618</v>
      </c>
      <c r="E707" s="206" t="s">
        <v>6</v>
      </c>
      <c r="F707" s="187">
        <f t="shared" si="10"/>
        <v>12</v>
      </c>
      <c r="G707" s="172"/>
      <c r="H707" s="169"/>
      <c r="I707" s="169"/>
      <c r="J707" s="175">
        <v>12</v>
      </c>
      <c r="K707" s="169"/>
      <c r="L707" s="169"/>
      <c r="M707" s="169">
        <v>0</v>
      </c>
      <c r="N707" s="169"/>
      <c r="O707" s="170"/>
      <c r="P707" s="169">
        <v>0</v>
      </c>
      <c r="Q707" s="169"/>
      <c r="R707" s="169"/>
      <c r="S707" s="171"/>
      <c r="T707" s="169">
        <v>0</v>
      </c>
      <c r="U707" s="169">
        <v>0</v>
      </c>
      <c r="V707" s="169"/>
      <c r="W707" s="169"/>
      <c r="X707" s="169"/>
      <c r="Y707" s="170"/>
      <c r="Z707" s="172"/>
      <c r="AA707" s="169"/>
      <c r="AB707" s="172"/>
    </row>
    <row r="708" spans="1:28" ht="73.5" customHeight="1">
      <c r="A708" s="173">
        <f>IF(D708=0,"",SUBTOTAL(3,$D$6:D708))</f>
        <v>681</v>
      </c>
      <c r="B708" s="188" t="s">
        <v>2965</v>
      </c>
      <c r="C708" s="196" t="s">
        <v>577</v>
      </c>
      <c r="D708" s="206" t="s">
        <v>578</v>
      </c>
      <c r="E708" s="206" t="s">
        <v>6</v>
      </c>
      <c r="F708" s="187">
        <f t="shared" si="10"/>
        <v>10</v>
      </c>
      <c r="G708" s="172"/>
      <c r="H708" s="169"/>
      <c r="I708" s="169"/>
      <c r="J708" s="175">
        <v>10</v>
      </c>
      <c r="K708" s="169"/>
      <c r="L708" s="169"/>
      <c r="M708" s="169">
        <v>0</v>
      </c>
      <c r="N708" s="169"/>
      <c r="O708" s="170"/>
      <c r="P708" s="169">
        <v>0</v>
      </c>
      <c r="Q708" s="169"/>
      <c r="R708" s="169"/>
      <c r="S708" s="171"/>
      <c r="T708" s="169">
        <v>0</v>
      </c>
      <c r="U708" s="169">
        <v>0</v>
      </c>
      <c r="V708" s="169"/>
      <c r="W708" s="169"/>
      <c r="X708" s="169"/>
      <c r="Y708" s="170"/>
      <c r="Z708" s="172"/>
      <c r="AA708" s="169"/>
      <c r="AB708" s="172"/>
    </row>
    <row r="709" spans="1:28" ht="77.25" customHeight="1">
      <c r="A709" s="173">
        <f>IF(D709=0,"",SUBTOTAL(3,$D$6:D709))</f>
        <v>682</v>
      </c>
      <c r="B709" s="190" t="s">
        <v>2966</v>
      </c>
      <c r="C709" s="243" t="s">
        <v>4265</v>
      </c>
      <c r="D709" s="213" t="s">
        <v>4401</v>
      </c>
      <c r="E709" s="207" t="s">
        <v>6</v>
      </c>
      <c r="F709" s="187">
        <f t="shared" si="10"/>
        <v>5</v>
      </c>
      <c r="G709" s="169"/>
      <c r="H709" s="169"/>
      <c r="I709" s="169"/>
      <c r="J709" s="172">
        <v>5</v>
      </c>
      <c r="K709" s="169"/>
      <c r="L709" s="169"/>
      <c r="M709" s="169"/>
      <c r="N709" s="169"/>
      <c r="O709" s="169"/>
      <c r="P709" s="169"/>
      <c r="Q709" s="169"/>
      <c r="R709" s="169"/>
      <c r="S709" s="169"/>
      <c r="T709" s="169"/>
      <c r="U709" s="169"/>
      <c r="V709" s="169"/>
      <c r="W709" s="169"/>
      <c r="X709" s="169"/>
      <c r="Y709" s="169"/>
      <c r="Z709" s="169"/>
      <c r="AA709" s="169"/>
      <c r="AB709" s="169"/>
    </row>
    <row r="710" spans="1:28" ht="69" customHeight="1">
      <c r="A710" s="173">
        <f>IF(D710=0,"",SUBTOTAL(3,$D$6:D710))</f>
        <v>683</v>
      </c>
      <c r="B710" s="190" t="s">
        <v>2967</v>
      </c>
      <c r="C710" s="212" t="s">
        <v>4265</v>
      </c>
      <c r="D710" s="213" t="s">
        <v>4660</v>
      </c>
      <c r="E710" s="213" t="s">
        <v>6</v>
      </c>
      <c r="F710" s="187">
        <f t="shared" ref="F710:F773" si="11">SUM(G710:AB710)</f>
        <v>2</v>
      </c>
      <c r="G710" s="169"/>
      <c r="H710" s="169"/>
      <c r="I710" s="169"/>
      <c r="J710" s="176">
        <v>2</v>
      </c>
      <c r="K710" s="169"/>
      <c r="L710" s="169"/>
      <c r="M710" s="169"/>
      <c r="N710" s="169"/>
      <c r="O710" s="169"/>
      <c r="P710" s="169"/>
      <c r="Q710" s="169"/>
      <c r="R710" s="169"/>
      <c r="S710" s="169"/>
      <c r="T710" s="169"/>
      <c r="U710" s="169"/>
      <c r="V710" s="169"/>
      <c r="W710" s="169"/>
      <c r="X710" s="169"/>
      <c r="Y710" s="169"/>
      <c r="Z710" s="169"/>
      <c r="AA710" s="169"/>
      <c r="AB710" s="169"/>
    </row>
    <row r="711" spans="1:28" ht="64.5" customHeight="1">
      <c r="A711" s="173">
        <f>IF(D711=0,"",SUBTOTAL(3,$D$6:D711))</f>
        <v>684</v>
      </c>
      <c r="B711" s="190" t="s">
        <v>2968</v>
      </c>
      <c r="C711" s="243" t="s">
        <v>4280</v>
      </c>
      <c r="D711" s="213" t="s">
        <v>4782</v>
      </c>
      <c r="E711" s="207" t="s">
        <v>6</v>
      </c>
      <c r="F711" s="187">
        <f t="shared" si="11"/>
        <v>2</v>
      </c>
      <c r="G711" s="169"/>
      <c r="H711" s="169"/>
      <c r="I711" s="169"/>
      <c r="J711" s="176">
        <v>2</v>
      </c>
      <c r="K711" s="169"/>
      <c r="L711" s="169"/>
      <c r="M711" s="169"/>
      <c r="N711" s="169"/>
      <c r="O711" s="169"/>
      <c r="P711" s="169"/>
      <c r="Q711" s="169"/>
      <c r="R711" s="169"/>
      <c r="S711" s="169"/>
      <c r="T711" s="169"/>
      <c r="U711" s="169"/>
      <c r="V711" s="169"/>
      <c r="W711" s="169"/>
      <c r="X711" s="169"/>
      <c r="Y711" s="169"/>
      <c r="Z711" s="169"/>
      <c r="AA711" s="169"/>
      <c r="AB711" s="169"/>
    </row>
    <row r="712" spans="1:28" ht="59.25" customHeight="1">
      <c r="A712" s="173">
        <f>IF(D712=0,"",SUBTOTAL(3,$D$6:D712))</f>
        <v>685</v>
      </c>
      <c r="B712" s="190" t="s">
        <v>2969</v>
      </c>
      <c r="C712" s="212" t="s">
        <v>4280</v>
      </c>
      <c r="D712" s="213" t="s">
        <v>4783</v>
      </c>
      <c r="E712" s="213" t="s">
        <v>6</v>
      </c>
      <c r="F712" s="187">
        <f t="shared" si="11"/>
        <v>4</v>
      </c>
      <c r="G712" s="169"/>
      <c r="H712" s="169"/>
      <c r="I712" s="169"/>
      <c r="J712" s="176">
        <v>4</v>
      </c>
      <c r="K712" s="169"/>
      <c r="L712" s="169"/>
      <c r="M712" s="169"/>
      <c r="N712" s="169"/>
      <c r="O712" s="169"/>
      <c r="P712" s="169"/>
      <c r="Q712" s="169"/>
      <c r="R712" s="169"/>
      <c r="S712" s="169"/>
      <c r="T712" s="169"/>
      <c r="U712" s="169"/>
      <c r="V712" s="169"/>
      <c r="W712" s="169"/>
      <c r="X712" s="169"/>
      <c r="Y712" s="169"/>
      <c r="Z712" s="169"/>
      <c r="AA712" s="169"/>
      <c r="AB712" s="169"/>
    </row>
    <row r="713" spans="1:28" ht="87" customHeight="1">
      <c r="A713" s="173">
        <f>IF(D713=0,"",SUBTOTAL(3,$D$6:D713))</f>
        <v>686</v>
      </c>
      <c r="B713" s="190" t="s">
        <v>2970</v>
      </c>
      <c r="C713" s="196" t="s">
        <v>4268</v>
      </c>
      <c r="D713" s="206" t="s">
        <v>4402</v>
      </c>
      <c r="E713" s="207" t="s">
        <v>6</v>
      </c>
      <c r="F713" s="187">
        <f t="shared" si="11"/>
        <v>10</v>
      </c>
      <c r="G713" s="169"/>
      <c r="H713" s="169"/>
      <c r="I713" s="169"/>
      <c r="J713" s="172">
        <v>10</v>
      </c>
      <c r="K713" s="169"/>
      <c r="L713" s="169"/>
      <c r="M713" s="169"/>
      <c r="N713" s="169"/>
      <c r="O713" s="169"/>
      <c r="P713" s="169"/>
      <c r="Q713" s="169"/>
      <c r="R713" s="169"/>
      <c r="S713" s="169"/>
      <c r="T713" s="169"/>
      <c r="U713" s="169"/>
      <c r="V713" s="169"/>
      <c r="W713" s="169"/>
      <c r="X713" s="169"/>
      <c r="Y713" s="169"/>
      <c r="Z713" s="169"/>
      <c r="AA713" s="169"/>
      <c r="AB713" s="169"/>
    </row>
    <row r="714" spans="1:28" ht="64.5" customHeight="1">
      <c r="A714" s="173">
        <f>IF(D714=0,"",SUBTOTAL(3,$D$6:D714))</f>
        <v>687</v>
      </c>
      <c r="B714" s="190" t="s">
        <v>2971</v>
      </c>
      <c r="C714" s="243" t="s">
        <v>4269</v>
      </c>
      <c r="D714" s="213" t="s">
        <v>4661</v>
      </c>
      <c r="E714" s="207" t="s">
        <v>6</v>
      </c>
      <c r="F714" s="187">
        <f t="shared" si="11"/>
        <v>5</v>
      </c>
      <c r="G714" s="169"/>
      <c r="H714" s="169"/>
      <c r="I714" s="169"/>
      <c r="J714" s="172">
        <v>5</v>
      </c>
      <c r="K714" s="169"/>
      <c r="L714" s="169"/>
      <c r="M714" s="169"/>
      <c r="N714" s="169"/>
      <c r="O714" s="169"/>
      <c r="P714" s="169"/>
      <c r="Q714" s="169"/>
      <c r="R714" s="169"/>
      <c r="S714" s="169"/>
      <c r="T714" s="169"/>
      <c r="U714" s="169"/>
      <c r="V714" s="169"/>
      <c r="W714" s="169"/>
      <c r="X714" s="169"/>
      <c r="Y714" s="169"/>
      <c r="Z714" s="169"/>
      <c r="AA714" s="169"/>
      <c r="AB714" s="169"/>
    </row>
    <row r="715" spans="1:28" ht="93" customHeight="1">
      <c r="A715" s="173">
        <f>IF(D715=0,"",SUBTOTAL(3,$D$6:D715))</f>
        <v>688</v>
      </c>
      <c r="B715" s="190" t="s">
        <v>2972</v>
      </c>
      <c r="C715" s="212" t="s">
        <v>3951</v>
      </c>
      <c r="D715" s="213" t="s">
        <v>4436</v>
      </c>
      <c r="E715" s="213" t="s">
        <v>6</v>
      </c>
      <c r="F715" s="187">
        <f t="shared" si="11"/>
        <v>2</v>
      </c>
      <c r="G715" s="169"/>
      <c r="H715" s="169"/>
      <c r="I715" s="169"/>
      <c r="J715" s="176">
        <v>2</v>
      </c>
      <c r="K715" s="169"/>
      <c r="L715" s="169"/>
      <c r="M715" s="169"/>
      <c r="N715" s="169"/>
      <c r="O715" s="169"/>
      <c r="P715" s="169"/>
      <c r="Q715" s="169"/>
      <c r="R715" s="169"/>
      <c r="S715" s="169"/>
      <c r="T715" s="169"/>
      <c r="U715" s="169"/>
      <c r="V715" s="169"/>
      <c r="W715" s="169"/>
      <c r="X715" s="169"/>
      <c r="Y715" s="169"/>
      <c r="Z715" s="169"/>
      <c r="AA715" s="169"/>
      <c r="AB715" s="169"/>
    </row>
    <row r="716" spans="1:28" ht="69.75" customHeight="1">
      <c r="A716" s="173">
        <f>IF(D716=0,"",SUBTOTAL(3,$D$6:D716))</f>
        <v>689</v>
      </c>
      <c r="B716" s="190" t="s">
        <v>2973</v>
      </c>
      <c r="C716" s="212" t="s">
        <v>4275</v>
      </c>
      <c r="D716" s="206" t="s">
        <v>4437</v>
      </c>
      <c r="E716" s="213" t="s">
        <v>6</v>
      </c>
      <c r="F716" s="187">
        <f t="shared" si="11"/>
        <v>2</v>
      </c>
      <c r="G716" s="169"/>
      <c r="H716" s="169"/>
      <c r="I716" s="169"/>
      <c r="J716" s="176">
        <v>2</v>
      </c>
      <c r="K716" s="169"/>
      <c r="L716" s="169"/>
      <c r="M716" s="169"/>
      <c r="N716" s="169"/>
      <c r="O716" s="169"/>
      <c r="P716" s="169"/>
      <c r="Q716" s="169"/>
      <c r="R716" s="169"/>
      <c r="S716" s="169"/>
      <c r="T716" s="169"/>
      <c r="U716" s="169"/>
      <c r="V716" s="169"/>
      <c r="W716" s="169"/>
      <c r="X716" s="169"/>
      <c r="Y716" s="169"/>
      <c r="Z716" s="169"/>
      <c r="AA716" s="169"/>
      <c r="AB716" s="169"/>
    </row>
    <row r="717" spans="1:28" ht="109.5" customHeight="1">
      <c r="A717" s="173">
        <f>IF(D717=0,"",SUBTOTAL(3,$D$6:D717))</f>
        <v>690</v>
      </c>
      <c r="B717" s="190" t="s">
        <v>2974</v>
      </c>
      <c r="C717" s="212" t="s">
        <v>4276</v>
      </c>
      <c r="D717" s="213" t="s">
        <v>4786</v>
      </c>
      <c r="E717" s="213" t="s">
        <v>6</v>
      </c>
      <c r="F717" s="187">
        <f t="shared" si="11"/>
        <v>5</v>
      </c>
      <c r="G717" s="169"/>
      <c r="H717" s="169"/>
      <c r="I717" s="169"/>
      <c r="J717" s="176">
        <v>5</v>
      </c>
      <c r="K717" s="169"/>
      <c r="L717" s="169"/>
      <c r="M717" s="169"/>
      <c r="N717" s="169"/>
      <c r="O717" s="169"/>
      <c r="P717" s="169"/>
      <c r="Q717" s="169"/>
      <c r="R717" s="169"/>
      <c r="S717" s="169"/>
      <c r="T717" s="169"/>
      <c r="U717" s="169"/>
      <c r="V717" s="169"/>
      <c r="W717" s="169"/>
      <c r="X717" s="169"/>
      <c r="Y717" s="169"/>
      <c r="Z717" s="169"/>
      <c r="AA717" s="169"/>
      <c r="AB717" s="169"/>
    </row>
    <row r="718" spans="1:28" ht="82.5" customHeight="1">
      <c r="A718" s="173">
        <f>IF(D718=0,"",SUBTOTAL(3,$D$6:D718))</f>
        <v>691</v>
      </c>
      <c r="B718" s="190" t="s">
        <v>2975</v>
      </c>
      <c r="C718" s="212" t="s">
        <v>4277</v>
      </c>
      <c r="D718" s="213" t="s">
        <v>4785</v>
      </c>
      <c r="E718" s="213" t="s">
        <v>6</v>
      </c>
      <c r="F718" s="187">
        <f t="shared" si="11"/>
        <v>45</v>
      </c>
      <c r="G718" s="169"/>
      <c r="H718" s="169"/>
      <c r="I718" s="169"/>
      <c r="J718" s="176">
        <v>45</v>
      </c>
      <c r="K718" s="169"/>
      <c r="L718" s="169"/>
      <c r="M718" s="169"/>
      <c r="N718" s="169"/>
      <c r="O718" s="169"/>
      <c r="P718" s="169"/>
      <c r="Q718" s="169"/>
      <c r="R718" s="169"/>
      <c r="S718" s="169"/>
      <c r="T718" s="169"/>
      <c r="U718" s="169"/>
      <c r="V718" s="169"/>
      <c r="W718" s="169"/>
      <c r="X718" s="169"/>
      <c r="Y718" s="169"/>
      <c r="Z718" s="169"/>
      <c r="AA718" s="169"/>
      <c r="AB718" s="169"/>
    </row>
    <row r="719" spans="1:28" ht="51.75" customHeight="1">
      <c r="A719" s="173">
        <f>IF(D719=0,"",SUBTOTAL(3,$D$6:D719))</f>
        <v>692</v>
      </c>
      <c r="B719" s="188" t="s">
        <v>2976</v>
      </c>
      <c r="C719" s="196" t="s">
        <v>583</v>
      </c>
      <c r="D719" s="206" t="s">
        <v>4787</v>
      </c>
      <c r="E719" s="206" t="s">
        <v>6</v>
      </c>
      <c r="F719" s="187">
        <f t="shared" si="11"/>
        <v>80</v>
      </c>
      <c r="G719" s="172"/>
      <c r="H719" s="169"/>
      <c r="I719" s="169"/>
      <c r="J719" s="175">
        <v>80</v>
      </c>
      <c r="K719" s="169"/>
      <c r="L719" s="169"/>
      <c r="M719" s="169">
        <v>0</v>
      </c>
      <c r="N719" s="169"/>
      <c r="O719" s="170"/>
      <c r="P719" s="169">
        <v>0</v>
      </c>
      <c r="Q719" s="169"/>
      <c r="R719" s="169"/>
      <c r="S719" s="171"/>
      <c r="T719" s="169">
        <v>0</v>
      </c>
      <c r="U719" s="169">
        <v>0</v>
      </c>
      <c r="V719" s="169"/>
      <c r="W719" s="169"/>
      <c r="X719" s="169"/>
      <c r="Y719" s="170"/>
      <c r="Z719" s="172"/>
      <c r="AA719" s="169"/>
      <c r="AB719" s="172"/>
    </row>
    <row r="720" spans="1:28" ht="84" customHeight="1">
      <c r="A720" s="173">
        <f>IF(D720=0,"",SUBTOTAL(3,$D$6:D720))</f>
        <v>693</v>
      </c>
      <c r="B720" s="188" t="s">
        <v>2977</v>
      </c>
      <c r="C720" s="151" t="s">
        <v>439</v>
      </c>
      <c r="D720" s="149" t="s">
        <v>4788</v>
      </c>
      <c r="E720" s="150" t="s">
        <v>6</v>
      </c>
      <c r="F720" s="187">
        <f t="shared" si="11"/>
        <v>62</v>
      </c>
      <c r="G720" s="172"/>
      <c r="H720" s="169"/>
      <c r="I720" s="169"/>
      <c r="J720" s="175"/>
      <c r="K720" s="169"/>
      <c r="L720" s="169"/>
      <c r="M720" s="169">
        <v>42</v>
      </c>
      <c r="N720" s="169"/>
      <c r="O720" s="170"/>
      <c r="P720" s="169">
        <v>0</v>
      </c>
      <c r="Q720" s="169"/>
      <c r="R720" s="169"/>
      <c r="S720" s="171">
        <v>20</v>
      </c>
      <c r="T720" s="169">
        <v>0</v>
      </c>
      <c r="U720" s="169">
        <v>0</v>
      </c>
      <c r="V720" s="169"/>
      <c r="W720" s="169"/>
      <c r="X720" s="169"/>
      <c r="Y720" s="170"/>
      <c r="Z720" s="172"/>
      <c r="AA720" s="169"/>
      <c r="AB720" s="172"/>
    </row>
    <row r="721" spans="1:28" ht="97.5" customHeight="1">
      <c r="A721" s="173">
        <f>IF(D721=0,"",SUBTOTAL(3,$D$6:D721))</f>
        <v>694</v>
      </c>
      <c r="B721" s="188" t="s">
        <v>2978</v>
      </c>
      <c r="C721" s="196" t="s">
        <v>795</v>
      </c>
      <c r="D721" s="206" t="s">
        <v>4403</v>
      </c>
      <c r="E721" s="206" t="s">
        <v>6</v>
      </c>
      <c r="F721" s="187">
        <f t="shared" si="11"/>
        <v>8</v>
      </c>
      <c r="G721" s="172"/>
      <c r="H721" s="169"/>
      <c r="I721" s="169"/>
      <c r="J721" s="175">
        <v>8</v>
      </c>
      <c r="K721" s="169"/>
      <c r="L721" s="169"/>
      <c r="M721" s="169">
        <v>0</v>
      </c>
      <c r="N721" s="169"/>
      <c r="O721" s="170"/>
      <c r="P721" s="169">
        <v>0</v>
      </c>
      <c r="Q721" s="169"/>
      <c r="R721" s="169"/>
      <c r="S721" s="171"/>
      <c r="T721" s="169">
        <v>0</v>
      </c>
      <c r="U721" s="169">
        <v>0</v>
      </c>
      <c r="V721" s="169"/>
      <c r="W721" s="169"/>
      <c r="X721" s="169"/>
      <c r="Y721" s="170"/>
      <c r="Z721" s="172"/>
      <c r="AA721" s="169"/>
      <c r="AB721" s="172"/>
    </row>
    <row r="722" spans="1:28" ht="89.25" customHeight="1">
      <c r="A722" s="173">
        <f>IF(D722=0,"",SUBTOTAL(3,$D$6:D722))</f>
        <v>695</v>
      </c>
      <c r="B722" s="188" t="s">
        <v>2979</v>
      </c>
      <c r="C722" s="196" t="s">
        <v>759</v>
      </c>
      <c r="D722" s="206" t="s">
        <v>758</v>
      </c>
      <c r="E722" s="206" t="s">
        <v>6</v>
      </c>
      <c r="F722" s="187">
        <f t="shared" si="11"/>
        <v>10</v>
      </c>
      <c r="G722" s="172"/>
      <c r="H722" s="169"/>
      <c r="I722" s="169"/>
      <c r="J722" s="175">
        <v>10</v>
      </c>
      <c r="K722" s="169"/>
      <c r="L722" s="169"/>
      <c r="M722" s="169">
        <v>0</v>
      </c>
      <c r="N722" s="169"/>
      <c r="O722" s="170"/>
      <c r="P722" s="169">
        <v>0</v>
      </c>
      <c r="Q722" s="169"/>
      <c r="R722" s="169"/>
      <c r="S722" s="171"/>
      <c r="T722" s="169">
        <v>0</v>
      </c>
      <c r="U722" s="169">
        <v>0</v>
      </c>
      <c r="V722" s="169"/>
      <c r="W722" s="169"/>
      <c r="X722" s="169"/>
      <c r="Y722" s="170"/>
      <c r="Z722" s="172"/>
      <c r="AA722" s="169"/>
      <c r="AB722" s="172"/>
    </row>
    <row r="723" spans="1:28" ht="61.5" customHeight="1">
      <c r="A723" s="173">
        <f>IF(D723=0,"",SUBTOTAL(3,$D$6:D723))</f>
        <v>696</v>
      </c>
      <c r="B723" s="188" t="s">
        <v>2980</v>
      </c>
      <c r="C723" s="196" t="s">
        <v>1959</v>
      </c>
      <c r="D723" s="206" t="s">
        <v>4789</v>
      </c>
      <c r="E723" s="206" t="s">
        <v>6</v>
      </c>
      <c r="F723" s="187">
        <f t="shared" si="11"/>
        <v>48</v>
      </c>
      <c r="G723" s="172"/>
      <c r="H723" s="169"/>
      <c r="I723" s="169"/>
      <c r="J723" s="175">
        <v>48</v>
      </c>
      <c r="K723" s="169"/>
      <c r="L723" s="169"/>
      <c r="M723" s="169">
        <v>0</v>
      </c>
      <c r="N723" s="169"/>
      <c r="O723" s="170"/>
      <c r="P723" s="169">
        <v>0</v>
      </c>
      <c r="Q723" s="169"/>
      <c r="R723" s="169"/>
      <c r="S723" s="171"/>
      <c r="T723" s="169">
        <v>0</v>
      </c>
      <c r="U723" s="169">
        <v>0</v>
      </c>
      <c r="V723" s="169"/>
      <c r="W723" s="169"/>
      <c r="X723" s="169"/>
      <c r="Y723" s="170"/>
      <c r="Z723" s="172"/>
      <c r="AA723" s="169"/>
      <c r="AB723" s="172"/>
    </row>
    <row r="724" spans="1:28" ht="63.75">
      <c r="A724" s="173">
        <f>IF(D724=0,"",SUBTOTAL(3,$D$6:D724))</f>
        <v>697</v>
      </c>
      <c r="B724" s="188" t="s">
        <v>2981</v>
      </c>
      <c r="C724" s="196" t="s">
        <v>809</v>
      </c>
      <c r="D724" s="206" t="s">
        <v>756</v>
      </c>
      <c r="E724" s="206" t="s">
        <v>6</v>
      </c>
      <c r="F724" s="187">
        <f t="shared" si="11"/>
        <v>10</v>
      </c>
      <c r="G724" s="172"/>
      <c r="H724" s="169"/>
      <c r="I724" s="169"/>
      <c r="J724" s="175">
        <v>10</v>
      </c>
      <c r="K724" s="169"/>
      <c r="L724" s="169"/>
      <c r="M724" s="169">
        <v>0</v>
      </c>
      <c r="N724" s="169"/>
      <c r="O724" s="170"/>
      <c r="P724" s="169">
        <v>0</v>
      </c>
      <c r="Q724" s="169"/>
      <c r="R724" s="169"/>
      <c r="S724" s="171"/>
      <c r="T724" s="169">
        <v>0</v>
      </c>
      <c r="U724" s="169">
        <v>0</v>
      </c>
      <c r="V724" s="169"/>
      <c r="W724" s="169"/>
      <c r="X724" s="169"/>
      <c r="Y724" s="170"/>
      <c r="Z724" s="172"/>
      <c r="AA724" s="169"/>
      <c r="AB724" s="172"/>
    </row>
    <row r="725" spans="1:28" ht="50.25" customHeight="1">
      <c r="A725" s="173">
        <f>IF(D725=0,"",SUBTOTAL(3,$D$6:D725))</f>
        <v>698</v>
      </c>
      <c r="B725" s="190" t="s">
        <v>2982</v>
      </c>
      <c r="C725" s="151" t="s">
        <v>3946</v>
      </c>
      <c r="D725" s="149" t="s">
        <v>4307</v>
      </c>
      <c r="E725" s="150" t="s">
        <v>6</v>
      </c>
      <c r="F725" s="187">
        <f t="shared" si="11"/>
        <v>24</v>
      </c>
      <c r="G725" s="169"/>
      <c r="H725" s="169"/>
      <c r="I725" s="169"/>
      <c r="J725" s="169">
        <v>24</v>
      </c>
      <c r="K725" s="169"/>
      <c r="L725" s="169"/>
      <c r="M725" s="169"/>
      <c r="N725" s="169"/>
      <c r="O725" s="169"/>
      <c r="P725" s="169"/>
      <c r="Q725" s="169"/>
      <c r="R725" s="169"/>
      <c r="S725" s="169"/>
      <c r="T725" s="169"/>
      <c r="U725" s="169"/>
      <c r="V725" s="169"/>
      <c r="W725" s="169"/>
      <c r="X725" s="169"/>
      <c r="Y725" s="169"/>
      <c r="Z725" s="169"/>
      <c r="AA725" s="169"/>
      <c r="AB725" s="169"/>
    </row>
    <row r="726" spans="1:28" ht="75.75" customHeight="1">
      <c r="A726" s="173">
        <f>IF(D726=0,"",SUBTOTAL(3,$D$6:D726))</f>
        <v>699</v>
      </c>
      <c r="B726" s="190" t="s">
        <v>2983</v>
      </c>
      <c r="C726" s="212" t="s">
        <v>4404</v>
      </c>
      <c r="D726" s="213" t="s">
        <v>3994</v>
      </c>
      <c r="E726" s="213" t="s">
        <v>6</v>
      </c>
      <c r="F726" s="187">
        <f t="shared" si="11"/>
        <v>30</v>
      </c>
      <c r="G726" s="169"/>
      <c r="H726" s="169"/>
      <c r="I726" s="169"/>
      <c r="J726" s="169"/>
      <c r="K726" s="169"/>
      <c r="L726" s="169"/>
      <c r="M726" s="169"/>
      <c r="N726" s="169"/>
      <c r="O726" s="169"/>
      <c r="P726" s="169"/>
      <c r="Q726" s="169"/>
      <c r="R726" s="169"/>
      <c r="S726" s="169">
        <v>30</v>
      </c>
      <c r="T726" s="169"/>
      <c r="U726" s="169"/>
      <c r="V726" s="169"/>
      <c r="W726" s="169"/>
      <c r="X726" s="169"/>
      <c r="Y726" s="169"/>
      <c r="Z726" s="169"/>
      <c r="AA726" s="169"/>
      <c r="AB726" s="169"/>
    </row>
    <row r="727" spans="1:28" ht="27" customHeight="1">
      <c r="A727" s="173" t="str">
        <f>IF(D727=0,"",SUBTOTAL(3,$D$6:D727))</f>
        <v/>
      </c>
      <c r="B727" s="188" t="s">
        <v>1912</v>
      </c>
      <c r="C727" s="227" t="s">
        <v>4550</v>
      </c>
      <c r="D727" s="206"/>
      <c r="E727" s="206"/>
      <c r="F727" s="187">
        <f t="shared" si="11"/>
        <v>0</v>
      </c>
      <c r="G727" s="172"/>
      <c r="H727" s="169"/>
      <c r="I727" s="169"/>
      <c r="J727" s="175"/>
      <c r="K727" s="169"/>
      <c r="L727" s="169"/>
      <c r="M727" s="169"/>
      <c r="N727" s="169"/>
      <c r="O727" s="170"/>
      <c r="P727" s="169"/>
      <c r="Q727" s="169"/>
      <c r="R727" s="169"/>
      <c r="S727" s="171"/>
      <c r="T727" s="169"/>
      <c r="U727" s="169"/>
      <c r="V727" s="169"/>
      <c r="W727" s="169"/>
      <c r="X727" s="169"/>
      <c r="Y727" s="170"/>
      <c r="Z727" s="172"/>
      <c r="AA727" s="169"/>
      <c r="AB727" s="172"/>
    </row>
    <row r="728" spans="1:28" ht="144" customHeight="1">
      <c r="A728" s="173">
        <f>IF(D728=0,"",SUBTOTAL(3,$D$6:D728))</f>
        <v>700</v>
      </c>
      <c r="B728" s="190" t="s">
        <v>2984</v>
      </c>
      <c r="C728" s="189" t="s">
        <v>3881</v>
      </c>
      <c r="D728" s="188" t="s">
        <v>3882</v>
      </c>
      <c r="E728" s="188" t="s">
        <v>2</v>
      </c>
      <c r="F728" s="187">
        <f t="shared" si="11"/>
        <v>20</v>
      </c>
      <c r="G728" s="169"/>
      <c r="H728" s="169"/>
      <c r="I728" s="169"/>
      <c r="J728" s="175">
        <v>20</v>
      </c>
      <c r="K728" s="169"/>
      <c r="L728" s="169"/>
      <c r="M728" s="169"/>
      <c r="N728" s="169"/>
      <c r="O728" s="169"/>
      <c r="P728" s="169"/>
      <c r="Q728" s="169"/>
      <c r="R728" s="169"/>
      <c r="S728" s="169"/>
      <c r="T728" s="169"/>
      <c r="U728" s="169"/>
      <c r="V728" s="169"/>
      <c r="W728" s="169"/>
      <c r="X728" s="169"/>
      <c r="Y728" s="169"/>
      <c r="Z728" s="169"/>
      <c r="AA728" s="169"/>
      <c r="AB728" s="169"/>
    </row>
    <row r="729" spans="1:28" ht="140.25" customHeight="1">
      <c r="A729" s="173">
        <f>IF(D729=0,"",SUBTOTAL(3,$D$6:D729))</f>
        <v>701</v>
      </c>
      <c r="B729" s="190" t="s">
        <v>2985</v>
      </c>
      <c r="C729" s="189" t="s">
        <v>3879</v>
      </c>
      <c r="D729" s="188" t="s">
        <v>3880</v>
      </c>
      <c r="E729" s="188" t="s">
        <v>2</v>
      </c>
      <c r="F729" s="187">
        <f t="shared" si="11"/>
        <v>20</v>
      </c>
      <c r="G729" s="169"/>
      <c r="H729" s="169"/>
      <c r="I729" s="169"/>
      <c r="J729" s="175">
        <v>20</v>
      </c>
      <c r="K729" s="169"/>
      <c r="L729" s="169"/>
      <c r="M729" s="169"/>
      <c r="N729" s="169"/>
      <c r="O729" s="169"/>
      <c r="P729" s="169"/>
      <c r="Q729" s="169"/>
      <c r="R729" s="169"/>
      <c r="S729" s="169"/>
      <c r="T729" s="169"/>
      <c r="U729" s="169"/>
      <c r="V729" s="169"/>
      <c r="W729" s="169"/>
      <c r="X729" s="169"/>
      <c r="Y729" s="169"/>
      <c r="Z729" s="169"/>
      <c r="AA729" s="169"/>
      <c r="AB729" s="169"/>
    </row>
    <row r="730" spans="1:28" ht="110.25" customHeight="1">
      <c r="A730" s="173">
        <f>IF(D730=0,"",SUBTOTAL(3,$D$6:D730))</f>
        <v>702</v>
      </c>
      <c r="B730" s="190" t="s">
        <v>2986</v>
      </c>
      <c r="C730" s="196" t="s">
        <v>4255</v>
      </c>
      <c r="D730" s="206" t="s">
        <v>4438</v>
      </c>
      <c r="E730" s="206" t="s">
        <v>4254</v>
      </c>
      <c r="F730" s="187">
        <f t="shared" si="11"/>
        <v>1000</v>
      </c>
      <c r="G730" s="169"/>
      <c r="H730" s="169"/>
      <c r="I730" s="169"/>
      <c r="J730" s="172">
        <v>1000</v>
      </c>
      <c r="K730" s="169"/>
      <c r="L730" s="169"/>
      <c r="M730" s="169"/>
      <c r="N730" s="169"/>
      <c r="O730" s="169"/>
      <c r="P730" s="169"/>
      <c r="Q730" s="169"/>
      <c r="R730" s="169"/>
      <c r="S730" s="169"/>
      <c r="T730" s="169"/>
      <c r="U730" s="169"/>
      <c r="V730" s="169"/>
      <c r="W730" s="169"/>
      <c r="X730" s="169"/>
      <c r="Y730" s="169"/>
      <c r="Z730" s="169"/>
      <c r="AA730" s="169"/>
      <c r="AB730" s="169"/>
    </row>
    <row r="731" spans="1:28" ht="110.25" customHeight="1">
      <c r="A731" s="173">
        <f>IF(D731=0,"",SUBTOTAL(3,$D$6:D731))</f>
        <v>703</v>
      </c>
      <c r="B731" s="190" t="s">
        <v>2987</v>
      </c>
      <c r="C731" s="196" t="s">
        <v>4255</v>
      </c>
      <c r="D731" s="206" t="s">
        <v>4790</v>
      </c>
      <c r="E731" s="206" t="s">
        <v>4254</v>
      </c>
      <c r="F731" s="187">
        <f t="shared" si="11"/>
        <v>200</v>
      </c>
      <c r="G731" s="169"/>
      <c r="H731" s="169"/>
      <c r="I731" s="169"/>
      <c r="J731" s="172">
        <v>200</v>
      </c>
      <c r="K731" s="169"/>
      <c r="L731" s="169"/>
      <c r="M731" s="169"/>
      <c r="N731" s="169"/>
      <c r="O731" s="169"/>
      <c r="P731" s="169"/>
      <c r="Q731" s="169"/>
      <c r="R731" s="169"/>
      <c r="S731" s="169"/>
      <c r="T731" s="169"/>
      <c r="U731" s="169"/>
      <c r="V731" s="169"/>
      <c r="W731" s="169"/>
      <c r="X731" s="169"/>
      <c r="Y731" s="169"/>
      <c r="Z731" s="169"/>
      <c r="AA731" s="169"/>
      <c r="AB731" s="169"/>
    </row>
    <row r="732" spans="1:28" ht="112.5" customHeight="1">
      <c r="A732" s="173">
        <f>IF(D732=0,"",SUBTOTAL(3,$D$6:D732))</f>
        <v>704</v>
      </c>
      <c r="B732" s="190" t="s">
        <v>2988</v>
      </c>
      <c r="C732" s="196" t="s">
        <v>4255</v>
      </c>
      <c r="D732" s="206" t="s">
        <v>4439</v>
      </c>
      <c r="E732" s="206" t="s">
        <v>4254</v>
      </c>
      <c r="F732" s="187">
        <f t="shared" si="11"/>
        <v>400</v>
      </c>
      <c r="G732" s="169"/>
      <c r="H732" s="169"/>
      <c r="I732" s="169"/>
      <c r="J732" s="172">
        <v>400</v>
      </c>
      <c r="K732" s="169"/>
      <c r="L732" s="169"/>
      <c r="M732" s="169"/>
      <c r="N732" s="169"/>
      <c r="O732" s="169"/>
      <c r="P732" s="169"/>
      <c r="Q732" s="169"/>
      <c r="R732" s="169"/>
      <c r="S732" s="169"/>
      <c r="T732" s="169"/>
      <c r="U732" s="169"/>
      <c r="V732" s="169"/>
      <c r="W732" s="169"/>
      <c r="X732" s="169"/>
      <c r="Y732" s="169"/>
      <c r="Z732" s="169"/>
      <c r="AA732" s="169"/>
      <c r="AB732" s="169"/>
    </row>
    <row r="733" spans="1:28" ht="138" customHeight="1">
      <c r="A733" s="173">
        <f>IF(D733=0,"",SUBTOTAL(3,$D$6:D733))</f>
        <v>705</v>
      </c>
      <c r="B733" s="190" t="s">
        <v>2989</v>
      </c>
      <c r="C733" s="196" t="s">
        <v>4255</v>
      </c>
      <c r="D733" s="206" t="s">
        <v>4791</v>
      </c>
      <c r="E733" s="206" t="s">
        <v>2</v>
      </c>
      <c r="F733" s="187">
        <f t="shared" si="11"/>
        <v>500</v>
      </c>
      <c r="G733" s="169"/>
      <c r="H733" s="169"/>
      <c r="I733" s="169"/>
      <c r="J733" s="178">
        <v>500</v>
      </c>
      <c r="K733" s="169"/>
      <c r="L733" s="169"/>
      <c r="M733" s="169"/>
      <c r="N733" s="169"/>
      <c r="O733" s="169"/>
      <c r="P733" s="169"/>
      <c r="Q733" s="169"/>
      <c r="R733" s="169"/>
      <c r="S733" s="169"/>
      <c r="T733" s="169"/>
      <c r="U733" s="169"/>
      <c r="V733" s="169"/>
      <c r="W733" s="169"/>
      <c r="X733" s="169"/>
      <c r="Y733" s="169"/>
      <c r="Z733" s="169"/>
      <c r="AA733" s="169"/>
      <c r="AB733" s="169"/>
    </row>
    <row r="734" spans="1:28" ht="150" customHeight="1">
      <c r="A734" s="173">
        <f>IF(D734=0,"",SUBTOTAL(3,$D$6:D734))</f>
        <v>706</v>
      </c>
      <c r="B734" s="190" t="s">
        <v>2990</v>
      </c>
      <c r="C734" s="189" t="s">
        <v>3891</v>
      </c>
      <c r="D734" s="188" t="s">
        <v>3892</v>
      </c>
      <c r="E734" s="188" t="s">
        <v>1</v>
      </c>
      <c r="F734" s="187">
        <f t="shared" si="11"/>
        <v>30</v>
      </c>
      <c r="G734" s="169"/>
      <c r="H734" s="169"/>
      <c r="I734" s="169"/>
      <c r="J734" s="175">
        <v>30</v>
      </c>
      <c r="K734" s="169"/>
      <c r="L734" s="169"/>
      <c r="M734" s="169"/>
      <c r="N734" s="169"/>
      <c r="O734" s="169"/>
      <c r="P734" s="169"/>
      <c r="Q734" s="169"/>
      <c r="R734" s="169"/>
      <c r="S734" s="169"/>
      <c r="T734" s="169"/>
      <c r="U734" s="169"/>
      <c r="V734" s="169"/>
      <c r="W734" s="169"/>
      <c r="X734" s="169"/>
      <c r="Y734" s="169"/>
      <c r="Z734" s="169"/>
      <c r="AA734" s="169"/>
      <c r="AB734" s="169"/>
    </row>
    <row r="735" spans="1:28" ht="102.75" customHeight="1">
      <c r="A735" s="173">
        <f>IF(D735=0,"",SUBTOTAL(3,$D$6:D735))</f>
        <v>707</v>
      </c>
      <c r="B735" s="190" t="s">
        <v>2991</v>
      </c>
      <c r="C735" s="189" t="s">
        <v>3889</v>
      </c>
      <c r="D735" s="188" t="s">
        <v>3890</v>
      </c>
      <c r="E735" s="188" t="s">
        <v>1</v>
      </c>
      <c r="F735" s="187">
        <f t="shared" si="11"/>
        <v>20</v>
      </c>
      <c r="G735" s="169"/>
      <c r="H735" s="169"/>
      <c r="I735" s="169"/>
      <c r="J735" s="175">
        <v>20</v>
      </c>
      <c r="K735" s="169"/>
      <c r="L735" s="169"/>
      <c r="M735" s="169"/>
      <c r="N735" s="169"/>
      <c r="O735" s="169"/>
      <c r="P735" s="169"/>
      <c r="Q735" s="169"/>
      <c r="R735" s="169"/>
      <c r="S735" s="169"/>
      <c r="T735" s="169"/>
      <c r="U735" s="169"/>
      <c r="V735" s="169"/>
      <c r="W735" s="169"/>
      <c r="X735" s="169"/>
      <c r="Y735" s="169"/>
      <c r="Z735" s="169"/>
      <c r="AA735" s="169"/>
      <c r="AB735" s="169"/>
    </row>
    <row r="736" spans="1:28" ht="131.25" customHeight="1">
      <c r="A736" s="173">
        <f>IF(D736=0,"",SUBTOTAL(3,$D$6:D736))</f>
        <v>708</v>
      </c>
      <c r="B736" s="190" t="s">
        <v>2992</v>
      </c>
      <c r="C736" s="189" t="s">
        <v>3887</v>
      </c>
      <c r="D736" s="188" t="s">
        <v>3888</v>
      </c>
      <c r="E736" s="188" t="s">
        <v>1</v>
      </c>
      <c r="F736" s="187">
        <f t="shared" si="11"/>
        <v>20</v>
      </c>
      <c r="G736" s="169"/>
      <c r="H736" s="169"/>
      <c r="I736" s="169"/>
      <c r="J736" s="175">
        <v>20</v>
      </c>
      <c r="K736" s="169"/>
      <c r="L736" s="169"/>
      <c r="M736" s="169"/>
      <c r="N736" s="169"/>
      <c r="O736" s="169"/>
      <c r="P736" s="169"/>
      <c r="Q736" s="169"/>
      <c r="R736" s="169"/>
      <c r="S736" s="169"/>
      <c r="T736" s="169"/>
      <c r="U736" s="169"/>
      <c r="V736" s="169"/>
      <c r="W736" s="169"/>
      <c r="X736" s="169"/>
      <c r="Y736" s="169"/>
      <c r="Z736" s="169"/>
      <c r="AA736" s="169"/>
      <c r="AB736" s="169"/>
    </row>
    <row r="737" spans="1:28" ht="150.75" customHeight="1">
      <c r="A737" s="173">
        <f>IF(D737=0,"",SUBTOTAL(3,$D$6:D737))</f>
        <v>709</v>
      </c>
      <c r="B737" s="190" t="s">
        <v>2993</v>
      </c>
      <c r="C737" s="189" t="s">
        <v>3883</v>
      </c>
      <c r="D737" s="188" t="s">
        <v>3884</v>
      </c>
      <c r="E737" s="188" t="s">
        <v>1</v>
      </c>
      <c r="F737" s="187">
        <f t="shared" si="11"/>
        <v>20</v>
      </c>
      <c r="G737" s="169"/>
      <c r="H737" s="169"/>
      <c r="I737" s="169"/>
      <c r="J737" s="175">
        <v>20</v>
      </c>
      <c r="K737" s="169"/>
      <c r="L737" s="169"/>
      <c r="M737" s="169"/>
      <c r="N737" s="169"/>
      <c r="O737" s="169"/>
      <c r="P737" s="169"/>
      <c r="Q737" s="169"/>
      <c r="R737" s="169"/>
      <c r="S737" s="169"/>
      <c r="T737" s="169"/>
      <c r="U737" s="169"/>
      <c r="V737" s="169"/>
      <c r="W737" s="169"/>
      <c r="X737" s="169"/>
      <c r="Y737" s="169"/>
      <c r="Z737" s="169"/>
      <c r="AA737" s="169"/>
      <c r="AB737" s="169"/>
    </row>
    <row r="738" spans="1:28" ht="151.5" customHeight="1">
      <c r="A738" s="173">
        <f>IF(D738=0,"",SUBTOTAL(3,$D$6:D738))</f>
        <v>710</v>
      </c>
      <c r="B738" s="190" t="s">
        <v>2994</v>
      </c>
      <c r="C738" s="189" t="s">
        <v>3885</v>
      </c>
      <c r="D738" s="188" t="s">
        <v>3886</v>
      </c>
      <c r="E738" s="188" t="s">
        <v>1</v>
      </c>
      <c r="F738" s="187">
        <f t="shared" si="11"/>
        <v>20</v>
      </c>
      <c r="G738" s="169"/>
      <c r="H738" s="169"/>
      <c r="I738" s="169"/>
      <c r="J738" s="175">
        <v>20</v>
      </c>
      <c r="K738" s="169"/>
      <c r="L738" s="169"/>
      <c r="M738" s="169"/>
      <c r="N738" s="169"/>
      <c r="O738" s="169"/>
      <c r="P738" s="169"/>
      <c r="Q738" s="169"/>
      <c r="R738" s="169"/>
      <c r="S738" s="169"/>
      <c r="T738" s="169"/>
      <c r="U738" s="169"/>
      <c r="V738" s="169"/>
      <c r="W738" s="169"/>
      <c r="X738" s="169"/>
      <c r="Y738" s="169"/>
      <c r="Z738" s="169"/>
      <c r="AA738" s="169"/>
      <c r="AB738" s="169"/>
    </row>
    <row r="739" spans="1:28" ht="25.5" customHeight="1">
      <c r="A739" s="173" t="str">
        <f>IF(D739=0,"",SUBTOTAL(3,$D$6:D739))</f>
        <v/>
      </c>
      <c r="B739" s="188" t="s">
        <v>1912</v>
      </c>
      <c r="C739" s="227" t="s">
        <v>4551</v>
      </c>
      <c r="D739" s="207"/>
      <c r="E739" s="207"/>
      <c r="F739" s="187">
        <f t="shared" si="11"/>
        <v>0</v>
      </c>
      <c r="G739" s="174"/>
      <c r="H739" s="169"/>
      <c r="I739" s="169"/>
      <c r="J739" s="175"/>
      <c r="K739" s="169"/>
      <c r="L739" s="169"/>
      <c r="M739" s="169">
        <v>0</v>
      </c>
      <c r="N739" s="169"/>
      <c r="O739" s="170"/>
      <c r="P739" s="169">
        <v>0</v>
      </c>
      <c r="Q739" s="169"/>
      <c r="R739" s="169"/>
      <c r="S739" s="171"/>
      <c r="T739" s="169">
        <v>0</v>
      </c>
      <c r="U739" s="169">
        <v>0</v>
      </c>
      <c r="V739" s="169"/>
      <c r="W739" s="169"/>
      <c r="X739" s="169"/>
      <c r="Y739" s="170"/>
      <c r="Z739" s="172"/>
      <c r="AA739" s="169"/>
      <c r="AB739" s="172"/>
    </row>
    <row r="740" spans="1:28" ht="89.25" customHeight="1">
      <c r="A740" s="173">
        <f>IF(D740=0,"",SUBTOTAL(3,$D$6:D740))</f>
        <v>711</v>
      </c>
      <c r="B740" s="188" t="s">
        <v>2995</v>
      </c>
      <c r="C740" s="196" t="s">
        <v>1743</v>
      </c>
      <c r="D740" s="206" t="s">
        <v>1742</v>
      </c>
      <c r="E740" s="206" t="s">
        <v>1</v>
      </c>
      <c r="F740" s="187">
        <f t="shared" si="11"/>
        <v>40</v>
      </c>
      <c r="G740" s="172"/>
      <c r="H740" s="169"/>
      <c r="I740" s="169"/>
      <c r="J740" s="175">
        <v>40</v>
      </c>
      <c r="K740" s="169"/>
      <c r="L740" s="169"/>
      <c r="M740" s="169">
        <v>0</v>
      </c>
      <c r="N740" s="169"/>
      <c r="O740" s="170"/>
      <c r="P740" s="169">
        <v>0</v>
      </c>
      <c r="Q740" s="169"/>
      <c r="R740" s="169"/>
      <c r="S740" s="171"/>
      <c r="T740" s="169">
        <v>0</v>
      </c>
      <c r="U740" s="169">
        <v>0</v>
      </c>
      <c r="V740" s="169"/>
      <c r="W740" s="169"/>
      <c r="X740" s="169"/>
      <c r="Y740" s="170"/>
      <c r="Z740" s="172"/>
      <c r="AA740" s="169"/>
      <c r="AB740" s="172"/>
    </row>
    <row r="741" spans="1:28" ht="47.25" customHeight="1">
      <c r="A741" s="173">
        <f>IF(D741=0,"",SUBTOTAL(3,$D$6:D741))</f>
        <v>712</v>
      </c>
      <c r="B741" s="188" t="s">
        <v>2996</v>
      </c>
      <c r="C741" s="196" t="s">
        <v>1672</v>
      </c>
      <c r="D741" s="206" t="s">
        <v>2178</v>
      </c>
      <c r="E741" s="206" t="s">
        <v>6</v>
      </c>
      <c r="F741" s="187">
        <f t="shared" si="11"/>
        <v>8</v>
      </c>
      <c r="G741" s="172"/>
      <c r="H741" s="169"/>
      <c r="I741" s="169"/>
      <c r="J741" s="175">
        <v>8</v>
      </c>
      <c r="K741" s="169"/>
      <c r="L741" s="169"/>
      <c r="M741" s="169">
        <v>0</v>
      </c>
      <c r="N741" s="169"/>
      <c r="O741" s="170"/>
      <c r="P741" s="169">
        <v>0</v>
      </c>
      <c r="Q741" s="169"/>
      <c r="R741" s="169"/>
      <c r="S741" s="171"/>
      <c r="T741" s="169">
        <v>0</v>
      </c>
      <c r="U741" s="169">
        <v>0</v>
      </c>
      <c r="V741" s="169"/>
      <c r="W741" s="169"/>
      <c r="X741" s="169"/>
      <c r="Y741" s="170"/>
      <c r="Z741" s="172"/>
      <c r="AA741" s="169"/>
      <c r="AB741" s="172"/>
    </row>
    <row r="742" spans="1:28">
      <c r="A742" s="173">
        <f>IF(D742=0,"",SUBTOTAL(3,$D$6:D742))</f>
        <v>713</v>
      </c>
      <c r="B742" s="188" t="s">
        <v>2997</v>
      </c>
      <c r="C742" s="196" t="s">
        <v>1744</v>
      </c>
      <c r="D742" s="206" t="s">
        <v>1745</v>
      </c>
      <c r="E742" s="206" t="s">
        <v>6</v>
      </c>
      <c r="F742" s="187">
        <f t="shared" si="11"/>
        <v>60</v>
      </c>
      <c r="G742" s="172"/>
      <c r="H742" s="169"/>
      <c r="I742" s="169"/>
      <c r="J742" s="175">
        <v>60</v>
      </c>
      <c r="K742" s="169"/>
      <c r="L742" s="169"/>
      <c r="M742" s="169">
        <v>0</v>
      </c>
      <c r="N742" s="169"/>
      <c r="O742" s="170"/>
      <c r="P742" s="169">
        <v>0</v>
      </c>
      <c r="Q742" s="169"/>
      <c r="R742" s="169"/>
      <c r="S742" s="171"/>
      <c r="T742" s="169">
        <v>0</v>
      </c>
      <c r="U742" s="169">
        <v>0</v>
      </c>
      <c r="V742" s="169"/>
      <c r="W742" s="169"/>
      <c r="X742" s="169"/>
      <c r="Y742" s="170"/>
      <c r="Z742" s="172"/>
      <c r="AA742" s="169"/>
      <c r="AB742" s="172"/>
    </row>
    <row r="743" spans="1:28">
      <c r="A743" s="173" t="str">
        <f>IF(D743=0,"",SUBTOTAL(3,$D$6:D743))</f>
        <v/>
      </c>
      <c r="B743" s="188" t="s">
        <v>1912</v>
      </c>
      <c r="C743" s="227" t="s">
        <v>4552</v>
      </c>
      <c r="D743" s="207"/>
      <c r="E743" s="207"/>
      <c r="F743" s="187">
        <f t="shared" si="11"/>
        <v>0</v>
      </c>
      <c r="G743" s="174"/>
      <c r="H743" s="169"/>
      <c r="I743" s="169"/>
      <c r="J743" s="175"/>
      <c r="K743" s="169"/>
      <c r="L743" s="169"/>
      <c r="M743" s="169">
        <v>0</v>
      </c>
      <c r="N743" s="169"/>
      <c r="O743" s="170"/>
      <c r="P743" s="169">
        <v>0</v>
      </c>
      <c r="Q743" s="169"/>
      <c r="R743" s="169"/>
      <c r="S743" s="171"/>
      <c r="T743" s="169">
        <v>0</v>
      </c>
      <c r="U743" s="169">
        <v>0</v>
      </c>
      <c r="V743" s="169"/>
      <c r="W743" s="169"/>
      <c r="X743" s="169"/>
      <c r="Y743" s="170"/>
      <c r="Z743" s="172"/>
      <c r="AA743" s="169"/>
      <c r="AB743" s="172"/>
    </row>
    <row r="744" spans="1:28" ht="48.75" customHeight="1">
      <c r="A744" s="173">
        <f>IF(D744=0,"",SUBTOTAL(3,$D$6:D744))</f>
        <v>714</v>
      </c>
      <c r="B744" s="188" t="s">
        <v>2998</v>
      </c>
      <c r="C744" s="244" t="s">
        <v>3937</v>
      </c>
      <c r="D744" s="149" t="s">
        <v>4805</v>
      </c>
      <c r="E744" s="150" t="s">
        <v>6</v>
      </c>
      <c r="F744" s="187">
        <f t="shared" si="11"/>
        <v>6</v>
      </c>
      <c r="G744" s="172"/>
      <c r="H744" s="169"/>
      <c r="I744" s="169"/>
      <c r="J744" s="175">
        <v>6</v>
      </c>
      <c r="K744" s="169"/>
      <c r="L744" s="169"/>
      <c r="M744" s="169">
        <v>0</v>
      </c>
      <c r="N744" s="169"/>
      <c r="O744" s="170"/>
      <c r="P744" s="169">
        <v>0</v>
      </c>
      <c r="Q744" s="169"/>
      <c r="R744" s="169"/>
      <c r="S744" s="171"/>
      <c r="T744" s="169">
        <v>0</v>
      </c>
      <c r="U744" s="169">
        <v>0</v>
      </c>
      <c r="V744" s="169"/>
      <c r="W744" s="169"/>
      <c r="X744" s="169"/>
      <c r="Y744" s="170"/>
      <c r="Z744" s="172"/>
      <c r="AA744" s="169"/>
      <c r="AB744" s="172"/>
    </row>
    <row r="745" spans="1:28" ht="55.5" customHeight="1">
      <c r="A745" s="173">
        <f>IF(D745=0,"",SUBTOTAL(3,$D$6:D745))</f>
        <v>715</v>
      </c>
      <c r="B745" s="188" t="s">
        <v>2999</v>
      </c>
      <c r="C745" s="151" t="s">
        <v>588</v>
      </c>
      <c r="D745" s="149" t="s">
        <v>589</v>
      </c>
      <c r="E745" s="150" t="s">
        <v>6</v>
      </c>
      <c r="F745" s="187">
        <f t="shared" si="11"/>
        <v>2</v>
      </c>
      <c r="G745" s="172"/>
      <c r="H745" s="169"/>
      <c r="I745" s="169"/>
      <c r="J745" s="175">
        <v>2</v>
      </c>
      <c r="K745" s="169"/>
      <c r="L745" s="169"/>
      <c r="M745" s="169">
        <v>0</v>
      </c>
      <c r="N745" s="169"/>
      <c r="O745" s="170"/>
      <c r="P745" s="169">
        <v>0</v>
      </c>
      <c r="Q745" s="169"/>
      <c r="R745" s="169"/>
      <c r="S745" s="171"/>
      <c r="T745" s="169">
        <v>0</v>
      </c>
      <c r="U745" s="169">
        <v>0</v>
      </c>
      <c r="V745" s="169"/>
      <c r="W745" s="169"/>
      <c r="X745" s="169"/>
      <c r="Y745" s="170"/>
      <c r="Z745" s="172"/>
      <c r="AA745" s="169"/>
      <c r="AB745" s="172"/>
    </row>
    <row r="746" spans="1:28" ht="57" customHeight="1">
      <c r="A746" s="173">
        <f>IF(D746=0,"",SUBTOTAL(3,$D$6:D746))</f>
        <v>716</v>
      </c>
      <c r="B746" s="188" t="s">
        <v>3000</v>
      </c>
      <c r="C746" s="151" t="s">
        <v>590</v>
      </c>
      <c r="D746" s="149" t="s">
        <v>591</v>
      </c>
      <c r="E746" s="150" t="s">
        <v>6</v>
      </c>
      <c r="F746" s="187">
        <f t="shared" si="11"/>
        <v>2</v>
      </c>
      <c r="G746" s="172"/>
      <c r="H746" s="169"/>
      <c r="I746" s="169"/>
      <c r="J746" s="175">
        <v>2</v>
      </c>
      <c r="K746" s="169"/>
      <c r="L746" s="169"/>
      <c r="M746" s="169">
        <v>0</v>
      </c>
      <c r="N746" s="169"/>
      <c r="O746" s="170"/>
      <c r="P746" s="169">
        <v>0</v>
      </c>
      <c r="Q746" s="169"/>
      <c r="R746" s="169"/>
      <c r="S746" s="171"/>
      <c r="T746" s="169">
        <v>0</v>
      </c>
      <c r="U746" s="169">
        <v>0</v>
      </c>
      <c r="V746" s="169"/>
      <c r="W746" s="169"/>
      <c r="X746" s="169"/>
      <c r="Y746" s="170"/>
      <c r="Z746" s="172"/>
      <c r="AA746" s="169"/>
      <c r="AB746" s="172"/>
    </row>
    <row r="747" spans="1:28" ht="59.25" customHeight="1">
      <c r="A747" s="173">
        <f>IF(D747=0,"",SUBTOTAL(3,$D$6:D747))</f>
        <v>717</v>
      </c>
      <c r="B747" s="188" t="s">
        <v>3001</v>
      </c>
      <c r="C747" s="244" t="s">
        <v>3936</v>
      </c>
      <c r="D747" s="149" t="s">
        <v>1652</v>
      </c>
      <c r="E747" s="150" t="s">
        <v>6</v>
      </c>
      <c r="F747" s="187">
        <f t="shared" si="11"/>
        <v>2</v>
      </c>
      <c r="G747" s="172"/>
      <c r="H747" s="169"/>
      <c r="I747" s="169"/>
      <c r="J747" s="175">
        <v>2</v>
      </c>
      <c r="K747" s="169"/>
      <c r="L747" s="169"/>
      <c r="M747" s="169">
        <v>0</v>
      </c>
      <c r="N747" s="169"/>
      <c r="O747" s="170"/>
      <c r="P747" s="169">
        <v>0</v>
      </c>
      <c r="Q747" s="169"/>
      <c r="R747" s="169"/>
      <c r="S747" s="171"/>
      <c r="T747" s="169">
        <v>0</v>
      </c>
      <c r="U747" s="169">
        <v>0</v>
      </c>
      <c r="V747" s="169"/>
      <c r="W747" s="169"/>
      <c r="X747" s="169"/>
      <c r="Y747" s="170"/>
      <c r="Z747" s="172"/>
      <c r="AA747" s="169"/>
      <c r="AB747" s="172"/>
    </row>
    <row r="748" spans="1:28" ht="61.5" customHeight="1">
      <c r="A748" s="173">
        <f>IF(D748=0,"",SUBTOTAL(3,$D$6:D748))</f>
        <v>718</v>
      </c>
      <c r="B748" s="188" t="s">
        <v>3002</v>
      </c>
      <c r="C748" s="151" t="s">
        <v>592</v>
      </c>
      <c r="D748" s="149" t="s">
        <v>593</v>
      </c>
      <c r="E748" s="150" t="s">
        <v>6</v>
      </c>
      <c r="F748" s="187">
        <f t="shared" si="11"/>
        <v>12</v>
      </c>
      <c r="G748" s="172"/>
      <c r="H748" s="169"/>
      <c r="I748" s="169"/>
      <c r="J748" s="175">
        <v>12</v>
      </c>
      <c r="K748" s="169"/>
      <c r="L748" s="169"/>
      <c r="M748" s="169">
        <v>0</v>
      </c>
      <c r="N748" s="169"/>
      <c r="O748" s="170"/>
      <c r="P748" s="169">
        <v>0</v>
      </c>
      <c r="Q748" s="169"/>
      <c r="R748" s="169"/>
      <c r="S748" s="171"/>
      <c r="T748" s="169">
        <v>0</v>
      </c>
      <c r="U748" s="169">
        <v>0</v>
      </c>
      <c r="V748" s="169"/>
      <c r="W748" s="169"/>
      <c r="X748" s="169"/>
      <c r="Y748" s="170"/>
      <c r="Z748" s="172"/>
      <c r="AA748" s="169"/>
      <c r="AB748" s="172"/>
    </row>
    <row r="749" spans="1:28" ht="54" customHeight="1">
      <c r="A749" s="173">
        <f>IF(D749=0,"",SUBTOTAL(3,$D$6:D749))</f>
        <v>719</v>
      </c>
      <c r="B749" s="188" t="s">
        <v>3003</v>
      </c>
      <c r="C749" s="244" t="s">
        <v>3934</v>
      </c>
      <c r="D749" s="149" t="s">
        <v>595</v>
      </c>
      <c r="E749" s="150" t="s">
        <v>6</v>
      </c>
      <c r="F749" s="187">
        <f t="shared" si="11"/>
        <v>2</v>
      </c>
      <c r="G749" s="172"/>
      <c r="H749" s="169"/>
      <c r="I749" s="169"/>
      <c r="J749" s="175">
        <v>2</v>
      </c>
      <c r="K749" s="169"/>
      <c r="L749" s="169"/>
      <c r="M749" s="169">
        <v>0</v>
      </c>
      <c r="N749" s="169"/>
      <c r="O749" s="170"/>
      <c r="P749" s="169">
        <v>0</v>
      </c>
      <c r="Q749" s="169"/>
      <c r="R749" s="169"/>
      <c r="S749" s="171"/>
      <c r="T749" s="169">
        <v>0</v>
      </c>
      <c r="U749" s="169">
        <v>0</v>
      </c>
      <c r="V749" s="169"/>
      <c r="W749" s="169"/>
      <c r="X749" s="169"/>
      <c r="Y749" s="170"/>
      <c r="Z749" s="172"/>
      <c r="AA749" s="169"/>
      <c r="AB749" s="172"/>
    </row>
    <row r="750" spans="1:28" ht="52.5" customHeight="1">
      <c r="A750" s="173">
        <f>IF(D750=0,"",SUBTOTAL(3,$D$6:D750))</f>
        <v>720</v>
      </c>
      <c r="B750" s="188" t="s">
        <v>3004</v>
      </c>
      <c r="C750" s="244" t="s">
        <v>3935</v>
      </c>
      <c r="D750" s="149" t="s">
        <v>597</v>
      </c>
      <c r="E750" s="150" t="s">
        <v>6</v>
      </c>
      <c r="F750" s="187">
        <f t="shared" si="11"/>
        <v>12</v>
      </c>
      <c r="G750" s="172"/>
      <c r="H750" s="169"/>
      <c r="I750" s="169"/>
      <c r="J750" s="175">
        <v>12</v>
      </c>
      <c r="K750" s="169"/>
      <c r="L750" s="169"/>
      <c r="M750" s="169">
        <v>0</v>
      </c>
      <c r="N750" s="169"/>
      <c r="O750" s="170"/>
      <c r="P750" s="169">
        <v>0</v>
      </c>
      <c r="Q750" s="169"/>
      <c r="R750" s="169"/>
      <c r="S750" s="171"/>
      <c r="T750" s="169">
        <v>0</v>
      </c>
      <c r="U750" s="169">
        <v>0</v>
      </c>
      <c r="V750" s="169"/>
      <c r="W750" s="169"/>
      <c r="X750" s="169"/>
      <c r="Y750" s="170"/>
      <c r="Z750" s="172"/>
      <c r="AA750" s="169"/>
      <c r="AB750" s="172"/>
    </row>
    <row r="751" spans="1:28" ht="27" customHeight="1">
      <c r="A751" s="173" t="str">
        <f>IF(D751=0,"",SUBTOTAL(3,$D$6:D751))</f>
        <v/>
      </c>
      <c r="B751" s="188" t="s">
        <v>1912</v>
      </c>
      <c r="C751" s="186" t="s">
        <v>4553</v>
      </c>
      <c r="D751" s="149"/>
      <c r="E751" s="150"/>
      <c r="F751" s="187">
        <f t="shared" si="11"/>
        <v>0</v>
      </c>
      <c r="G751" s="174"/>
      <c r="H751" s="169"/>
      <c r="I751" s="169"/>
      <c r="J751" s="175"/>
      <c r="K751" s="169"/>
      <c r="L751" s="169"/>
      <c r="M751" s="169">
        <v>0</v>
      </c>
      <c r="N751" s="169"/>
      <c r="O751" s="170"/>
      <c r="P751" s="169">
        <v>0</v>
      </c>
      <c r="Q751" s="169"/>
      <c r="R751" s="169"/>
      <c r="S751" s="171"/>
      <c r="T751" s="169">
        <v>0</v>
      </c>
      <c r="U751" s="169">
        <v>0</v>
      </c>
      <c r="V751" s="169"/>
      <c r="W751" s="169"/>
      <c r="X751" s="169"/>
      <c r="Y751" s="170"/>
      <c r="Z751" s="172"/>
      <c r="AA751" s="169"/>
      <c r="AB751" s="172"/>
    </row>
    <row r="752" spans="1:28" ht="60.75" customHeight="1">
      <c r="A752" s="173">
        <f>IF(D752=0,"",SUBTOTAL(3,$D$6:D752))</f>
        <v>721</v>
      </c>
      <c r="B752" s="188" t="s">
        <v>3005</v>
      </c>
      <c r="C752" s="189" t="s">
        <v>3855</v>
      </c>
      <c r="D752" s="188" t="s">
        <v>3856</v>
      </c>
      <c r="E752" s="150" t="s">
        <v>6</v>
      </c>
      <c r="F752" s="187">
        <f t="shared" si="11"/>
        <v>12</v>
      </c>
      <c r="G752" s="172"/>
      <c r="H752" s="169"/>
      <c r="I752" s="169"/>
      <c r="J752" s="175">
        <v>12</v>
      </c>
      <c r="K752" s="169"/>
      <c r="L752" s="169"/>
      <c r="M752" s="169">
        <v>0</v>
      </c>
      <c r="N752" s="169"/>
      <c r="O752" s="170"/>
      <c r="P752" s="169">
        <v>0</v>
      </c>
      <c r="Q752" s="169"/>
      <c r="R752" s="169"/>
      <c r="S752" s="171"/>
      <c r="T752" s="169">
        <v>0</v>
      </c>
      <c r="U752" s="169">
        <v>0</v>
      </c>
      <c r="V752" s="169"/>
      <c r="W752" s="169"/>
      <c r="X752" s="169"/>
      <c r="Y752" s="170"/>
      <c r="Z752" s="172"/>
      <c r="AA752" s="169"/>
      <c r="AB752" s="172"/>
    </row>
    <row r="753" spans="1:28" ht="119.25" customHeight="1">
      <c r="A753" s="173">
        <f>IF(D753=0,"",SUBTOTAL(3,$D$6:D753))</f>
        <v>722</v>
      </c>
      <c r="B753" s="188" t="s">
        <v>3006</v>
      </c>
      <c r="C753" s="151" t="s">
        <v>844</v>
      </c>
      <c r="D753" s="149" t="s">
        <v>4809</v>
      </c>
      <c r="E753" s="150" t="s">
        <v>1</v>
      </c>
      <c r="F753" s="187">
        <f t="shared" si="11"/>
        <v>4</v>
      </c>
      <c r="G753" s="172"/>
      <c r="H753" s="169"/>
      <c r="I753" s="169"/>
      <c r="J753" s="175">
        <v>4</v>
      </c>
      <c r="K753" s="169"/>
      <c r="L753" s="169"/>
      <c r="M753" s="169">
        <v>0</v>
      </c>
      <c r="N753" s="169"/>
      <c r="O753" s="170"/>
      <c r="P753" s="169">
        <v>0</v>
      </c>
      <c r="Q753" s="169"/>
      <c r="R753" s="169"/>
      <c r="S753" s="171"/>
      <c r="T753" s="169">
        <v>0</v>
      </c>
      <c r="U753" s="169">
        <v>0</v>
      </c>
      <c r="V753" s="169"/>
      <c r="W753" s="169"/>
      <c r="X753" s="169"/>
      <c r="Y753" s="170"/>
      <c r="Z753" s="172"/>
      <c r="AA753" s="169"/>
      <c r="AB753" s="172"/>
    </row>
    <row r="754" spans="1:28" ht="63.75" customHeight="1">
      <c r="A754" s="173">
        <f>IF(D754=0,"",SUBTOTAL(3,$D$6:D754))</f>
        <v>723</v>
      </c>
      <c r="B754" s="188" t="s">
        <v>3007</v>
      </c>
      <c r="C754" s="196" t="s">
        <v>1682</v>
      </c>
      <c r="D754" s="198" t="s">
        <v>3864</v>
      </c>
      <c r="E754" s="245" t="s">
        <v>6</v>
      </c>
      <c r="F754" s="187">
        <f t="shared" si="11"/>
        <v>200</v>
      </c>
      <c r="G754" s="172"/>
      <c r="H754" s="169"/>
      <c r="I754" s="169"/>
      <c r="J754" s="175">
        <v>200</v>
      </c>
      <c r="K754" s="169"/>
      <c r="L754" s="169"/>
      <c r="M754" s="169">
        <v>0</v>
      </c>
      <c r="N754" s="169"/>
      <c r="O754" s="170"/>
      <c r="P754" s="169">
        <v>0</v>
      </c>
      <c r="Q754" s="169"/>
      <c r="R754" s="169"/>
      <c r="S754" s="171"/>
      <c r="T754" s="169">
        <v>0</v>
      </c>
      <c r="U754" s="169">
        <v>0</v>
      </c>
      <c r="V754" s="169"/>
      <c r="W754" s="169"/>
      <c r="X754" s="169"/>
      <c r="Y754" s="170"/>
      <c r="Z754" s="172"/>
      <c r="AA754" s="169"/>
      <c r="AB754" s="172"/>
    </row>
    <row r="755" spans="1:28" ht="67.5" customHeight="1">
      <c r="A755" s="173">
        <f>IF(D755=0,"",SUBTOTAL(3,$D$6:D755))</f>
        <v>724</v>
      </c>
      <c r="B755" s="188" t="s">
        <v>3008</v>
      </c>
      <c r="C755" s="151" t="s">
        <v>602</v>
      </c>
      <c r="D755" s="198" t="s">
        <v>4794</v>
      </c>
      <c r="E755" s="150" t="s">
        <v>6</v>
      </c>
      <c r="F755" s="187">
        <f t="shared" si="11"/>
        <v>90</v>
      </c>
      <c r="G755" s="172"/>
      <c r="H755" s="169"/>
      <c r="I755" s="169"/>
      <c r="J755" s="175">
        <v>90</v>
      </c>
      <c r="K755" s="169"/>
      <c r="L755" s="169"/>
      <c r="M755" s="169">
        <v>0</v>
      </c>
      <c r="N755" s="169"/>
      <c r="O755" s="170"/>
      <c r="P755" s="169">
        <v>0</v>
      </c>
      <c r="Q755" s="169"/>
      <c r="R755" s="169"/>
      <c r="S755" s="171"/>
      <c r="T755" s="169">
        <v>0</v>
      </c>
      <c r="U755" s="169">
        <v>0</v>
      </c>
      <c r="V755" s="169"/>
      <c r="W755" s="169"/>
      <c r="X755" s="169"/>
      <c r="Y755" s="170"/>
      <c r="Z755" s="172"/>
      <c r="AA755" s="169"/>
      <c r="AB755" s="172"/>
    </row>
    <row r="756" spans="1:28" ht="51" customHeight="1">
      <c r="A756" s="173">
        <f>IF(D756=0,"",SUBTOTAL(3,$D$6:D756))</f>
        <v>725</v>
      </c>
      <c r="B756" s="188" t="s">
        <v>3009</v>
      </c>
      <c r="C756" s="196" t="s">
        <v>734</v>
      </c>
      <c r="D756" s="198" t="s">
        <v>4793</v>
      </c>
      <c r="E756" s="150" t="s">
        <v>6</v>
      </c>
      <c r="F756" s="187">
        <f t="shared" si="11"/>
        <v>10</v>
      </c>
      <c r="G756" s="172"/>
      <c r="H756" s="169"/>
      <c r="I756" s="169"/>
      <c r="J756" s="175">
        <v>10</v>
      </c>
      <c r="K756" s="169"/>
      <c r="L756" s="169"/>
      <c r="M756" s="169">
        <v>0</v>
      </c>
      <c r="N756" s="169"/>
      <c r="O756" s="170"/>
      <c r="P756" s="169">
        <v>0</v>
      </c>
      <c r="Q756" s="169"/>
      <c r="R756" s="169"/>
      <c r="S756" s="171"/>
      <c r="T756" s="169">
        <v>0</v>
      </c>
      <c r="U756" s="169">
        <v>0</v>
      </c>
      <c r="V756" s="169"/>
      <c r="W756" s="169"/>
      <c r="X756" s="169"/>
      <c r="Y756" s="170"/>
      <c r="Z756" s="172"/>
      <c r="AA756" s="169"/>
      <c r="AB756" s="172"/>
    </row>
    <row r="757" spans="1:28" ht="37.5" customHeight="1">
      <c r="A757" s="173">
        <f>IF(D757=0,"",SUBTOTAL(3,$D$6:D757))</f>
        <v>726</v>
      </c>
      <c r="B757" s="190" t="s">
        <v>3010</v>
      </c>
      <c r="C757" s="151" t="s">
        <v>3862</v>
      </c>
      <c r="D757" s="246" t="s">
        <v>3863</v>
      </c>
      <c r="E757" s="150" t="s">
        <v>6</v>
      </c>
      <c r="F757" s="187">
        <f t="shared" si="11"/>
        <v>50</v>
      </c>
      <c r="G757" s="169"/>
      <c r="H757" s="169"/>
      <c r="I757" s="169"/>
      <c r="J757" s="175">
        <v>50</v>
      </c>
      <c r="K757" s="169"/>
      <c r="L757" s="169"/>
      <c r="M757" s="169"/>
      <c r="N757" s="169"/>
      <c r="O757" s="169"/>
      <c r="P757" s="169"/>
      <c r="Q757" s="169"/>
      <c r="R757" s="169"/>
      <c r="S757" s="169"/>
      <c r="T757" s="169"/>
      <c r="U757" s="169"/>
      <c r="V757" s="169"/>
      <c r="W757" s="169"/>
      <c r="X757" s="169"/>
      <c r="Y757" s="169"/>
      <c r="Z757" s="169"/>
      <c r="AA757" s="169"/>
      <c r="AB757" s="169"/>
    </row>
    <row r="758" spans="1:28" ht="81.75" customHeight="1">
      <c r="A758" s="173">
        <f>IF(D758=0,"",SUBTOTAL(3,$D$6:D758))</f>
        <v>727</v>
      </c>
      <c r="B758" s="188" t="s">
        <v>3011</v>
      </c>
      <c r="C758" s="196" t="s">
        <v>1674</v>
      </c>
      <c r="D758" s="210" t="s">
        <v>4792</v>
      </c>
      <c r="E758" s="207" t="s">
        <v>6</v>
      </c>
      <c r="F758" s="187">
        <f t="shared" si="11"/>
        <v>6</v>
      </c>
      <c r="G758" s="172"/>
      <c r="H758" s="169"/>
      <c r="I758" s="169"/>
      <c r="J758" s="175">
        <v>6</v>
      </c>
      <c r="K758" s="169"/>
      <c r="L758" s="169"/>
      <c r="M758" s="169">
        <v>0</v>
      </c>
      <c r="N758" s="169"/>
      <c r="O758" s="170"/>
      <c r="P758" s="169">
        <v>0</v>
      </c>
      <c r="Q758" s="169"/>
      <c r="R758" s="169"/>
      <c r="S758" s="171"/>
      <c r="T758" s="169">
        <v>0</v>
      </c>
      <c r="U758" s="169">
        <v>0</v>
      </c>
      <c r="V758" s="169"/>
      <c r="W758" s="169"/>
      <c r="X758" s="169"/>
      <c r="Y758" s="170"/>
      <c r="Z758" s="172"/>
      <c r="AA758" s="169"/>
      <c r="AB758" s="172"/>
    </row>
    <row r="759" spans="1:28" ht="94.5" customHeight="1">
      <c r="A759" s="173">
        <f>IF(D759=0,"",SUBTOTAL(3,$D$6:D759))</f>
        <v>728</v>
      </c>
      <c r="B759" s="188" t="s">
        <v>3012</v>
      </c>
      <c r="C759" s="196" t="s">
        <v>1672</v>
      </c>
      <c r="D759" s="210" t="s">
        <v>4701</v>
      </c>
      <c r="E759" s="207" t="s">
        <v>6</v>
      </c>
      <c r="F759" s="187">
        <f t="shared" si="11"/>
        <v>4</v>
      </c>
      <c r="G759" s="172"/>
      <c r="H759" s="169"/>
      <c r="I759" s="169"/>
      <c r="J759" s="175">
        <v>4</v>
      </c>
      <c r="K759" s="169"/>
      <c r="L759" s="169"/>
      <c r="M759" s="169">
        <v>0</v>
      </c>
      <c r="N759" s="169"/>
      <c r="O759" s="170"/>
      <c r="P759" s="169">
        <v>0</v>
      </c>
      <c r="Q759" s="169"/>
      <c r="R759" s="169"/>
      <c r="S759" s="171"/>
      <c r="T759" s="169">
        <v>0</v>
      </c>
      <c r="U759" s="169">
        <v>0</v>
      </c>
      <c r="V759" s="169"/>
      <c r="W759" s="169"/>
      <c r="X759" s="169"/>
      <c r="Y759" s="170"/>
      <c r="Z759" s="172"/>
      <c r="AA759" s="169"/>
      <c r="AB759" s="172"/>
    </row>
    <row r="760" spans="1:28" ht="123" customHeight="1">
      <c r="A760" s="173">
        <f>IF(D760=0,"",SUBTOTAL(3,$D$6:D760))</f>
        <v>729</v>
      </c>
      <c r="B760" s="188" t="s">
        <v>3013</v>
      </c>
      <c r="C760" s="196" t="s">
        <v>489</v>
      </c>
      <c r="D760" s="206" t="s">
        <v>4440</v>
      </c>
      <c r="E760" s="207" t="s">
        <v>6</v>
      </c>
      <c r="F760" s="187">
        <f t="shared" si="11"/>
        <v>4</v>
      </c>
      <c r="G760" s="172"/>
      <c r="H760" s="169"/>
      <c r="I760" s="169"/>
      <c r="J760" s="175">
        <v>4</v>
      </c>
      <c r="K760" s="169"/>
      <c r="L760" s="169"/>
      <c r="M760" s="169">
        <v>0</v>
      </c>
      <c r="N760" s="169"/>
      <c r="O760" s="170"/>
      <c r="P760" s="169">
        <v>0</v>
      </c>
      <c r="Q760" s="169"/>
      <c r="R760" s="169"/>
      <c r="S760" s="171"/>
      <c r="T760" s="169">
        <v>0</v>
      </c>
      <c r="U760" s="169">
        <v>0</v>
      </c>
      <c r="V760" s="169"/>
      <c r="W760" s="169"/>
      <c r="X760" s="169"/>
      <c r="Y760" s="170"/>
      <c r="Z760" s="172"/>
      <c r="AA760" s="169"/>
      <c r="AB760" s="172"/>
    </row>
    <row r="761" spans="1:28" ht="69" customHeight="1">
      <c r="A761" s="173">
        <f>IF(D761=0,"",SUBTOTAL(3,$D$6:D761))</f>
        <v>730</v>
      </c>
      <c r="B761" s="188" t="s">
        <v>3014</v>
      </c>
      <c r="C761" s="196" t="s">
        <v>1676</v>
      </c>
      <c r="D761" s="198" t="s">
        <v>4795</v>
      </c>
      <c r="E761" s="207" t="s">
        <v>6</v>
      </c>
      <c r="F761" s="187">
        <f t="shared" si="11"/>
        <v>2</v>
      </c>
      <c r="G761" s="172"/>
      <c r="H761" s="169"/>
      <c r="I761" s="169"/>
      <c r="J761" s="175">
        <v>2</v>
      </c>
      <c r="K761" s="169"/>
      <c r="L761" s="169"/>
      <c r="M761" s="169">
        <v>0</v>
      </c>
      <c r="N761" s="169"/>
      <c r="O761" s="170"/>
      <c r="P761" s="169">
        <v>0</v>
      </c>
      <c r="Q761" s="169"/>
      <c r="R761" s="169"/>
      <c r="S761" s="171"/>
      <c r="T761" s="169">
        <v>0</v>
      </c>
      <c r="U761" s="169">
        <v>0</v>
      </c>
      <c r="V761" s="169"/>
      <c r="W761" s="169"/>
      <c r="X761" s="169"/>
      <c r="Y761" s="170"/>
      <c r="Z761" s="172"/>
      <c r="AA761" s="169"/>
      <c r="AB761" s="172"/>
    </row>
    <row r="762" spans="1:28">
      <c r="A762" s="173" t="str">
        <f>IF(D762=0,"",SUBTOTAL(3,$D$6:D762))</f>
        <v/>
      </c>
      <c r="B762" s="188" t="s">
        <v>1912</v>
      </c>
      <c r="C762" s="227" t="s">
        <v>4554</v>
      </c>
      <c r="D762" s="206"/>
      <c r="E762" s="207"/>
      <c r="F762" s="187">
        <f t="shared" si="11"/>
        <v>0</v>
      </c>
      <c r="G762" s="174"/>
      <c r="H762" s="169"/>
      <c r="I762" s="169"/>
      <c r="J762" s="175"/>
      <c r="K762" s="169"/>
      <c r="L762" s="169"/>
      <c r="M762" s="169">
        <v>0</v>
      </c>
      <c r="N762" s="169"/>
      <c r="O762" s="170"/>
      <c r="P762" s="169">
        <v>0</v>
      </c>
      <c r="Q762" s="169"/>
      <c r="R762" s="169"/>
      <c r="S762" s="171"/>
      <c r="T762" s="169">
        <v>0</v>
      </c>
      <c r="U762" s="169">
        <v>0</v>
      </c>
      <c r="V762" s="169"/>
      <c r="W762" s="169"/>
      <c r="X762" s="169"/>
      <c r="Y762" s="170"/>
      <c r="Z762" s="172"/>
      <c r="AA762" s="169"/>
      <c r="AB762" s="172"/>
    </row>
    <row r="763" spans="1:28" ht="148.5" customHeight="1">
      <c r="A763" s="173">
        <f>IF(D763=0,"",SUBTOTAL(3,$D$6:D763))</f>
        <v>731</v>
      </c>
      <c r="B763" s="188" t="s">
        <v>3015</v>
      </c>
      <c r="C763" s="196" t="s">
        <v>1720</v>
      </c>
      <c r="D763" s="206" t="s">
        <v>2262</v>
      </c>
      <c r="E763" s="206" t="s">
        <v>6</v>
      </c>
      <c r="F763" s="187">
        <f t="shared" si="11"/>
        <v>10</v>
      </c>
      <c r="G763" s="172"/>
      <c r="H763" s="169"/>
      <c r="I763" s="169"/>
      <c r="J763" s="175">
        <v>10</v>
      </c>
      <c r="K763" s="169"/>
      <c r="L763" s="169"/>
      <c r="M763" s="169">
        <v>0</v>
      </c>
      <c r="N763" s="169"/>
      <c r="O763" s="170"/>
      <c r="P763" s="169">
        <v>0</v>
      </c>
      <c r="Q763" s="169"/>
      <c r="R763" s="169"/>
      <c r="S763" s="171"/>
      <c r="T763" s="169">
        <v>0</v>
      </c>
      <c r="U763" s="169">
        <v>0</v>
      </c>
      <c r="V763" s="169"/>
      <c r="W763" s="169"/>
      <c r="X763" s="169"/>
      <c r="Y763" s="170"/>
      <c r="Z763" s="172"/>
      <c r="AA763" s="169"/>
      <c r="AB763" s="172"/>
    </row>
    <row r="764" spans="1:28" ht="151.5" customHeight="1">
      <c r="A764" s="173">
        <f>IF(D764=0,"",SUBTOTAL(3,$D$6:D764))</f>
        <v>732</v>
      </c>
      <c r="B764" s="188" t="s">
        <v>3016</v>
      </c>
      <c r="C764" s="196" t="s">
        <v>1722</v>
      </c>
      <c r="D764" s="197" t="s">
        <v>3903</v>
      </c>
      <c r="E764" s="206" t="s">
        <v>6</v>
      </c>
      <c r="F764" s="187">
        <f t="shared" si="11"/>
        <v>10</v>
      </c>
      <c r="G764" s="172"/>
      <c r="H764" s="169"/>
      <c r="I764" s="169"/>
      <c r="J764" s="175">
        <v>10</v>
      </c>
      <c r="K764" s="169"/>
      <c r="L764" s="169"/>
      <c r="M764" s="169">
        <v>0</v>
      </c>
      <c r="N764" s="169"/>
      <c r="O764" s="170"/>
      <c r="P764" s="169">
        <v>0</v>
      </c>
      <c r="Q764" s="169"/>
      <c r="R764" s="169"/>
      <c r="S764" s="171"/>
      <c r="T764" s="169">
        <v>0</v>
      </c>
      <c r="U764" s="169">
        <v>0</v>
      </c>
      <c r="V764" s="169"/>
      <c r="W764" s="169"/>
      <c r="X764" s="169"/>
      <c r="Y764" s="170"/>
      <c r="Z764" s="172"/>
      <c r="AA764" s="169"/>
      <c r="AB764" s="172"/>
    </row>
    <row r="765" spans="1:28" ht="156.75" customHeight="1">
      <c r="A765" s="173">
        <f>IF(D765=0,"",SUBTOTAL(3,$D$6:D765))</f>
        <v>733</v>
      </c>
      <c r="B765" s="188" t="s">
        <v>3017</v>
      </c>
      <c r="C765" s="196" t="s">
        <v>2086</v>
      </c>
      <c r="D765" s="197" t="s">
        <v>4796</v>
      </c>
      <c r="E765" s="206" t="s">
        <v>6</v>
      </c>
      <c r="F765" s="187">
        <f t="shared" si="11"/>
        <v>10</v>
      </c>
      <c r="G765" s="172"/>
      <c r="H765" s="169"/>
      <c r="I765" s="169"/>
      <c r="J765" s="175">
        <v>10</v>
      </c>
      <c r="K765" s="169"/>
      <c r="L765" s="169"/>
      <c r="M765" s="169">
        <v>0</v>
      </c>
      <c r="N765" s="169"/>
      <c r="O765" s="170"/>
      <c r="P765" s="169">
        <v>0</v>
      </c>
      <c r="Q765" s="169"/>
      <c r="R765" s="169"/>
      <c r="S765" s="171"/>
      <c r="T765" s="169">
        <v>0</v>
      </c>
      <c r="U765" s="169">
        <v>0</v>
      </c>
      <c r="V765" s="169"/>
      <c r="W765" s="169"/>
      <c r="X765" s="169"/>
      <c r="Y765" s="170"/>
      <c r="Z765" s="172"/>
      <c r="AA765" s="169"/>
      <c r="AB765" s="172"/>
    </row>
    <row r="766" spans="1:28" ht="153.75" customHeight="1">
      <c r="A766" s="173">
        <f>IF(D766=0,"",SUBTOTAL(3,$D$6:D766))</f>
        <v>734</v>
      </c>
      <c r="B766" s="188" t="s">
        <v>3018</v>
      </c>
      <c r="C766" s="196" t="s">
        <v>2087</v>
      </c>
      <c r="D766" s="197" t="s">
        <v>4797</v>
      </c>
      <c r="E766" s="206" t="s">
        <v>6</v>
      </c>
      <c r="F766" s="187">
        <f t="shared" si="11"/>
        <v>10</v>
      </c>
      <c r="G766" s="172"/>
      <c r="H766" s="169"/>
      <c r="I766" s="169"/>
      <c r="J766" s="175">
        <v>10</v>
      </c>
      <c r="K766" s="169"/>
      <c r="L766" s="169"/>
      <c r="M766" s="169">
        <v>0</v>
      </c>
      <c r="N766" s="169"/>
      <c r="O766" s="170"/>
      <c r="P766" s="169">
        <v>0</v>
      </c>
      <c r="Q766" s="169"/>
      <c r="R766" s="169"/>
      <c r="S766" s="171"/>
      <c r="T766" s="169">
        <v>0</v>
      </c>
      <c r="U766" s="169">
        <v>0</v>
      </c>
      <c r="V766" s="169"/>
      <c r="W766" s="169"/>
      <c r="X766" s="169"/>
      <c r="Y766" s="170"/>
      <c r="Z766" s="172"/>
      <c r="AA766" s="169"/>
      <c r="AB766" s="172"/>
    </row>
    <row r="767" spans="1:28" ht="87.75" customHeight="1">
      <c r="A767" s="173">
        <f>IF(D767=0,"",SUBTOTAL(3,$D$6:D767))</f>
        <v>735</v>
      </c>
      <c r="B767" s="188" t="s">
        <v>3019</v>
      </c>
      <c r="C767" s="196" t="s">
        <v>1723</v>
      </c>
      <c r="D767" s="247" t="s">
        <v>1751</v>
      </c>
      <c r="E767" s="206" t="s">
        <v>1</v>
      </c>
      <c r="F767" s="187">
        <f t="shared" si="11"/>
        <v>5</v>
      </c>
      <c r="G767" s="172"/>
      <c r="H767" s="169"/>
      <c r="I767" s="169"/>
      <c r="J767" s="175">
        <v>5</v>
      </c>
      <c r="K767" s="169"/>
      <c r="L767" s="169"/>
      <c r="M767" s="169">
        <v>0</v>
      </c>
      <c r="N767" s="169"/>
      <c r="O767" s="170"/>
      <c r="P767" s="169">
        <v>0</v>
      </c>
      <c r="Q767" s="169"/>
      <c r="R767" s="169"/>
      <c r="S767" s="171"/>
      <c r="T767" s="169">
        <v>0</v>
      </c>
      <c r="U767" s="169">
        <v>0</v>
      </c>
      <c r="V767" s="169"/>
      <c r="W767" s="169"/>
      <c r="X767" s="169"/>
      <c r="Y767" s="170"/>
      <c r="Z767" s="172"/>
      <c r="AA767" s="169"/>
      <c r="AB767" s="172"/>
    </row>
    <row r="768" spans="1:28">
      <c r="A768" s="173" t="str">
        <f>IF(D768=0,"",SUBTOTAL(3,$D$6:D768))</f>
        <v/>
      </c>
      <c r="B768" s="188" t="s">
        <v>1912</v>
      </c>
      <c r="C768" s="227" t="s">
        <v>4555</v>
      </c>
      <c r="D768" s="206"/>
      <c r="E768" s="206"/>
      <c r="F768" s="187">
        <f t="shared" si="11"/>
        <v>0</v>
      </c>
      <c r="G768" s="172"/>
      <c r="H768" s="169"/>
      <c r="I768" s="169"/>
      <c r="J768" s="175"/>
      <c r="K768" s="169"/>
      <c r="L768" s="169"/>
      <c r="M768" s="169"/>
      <c r="N768" s="169"/>
      <c r="O768" s="170"/>
      <c r="P768" s="169"/>
      <c r="Q768" s="169"/>
      <c r="R768" s="169"/>
      <c r="S768" s="171"/>
      <c r="T768" s="169"/>
      <c r="U768" s="169"/>
      <c r="V768" s="169"/>
      <c r="W768" s="169"/>
      <c r="X768" s="169"/>
      <c r="Y768" s="170"/>
      <c r="Z768" s="172"/>
      <c r="AA768" s="169"/>
      <c r="AB768" s="172"/>
    </row>
    <row r="769" spans="1:28" ht="90.75" customHeight="1">
      <c r="A769" s="173">
        <f>IF(D769=0,"",SUBTOTAL(3,$D$6:D769))</f>
        <v>736</v>
      </c>
      <c r="B769" s="190" t="s">
        <v>3020</v>
      </c>
      <c r="C769" s="196" t="s">
        <v>4256</v>
      </c>
      <c r="D769" s="206" t="s">
        <v>4406</v>
      </c>
      <c r="E769" s="206" t="s">
        <v>4257</v>
      </c>
      <c r="F769" s="187">
        <f t="shared" si="11"/>
        <v>10</v>
      </c>
      <c r="G769" s="169"/>
      <c r="H769" s="169"/>
      <c r="I769" s="169"/>
      <c r="J769" s="175">
        <v>10</v>
      </c>
      <c r="K769" s="169"/>
      <c r="L769" s="169"/>
      <c r="M769" s="169"/>
      <c r="N769" s="169"/>
      <c r="O769" s="169"/>
      <c r="P769" s="169"/>
      <c r="Q769" s="169"/>
      <c r="R769" s="169"/>
      <c r="S769" s="169"/>
      <c r="T769" s="169"/>
      <c r="U769" s="169"/>
      <c r="V769" s="169"/>
      <c r="W769" s="169"/>
      <c r="X769" s="169"/>
      <c r="Y769" s="169"/>
      <c r="Z769" s="169"/>
      <c r="AA769" s="169"/>
      <c r="AB769" s="169"/>
    </row>
    <row r="770" spans="1:28" ht="99.75" customHeight="1">
      <c r="A770" s="173">
        <f>IF(D770=0,"",SUBTOTAL(3,$D$6:D770))</f>
        <v>737</v>
      </c>
      <c r="B770" s="190" t="s">
        <v>3021</v>
      </c>
      <c r="C770" s="196" t="s">
        <v>4258</v>
      </c>
      <c r="D770" s="197" t="s">
        <v>4798</v>
      </c>
      <c r="E770" s="206" t="s">
        <v>13</v>
      </c>
      <c r="F770" s="187">
        <f t="shared" si="11"/>
        <v>1</v>
      </c>
      <c r="G770" s="169"/>
      <c r="H770" s="169"/>
      <c r="I770" s="169"/>
      <c r="J770" s="175">
        <v>1</v>
      </c>
      <c r="K770" s="169"/>
      <c r="L770" s="169"/>
      <c r="M770" s="169"/>
      <c r="N770" s="169"/>
      <c r="O770" s="169"/>
      <c r="P770" s="169"/>
      <c r="Q770" s="169"/>
      <c r="R770" s="169"/>
      <c r="S770" s="169"/>
      <c r="T770" s="169"/>
      <c r="U770" s="169"/>
      <c r="V770" s="169"/>
      <c r="W770" s="169"/>
      <c r="X770" s="169"/>
      <c r="Y770" s="169"/>
      <c r="Z770" s="169"/>
      <c r="AA770" s="169"/>
      <c r="AB770" s="169"/>
    </row>
    <row r="771" spans="1:28" ht="95.25" customHeight="1">
      <c r="A771" s="173">
        <f>IF(D771=0,"",SUBTOTAL(3,$D$6:D771))</f>
        <v>738</v>
      </c>
      <c r="B771" s="190" t="s">
        <v>3022</v>
      </c>
      <c r="C771" s="196" t="s">
        <v>4259</v>
      </c>
      <c r="D771" s="197" t="s">
        <v>4799</v>
      </c>
      <c r="E771" s="206" t="s">
        <v>6</v>
      </c>
      <c r="F771" s="187">
        <f t="shared" si="11"/>
        <v>1</v>
      </c>
      <c r="G771" s="169"/>
      <c r="H771" s="169"/>
      <c r="I771" s="169"/>
      <c r="J771" s="175">
        <v>1</v>
      </c>
      <c r="K771" s="169"/>
      <c r="L771" s="169"/>
      <c r="M771" s="169"/>
      <c r="N771" s="169"/>
      <c r="O771" s="169"/>
      <c r="P771" s="169"/>
      <c r="Q771" s="169"/>
      <c r="R771" s="169"/>
      <c r="S771" s="169"/>
      <c r="T771" s="169"/>
      <c r="U771" s="169"/>
      <c r="V771" s="169"/>
      <c r="W771" s="169"/>
      <c r="X771" s="169"/>
      <c r="Y771" s="169"/>
      <c r="Z771" s="169"/>
      <c r="AA771" s="169"/>
      <c r="AB771" s="169"/>
    </row>
    <row r="772" spans="1:28" ht="111" customHeight="1">
      <c r="A772" s="173">
        <f>IF(D772=0,"",SUBTOTAL(3,$D$6:D772))</f>
        <v>739</v>
      </c>
      <c r="B772" s="190" t="s">
        <v>3023</v>
      </c>
      <c r="C772" s="196" t="s">
        <v>4260</v>
      </c>
      <c r="D772" s="197" t="s">
        <v>4405</v>
      </c>
      <c r="E772" s="206" t="s">
        <v>4254</v>
      </c>
      <c r="F772" s="187">
        <f t="shared" si="11"/>
        <v>2</v>
      </c>
      <c r="G772" s="169"/>
      <c r="H772" s="169"/>
      <c r="I772" s="169"/>
      <c r="J772" s="175">
        <v>2</v>
      </c>
      <c r="K772" s="169"/>
      <c r="L772" s="169"/>
      <c r="M772" s="169"/>
      <c r="N772" s="169"/>
      <c r="O772" s="169"/>
      <c r="P772" s="169"/>
      <c r="Q772" s="169"/>
      <c r="R772" s="169"/>
      <c r="S772" s="169"/>
      <c r="T772" s="169"/>
      <c r="U772" s="169"/>
      <c r="V772" s="169"/>
      <c r="W772" s="169"/>
      <c r="X772" s="169"/>
      <c r="Y772" s="169"/>
      <c r="Z772" s="169"/>
      <c r="AA772" s="169"/>
      <c r="AB772" s="169"/>
    </row>
    <row r="773" spans="1:28" ht="128.25" customHeight="1">
      <c r="A773" s="173">
        <f>IF(D773=0,"",SUBTOTAL(3,$D$6:D773))</f>
        <v>740</v>
      </c>
      <c r="B773" s="190" t="s">
        <v>3024</v>
      </c>
      <c r="C773" s="196" t="s">
        <v>4800</v>
      </c>
      <c r="D773" s="197" t="s">
        <v>3938</v>
      </c>
      <c r="E773" s="206" t="s">
        <v>13</v>
      </c>
      <c r="F773" s="187">
        <f t="shared" si="11"/>
        <v>1</v>
      </c>
      <c r="G773" s="169"/>
      <c r="H773" s="169"/>
      <c r="I773" s="169"/>
      <c r="J773" s="175">
        <v>1</v>
      </c>
      <c r="K773" s="169"/>
      <c r="L773" s="169"/>
      <c r="M773" s="169"/>
      <c r="N773" s="169"/>
      <c r="O773" s="169"/>
      <c r="P773" s="169"/>
      <c r="Q773" s="169"/>
      <c r="R773" s="169"/>
      <c r="S773" s="169"/>
      <c r="T773" s="169"/>
      <c r="U773" s="169"/>
      <c r="V773" s="169"/>
      <c r="W773" s="169"/>
      <c r="X773" s="169"/>
      <c r="Y773" s="169"/>
      <c r="Z773" s="169"/>
      <c r="AA773" s="169"/>
      <c r="AB773" s="169"/>
    </row>
    <row r="774" spans="1:28" ht="198.75" customHeight="1">
      <c r="A774" s="173">
        <f>IF(D774=0,"",SUBTOTAL(3,$D$6:D774))</f>
        <v>741</v>
      </c>
      <c r="B774" s="190" t="s">
        <v>3025</v>
      </c>
      <c r="C774" s="196" t="s">
        <v>4261</v>
      </c>
      <c r="D774" s="197" t="s">
        <v>4801</v>
      </c>
      <c r="E774" s="206" t="s">
        <v>4262</v>
      </c>
      <c r="F774" s="187">
        <f t="shared" ref="F774:F837" si="12">SUM(G774:AB774)</f>
        <v>1</v>
      </c>
      <c r="G774" s="169"/>
      <c r="H774" s="169"/>
      <c r="I774" s="169"/>
      <c r="J774" s="175">
        <v>1</v>
      </c>
      <c r="K774" s="169"/>
      <c r="L774" s="169"/>
      <c r="M774" s="169"/>
      <c r="N774" s="169"/>
      <c r="O774" s="169"/>
      <c r="P774" s="169"/>
      <c r="Q774" s="169"/>
      <c r="R774" s="169"/>
      <c r="S774" s="169"/>
      <c r="T774" s="169"/>
      <c r="U774" s="169"/>
      <c r="V774" s="169"/>
      <c r="W774" s="169"/>
      <c r="X774" s="169"/>
      <c r="Y774" s="169"/>
      <c r="Z774" s="169"/>
      <c r="AA774" s="169"/>
      <c r="AB774" s="169"/>
    </row>
    <row r="775" spans="1:28" ht="27" customHeight="1">
      <c r="A775" s="173" t="str">
        <f>IF(D775=0,"",SUBTOTAL(3,$D$6:D775))</f>
        <v/>
      </c>
      <c r="B775" s="190" t="s">
        <v>1912</v>
      </c>
      <c r="C775" s="227" t="s">
        <v>4556</v>
      </c>
      <c r="D775" s="197"/>
      <c r="E775" s="206"/>
      <c r="F775" s="187">
        <f t="shared" si="12"/>
        <v>0</v>
      </c>
      <c r="G775" s="169"/>
      <c r="H775" s="169"/>
      <c r="I775" s="169"/>
      <c r="J775" s="175"/>
      <c r="K775" s="169"/>
      <c r="L775" s="169"/>
      <c r="M775" s="169"/>
      <c r="N775" s="169"/>
      <c r="O775" s="169"/>
      <c r="P775" s="169"/>
      <c r="Q775" s="169"/>
      <c r="R775" s="169"/>
      <c r="S775" s="169"/>
      <c r="T775" s="169"/>
      <c r="U775" s="169"/>
      <c r="V775" s="169"/>
      <c r="W775" s="169"/>
      <c r="X775" s="169"/>
      <c r="Y775" s="169"/>
      <c r="Z775" s="169"/>
      <c r="AA775" s="169"/>
      <c r="AB775" s="169"/>
    </row>
    <row r="776" spans="1:28" ht="33" customHeight="1">
      <c r="A776" s="173">
        <f>IF(D776=0,"",SUBTOTAL(3,$D$6:D776))</f>
        <v>742</v>
      </c>
      <c r="B776" s="190" t="s">
        <v>3026</v>
      </c>
      <c r="C776" s="212" t="s">
        <v>4057</v>
      </c>
      <c r="D776" s="213" t="s">
        <v>4058</v>
      </c>
      <c r="E776" s="213" t="s">
        <v>7</v>
      </c>
      <c r="F776" s="187">
        <f t="shared" si="12"/>
        <v>5</v>
      </c>
      <c r="G776" s="169"/>
      <c r="H776" s="169"/>
      <c r="I776" s="169"/>
      <c r="J776" s="169"/>
      <c r="K776" s="169"/>
      <c r="L776" s="169"/>
      <c r="M776" s="169"/>
      <c r="N776" s="169"/>
      <c r="O776" s="169"/>
      <c r="P776" s="169"/>
      <c r="Q776" s="169"/>
      <c r="R776" s="169"/>
      <c r="S776" s="176">
        <v>5</v>
      </c>
      <c r="T776" s="169"/>
      <c r="U776" s="169"/>
      <c r="V776" s="169"/>
      <c r="W776" s="169"/>
      <c r="X776" s="169"/>
      <c r="Y776" s="169"/>
      <c r="Z776" s="169"/>
      <c r="AA776" s="169"/>
      <c r="AB776" s="169"/>
    </row>
    <row r="777" spans="1:28" ht="33" customHeight="1">
      <c r="A777" s="173">
        <f>IF(D777=0,"",SUBTOTAL(3,$D$6:D777))</f>
        <v>743</v>
      </c>
      <c r="B777" s="190" t="s">
        <v>3027</v>
      </c>
      <c r="C777" s="212" t="s">
        <v>4453</v>
      </c>
      <c r="D777" s="213" t="s">
        <v>4454</v>
      </c>
      <c r="E777" s="213" t="s">
        <v>6</v>
      </c>
      <c r="F777" s="187">
        <f t="shared" si="12"/>
        <v>5</v>
      </c>
      <c r="G777" s="170"/>
      <c r="H777" s="170"/>
      <c r="I777" s="170"/>
      <c r="J777" s="180">
        <v>5</v>
      </c>
      <c r="K777" s="170"/>
      <c r="L777" s="170"/>
      <c r="M777" s="170"/>
      <c r="N777" s="170"/>
      <c r="O777" s="170"/>
      <c r="P777" s="170"/>
      <c r="Q777" s="170"/>
      <c r="R777" s="170"/>
      <c r="S777" s="170"/>
      <c r="T777" s="170"/>
      <c r="U777" s="170"/>
      <c r="V777" s="170"/>
      <c r="W777" s="170"/>
      <c r="X777" s="170"/>
      <c r="Y777" s="170"/>
      <c r="Z777" s="170"/>
      <c r="AA777" s="170"/>
      <c r="AB777" s="170"/>
    </row>
    <row r="778" spans="1:28" ht="33" customHeight="1">
      <c r="A778" s="173">
        <f>IF(D778=0,"",SUBTOTAL(3,$D$6:D778))</f>
        <v>744</v>
      </c>
      <c r="B778" s="190" t="s">
        <v>3028</v>
      </c>
      <c r="C778" s="212" t="s">
        <v>4091</v>
      </c>
      <c r="D778" s="213" t="s">
        <v>4092</v>
      </c>
      <c r="E778" s="213" t="s">
        <v>11</v>
      </c>
      <c r="F778" s="187">
        <f t="shared" si="12"/>
        <v>2</v>
      </c>
      <c r="G778" s="169"/>
      <c r="H778" s="169"/>
      <c r="I778" s="169"/>
      <c r="J778" s="169"/>
      <c r="K778" s="169"/>
      <c r="L778" s="169"/>
      <c r="M778" s="169"/>
      <c r="N778" s="169"/>
      <c r="O778" s="169"/>
      <c r="P778" s="169"/>
      <c r="Q778" s="169"/>
      <c r="R778" s="169"/>
      <c r="S778" s="176">
        <v>2</v>
      </c>
      <c r="T778" s="169"/>
      <c r="U778" s="169"/>
      <c r="V778" s="169"/>
      <c r="W778" s="169"/>
      <c r="X778" s="169"/>
      <c r="Y778" s="169"/>
      <c r="Z778" s="169"/>
      <c r="AA778" s="169"/>
      <c r="AB778" s="169"/>
    </row>
    <row r="779" spans="1:28" ht="33" customHeight="1">
      <c r="A779" s="173">
        <f>IF(D779=0,"",SUBTOTAL(3,$D$6:D779))</f>
        <v>745</v>
      </c>
      <c r="B779" s="190" t="s">
        <v>3029</v>
      </c>
      <c r="C779" s="212" t="s">
        <v>4455</v>
      </c>
      <c r="D779" s="213" t="s">
        <v>4662</v>
      </c>
      <c r="E779" s="213" t="s">
        <v>11</v>
      </c>
      <c r="F779" s="187">
        <f t="shared" si="12"/>
        <v>5</v>
      </c>
      <c r="G779" s="170"/>
      <c r="H779" s="170"/>
      <c r="I779" s="170"/>
      <c r="J779" s="180">
        <v>5</v>
      </c>
      <c r="K779" s="170"/>
      <c r="L779" s="170"/>
      <c r="M779" s="170"/>
      <c r="N779" s="170"/>
      <c r="O779" s="170"/>
      <c r="P779" s="170"/>
      <c r="Q779" s="170"/>
      <c r="R779" s="170"/>
      <c r="S779" s="170"/>
      <c r="T779" s="170"/>
      <c r="U779" s="170"/>
      <c r="V779" s="170"/>
      <c r="W779" s="170"/>
      <c r="X779" s="170"/>
      <c r="Y779" s="170"/>
      <c r="Z779" s="170"/>
      <c r="AA779" s="170"/>
      <c r="AB779" s="170"/>
    </row>
    <row r="780" spans="1:28" ht="33" customHeight="1">
      <c r="A780" s="173">
        <f>IF(D780=0,"",SUBTOTAL(3,$D$6:D780))</f>
        <v>746</v>
      </c>
      <c r="B780" s="190" t="s">
        <v>3030</v>
      </c>
      <c r="C780" s="212" t="s">
        <v>4062</v>
      </c>
      <c r="D780" s="213" t="s">
        <v>4063</v>
      </c>
      <c r="E780" s="213" t="s">
        <v>0</v>
      </c>
      <c r="F780" s="187">
        <f t="shared" si="12"/>
        <v>2</v>
      </c>
      <c r="G780" s="169"/>
      <c r="H780" s="169"/>
      <c r="I780" s="169"/>
      <c r="J780" s="169"/>
      <c r="K780" s="169"/>
      <c r="L780" s="169"/>
      <c r="M780" s="169"/>
      <c r="N780" s="169"/>
      <c r="O780" s="169"/>
      <c r="P780" s="169"/>
      <c r="Q780" s="169"/>
      <c r="R780" s="169"/>
      <c r="S780" s="176">
        <v>2</v>
      </c>
      <c r="T780" s="169"/>
      <c r="U780" s="169"/>
      <c r="V780" s="169"/>
      <c r="W780" s="169"/>
      <c r="X780" s="169"/>
      <c r="Y780" s="169"/>
      <c r="Z780" s="169"/>
      <c r="AA780" s="169"/>
      <c r="AB780" s="169"/>
    </row>
    <row r="781" spans="1:28" ht="33" customHeight="1">
      <c r="A781" s="173">
        <f>IF(D781=0,"",SUBTOTAL(3,$D$6:D781))</f>
        <v>747</v>
      </c>
      <c r="B781" s="190" t="s">
        <v>3031</v>
      </c>
      <c r="C781" s="212" t="s">
        <v>4065</v>
      </c>
      <c r="D781" s="213" t="s">
        <v>4066</v>
      </c>
      <c r="E781" s="213" t="s">
        <v>6</v>
      </c>
      <c r="F781" s="187">
        <f t="shared" si="12"/>
        <v>10</v>
      </c>
      <c r="G781" s="169"/>
      <c r="H781" s="169"/>
      <c r="I781" s="169"/>
      <c r="J781" s="169"/>
      <c r="K781" s="169"/>
      <c r="L781" s="169"/>
      <c r="M781" s="169"/>
      <c r="N781" s="169"/>
      <c r="O781" s="169"/>
      <c r="P781" s="169"/>
      <c r="Q781" s="169"/>
      <c r="R781" s="169"/>
      <c r="S781" s="176">
        <v>10</v>
      </c>
      <c r="T781" s="169"/>
      <c r="U781" s="169"/>
      <c r="V781" s="169"/>
      <c r="W781" s="169"/>
      <c r="X781" s="169"/>
      <c r="Y781" s="169"/>
      <c r="Z781" s="169"/>
      <c r="AA781" s="169"/>
      <c r="AB781" s="169"/>
    </row>
    <row r="782" spans="1:28" ht="33" customHeight="1">
      <c r="A782" s="173">
        <f>IF(D782=0,"",SUBTOTAL(3,$D$6:D782))</f>
        <v>748</v>
      </c>
      <c r="B782" s="190" t="s">
        <v>3032</v>
      </c>
      <c r="C782" s="212" t="s">
        <v>4456</v>
      </c>
      <c r="D782" s="213" t="s">
        <v>4457</v>
      </c>
      <c r="E782" s="213" t="s">
        <v>6</v>
      </c>
      <c r="F782" s="187">
        <f t="shared" si="12"/>
        <v>20</v>
      </c>
      <c r="G782" s="170"/>
      <c r="H782" s="170"/>
      <c r="I782" s="170"/>
      <c r="J782" s="180">
        <v>20</v>
      </c>
      <c r="K782" s="170"/>
      <c r="L782" s="170"/>
      <c r="M782" s="170"/>
      <c r="N782" s="170"/>
      <c r="O782" s="170"/>
      <c r="P782" s="170"/>
      <c r="Q782" s="170"/>
      <c r="R782" s="170"/>
      <c r="S782" s="170"/>
      <c r="T782" s="170"/>
      <c r="U782" s="170"/>
      <c r="V782" s="170"/>
      <c r="W782" s="170"/>
      <c r="X782" s="170"/>
      <c r="Y782" s="170"/>
      <c r="Z782" s="170"/>
      <c r="AA782" s="170"/>
      <c r="AB782" s="170"/>
    </row>
    <row r="783" spans="1:28" ht="33" customHeight="1">
      <c r="A783" s="173">
        <f>IF(D783=0,"",SUBTOTAL(3,$D$6:D783))</f>
        <v>749</v>
      </c>
      <c r="B783" s="190" t="s">
        <v>3033</v>
      </c>
      <c r="C783" s="212" t="s">
        <v>4038</v>
      </c>
      <c r="D783" s="213" t="s">
        <v>4039</v>
      </c>
      <c r="E783" s="213" t="s">
        <v>6</v>
      </c>
      <c r="F783" s="187">
        <f t="shared" si="12"/>
        <v>1</v>
      </c>
      <c r="G783" s="169"/>
      <c r="H783" s="169"/>
      <c r="I783" s="169"/>
      <c r="J783" s="169"/>
      <c r="K783" s="169"/>
      <c r="L783" s="169"/>
      <c r="M783" s="169"/>
      <c r="N783" s="169"/>
      <c r="O783" s="169"/>
      <c r="P783" s="169"/>
      <c r="Q783" s="169"/>
      <c r="R783" s="169"/>
      <c r="S783" s="176">
        <v>1</v>
      </c>
      <c r="T783" s="169"/>
      <c r="U783" s="169"/>
      <c r="V783" s="169"/>
      <c r="W783" s="169"/>
      <c r="X783" s="169"/>
      <c r="Y783" s="169"/>
      <c r="Z783" s="169"/>
      <c r="AA783" s="169"/>
      <c r="AB783" s="169"/>
    </row>
    <row r="784" spans="1:28" ht="33" customHeight="1">
      <c r="A784" s="173">
        <f>IF(D784=0,"",SUBTOTAL(3,$D$6:D784))</f>
        <v>750</v>
      </c>
      <c r="B784" s="190" t="s">
        <v>3034</v>
      </c>
      <c r="C784" s="212" t="s">
        <v>4458</v>
      </c>
      <c r="D784" s="213" t="s">
        <v>4459</v>
      </c>
      <c r="E784" s="213" t="s">
        <v>6</v>
      </c>
      <c r="F784" s="187">
        <f t="shared" si="12"/>
        <v>10</v>
      </c>
      <c r="G784" s="170"/>
      <c r="H784" s="170"/>
      <c r="I784" s="170"/>
      <c r="J784" s="180">
        <v>10</v>
      </c>
      <c r="K784" s="170"/>
      <c r="L784" s="170"/>
      <c r="M784" s="170"/>
      <c r="N784" s="170"/>
      <c r="O784" s="170"/>
      <c r="P784" s="170"/>
      <c r="Q784" s="170"/>
      <c r="R784" s="170"/>
      <c r="S784" s="170"/>
      <c r="T784" s="170"/>
      <c r="U784" s="170"/>
      <c r="V784" s="170"/>
      <c r="W784" s="170"/>
      <c r="X784" s="170"/>
      <c r="Y784" s="170"/>
      <c r="Z784" s="170"/>
      <c r="AA784" s="170"/>
      <c r="AB784" s="170"/>
    </row>
    <row r="785" spans="1:28" ht="39.75" customHeight="1">
      <c r="A785" s="173">
        <f>IF(D785=0,"",SUBTOTAL(3,$D$6:D785))</f>
        <v>751</v>
      </c>
      <c r="B785" s="190" t="s">
        <v>3035</v>
      </c>
      <c r="C785" s="196" t="s">
        <v>4213</v>
      </c>
      <c r="D785" s="206" t="s">
        <v>4214</v>
      </c>
      <c r="E785" s="206" t="s">
        <v>0</v>
      </c>
      <c r="F785" s="187">
        <f t="shared" si="12"/>
        <v>2</v>
      </c>
      <c r="G785" s="169"/>
      <c r="H785" s="169"/>
      <c r="I785" s="169"/>
      <c r="J785" s="169"/>
      <c r="K785" s="169"/>
      <c r="L785" s="169"/>
      <c r="M785" s="169"/>
      <c r="N785" s="169"/>
      <c r="O785" s="169"/>
      <c r="P785" s="169"/>
      <c r="Q785" s="169"/>
      <c r="R785" s="169"/>
      <c r="S785" s="169"/>
      <c r="T785" s="169"/>
      <c r="U785" s="169"/>
      <c r="V785" s="178">
        <v>2</v>
      </c>
      <c r="W785" s="169"/>
      <c r="X785" s="169"/>
      <c r="Y785" s="169"/>
      <c r="Z785" s="169"/>
      <c r="AA785" s="169"/>
      <c r="AB785" s="169"/>
    </row>
    <row r="786" spans="1:28" ht="45" customHeight="1">
      <c r="A786" s="173">
        <f>IF(D786=0,"",SUBTOTAL(3,$D$6:D786))</f>
        <v>752</v>
      </c>
      <c r="B786" s="190" t="s">
        <v>3036</v>
      </c>
      <c r="C786" s="212" t="s">
        <v>4213</v>
      </c>
      <c r="D786" s="213" t="s">
        <v>4467</v>
      </c>
      <c r="E786" s="213" t="s">
        <v>4468</v>
      </c>
      <c r="F786" s="187">
        <f t="shared" si="12"/>
        <v>75</v>
      </c>
      <c r="G786" s="170"/>
      <c r="H786" s="170"/>
      <c r="I786" s="170"/>
      <c r="J786" s="180">
        <v>75</v>
      </c>
      <c r="K786" s="170"/>
      <c r="L786" s="170"/>
      <c r="M786" s="170"/>
      <c r="N786" s="170"/>
      <c r="O786" s="170"/>
      <c r="P786" s="170"/>
      <c r="Q786" s="170"/>
      <c r="R786" s="170"/>
      <c r="S786" s="170"/>
      <c r="T786" s="170"/>
      <c r="U786" s="170"/>
      <c r="V786" s="170"/>
      <c r="W786" s="170"/>
      <c r="X786" s="170"/>
      <c r="Y786" s="170"/>
      <c r="Z786" s="170"/>
      <c r="AA786" s="170"/>
      <c r="AB786" s="170"/>
    </row>
    <row r="787" spans="1:28" ht="31.5" customHeight="1">
      <c r="A787" s="173">
        <f>IF(D787=0,"",SUBTOTAL(3,$D$6:D787))</f>
        <v>753</v>
      </c>
      <c r="B787" s="190" t="s">
        <v>3037</v>
      </c>
      <c r="C787" s="212" t="s">
        <v>4536</v>
      </c>
      <c r="D787" s="213" t="s">
        <v>4537</v>
      </c>
      <c r="E787" s="213" t="s">
        <v>4468</v>
      </c>
      <c r="F787" s="187">
        <f t="shared" si="12"/>
        <v>906</v>
      </c>
      <c r="G787" s="170"/>
      <c r="H787" s="170"/>
      <c r="I787" s="170"/>
      <c r="J787" s="172">
        <v>906</v>
      </c>
      <c r="K787" s="170"/>
      <c r="L787" s="170"/>
      <c r="M787" s="170"/>
      <c r="N787" s="170"/>
      <c r="O787" s="170"/>
      <c r="P787" s="170"/>
      <c r="Q787" s="170"/>
      <c r="R787" s="170"/>
      <c r="S787" s="170"/>
      <c r="T787" s="170"/>
      <c r="U787" s="170"/>
      <c r="V787" s="170"/>
      <c r="W787" s="170"/>
      <c r="X787" s="170"/>
      <c r="Y787" s="170"/>
      <c r="Z787" s="170"/>
      <c r="AA787" s="170"/>
      <c r="AB787" s="170"/>
    </row>
    <row r="788" spans="1:28" ht="31.5" customHeight="1">
      <c r="A788" s="173">
        <f>IF(D788=0,"",SUBTOTAL(3,$D$6:D788))</f>
        <v>754</v>
      </c>
      <c r="B788" s="190" t="s">
        <v>3038</v>
      </c>
      <c r="C788" s="212" t="s">
        <v>4067</v>
      </c>
      <c r="D788" s="213" t="s">
        <v>4068</v>
      </c>
      <c r="E788" s="213" t="s">
        <v>6</v>
      </c>
      <c r="F788" s="187">
        <f t="shared" si="12"/>
        <v>20</v>
      </c>
      <c r="G788" s="169"/>
      <c r="H788" s="169"/>
      <c r="I788" s="169"/>
      <c r="J788" s="169"/>
      <c r="K788" s="169"/>
      <c r="L788" s="169"/>
      <c r="M788" s="169"/>
      <c r="N788" s="169"/>
      <c r="O788" s="169"/>
      <c r="P788" s="169"/>
      <c r="Q788" s="169"/>
      <c r="R788" s="169"/>
      <c r="S788" s="176">
        <v>20</v>
      </c>
      <c r="T788" s="169"/>
      <c r="U788" s="169"/>
      <c r="V788" s="169"/>
      <c r="W788" s="169"/>
      <c r="X788" s="169"/>
      <c r="Y788" s="169"/>
      <c r="Z788" s="169"/>
      <c r="AA788" s="169"/>
      <c r="AB788" s="169"/>
    </row>
    <row r="789" spans="1:28" ht="31.5" customHeight="1">
      <c r="A789" s="173">
        <f>IF(D789=0,"",SUBTOTAL(3,$D$6:D789))</f>
        <v>755</v>
      </c>
      <c r="B789" s="190" t="s">
        <v>3039</v>
      </c>
      <c r="C789" s="212" t="s">
        <v>4531</v>
      </c>
      <c r="D789" s="213" t="s">
        <v>4532</v>
      </c>
      <c r="E789" s="213" t="s">
        <v>4533</v>
      </c>
      <c r="F789" s="187">
        <f t="shared" si="12"/>
        <v>330</v>
      </c>
      <c r="G789" s="170"/>
      <c r="H789" s="170"/>
      <c r="I789" s="170"/>
      <c r="J789" s="180">
        <v>330</v>
      </c>
      <c r="K789" s="170"/>
      <c r="L789" s="170"/>
      <c r="M789" s="170"/>
      <c r="N789" s="170"/>
      <c r="O789" s="170"/>
      <c r="P789" s="170"/>
      <c r="Q789" s="170"/>
      <c r="R789" s="170"/>
      <c r="S789" s="170"/>
      <c r="T789" s="170"/>
      <c r="U789" s="170"/>
      <c r="V789" s="170"/>
      <c r="W789" s="170"/>
      <c r="X789" s="170"/>
      <c r="Y789" s="170"/>
      <c r="Z789" s="170"/>
      <c r="AA789" s="170"/>
      <c r="AB789" s="170"/>
    </row>
    <row r="790" spans="1:28" ht="31.5" customHeight="1">
      <c r="A790" s="173">
        <f>IF(D790=0,"",SUBTOTAL(3,$D$6:D790))</f>
        <v>756</v>
      </c>
      <c r="B790" s="190" t="s">
        <v>3040</v>
      </c>
      <c r="C790" s="212" t="s">
        <v>4643</v>
      </c>
      <c r="D790" s="213" t="s">
        <v>4642</v>
      </c>
      <c r="E790" s="213" t="s">
        <v>19</v>
      </c>
      <c r="F790" s="187">
        <f t="shared" si="12"/>
        <v>2</v>
      </c>
      <c r="G790" s="169"/>
      <c r="H790" s="169"/>
      <c r="I790" s="169"/>
      <c r="J790" s="169"/>
      <c r="K790" s="169"/>
      <c r="L790" s="169"/>
      <c r="M790" s="169"/>
      <c r="N790" s="169"/>
      <c r="O790" s="169"/>
      <c r="P790" s="169"/>
      <c r="Q790" s="169"/>
      <c r="R790" s="169"/>
      <c r="S790" s="169">
        <v>2</v>
      </c>
      <c r="T790" s="169"/>
      <c r="U790" s="169"/>
      <c r="V790" s="169"/>
      <c r="W790" s="169"/>
      <c r="X790" s="169"/>
      <c r="Y790" s="169"/>
      <c r="Z790" s="169"/>
      <c r="AA790" s="169"/>
      <c r="AB790" s="169"/>
    </row>
    <row r="791" spans="1:28" ht="31.5" customHeight="1">
      <c r="A791" s="173">
        <f>IF(D791=0,"",SUBTOTAL(3,$D$6:D791))</f>
        <v>757</v>
      </c>
      <c r="B791" s="190" t="s">
        <v>3041</v>
      </c>
      <c r="C791" s="212" t="s">
        <v>4527</v>
      </c>
      <c r="D791" s="213" t="s">
        <v>4528</v>
      </c>
      <c r="E791" s="213" t="s">
        <v>19</v>
      </c>
      <c r="F791" s="187">
        <f t="shared" si="12"/>
        <v>3</v>
      </c>
      <c r="G791" s="170"/>
      <c r="H791" s="170"/>
      <c r="I791" s="170"/>
      <c r="J791" s="180">
        <v>3</v>
      </c>
      <c r="K791" s="170"/>
      <c r="L791" s="170"/>
      <c r="M791" s="170"/>
      <c r="N791" s="170"/>
      <c r="O791" s="170"/>
      <c r="P791" s="170"/>
      <c r="Q791" s="170"/>
      <c r="R791" s="170"/>
      <c r="S791" s="170"/>
      <c r="T791" s="170"/>
      <c r="U791" s="170"/>
      <c r="V791" s="170"/>
      <c r="W791" s="170"/>
      <c r="X791" s="170"/>
      <c r="Y791" s="170"/>
      <c r="Z791" s="170"/>
      <c r="AA791" s="170"/>
      <c r="AB791" s="170"/>
    </row>
    <row r="792" spans="1:28" ht="31.5" customHeight="1">
      <c r="A792" s="173">
        <f>IF(D792=0,"",SUBTOTAL(3,$D$6:D792))</f>
        <v>758</v>
      </c>
      <c r="B792" s="190" t="s">
        <v>3042</v>
      </c>
      <c r="C792" s="212" t="s">
        <v>4042</v>
      </c>
      <c r="D792" s="213" t="s">
        <v>4043</v>
      </c>
      <c r="E792" s="213" t="s">
        <v>19</v>
      </c>
      <c r="F792" s="187">
        <f t="shared" si="12"/>
        <v>1</v>
      </c>
      <c r="G792" s="170"/>
      <c r="H792" s="169"/>
      <c r="I792" s="169"/>
      <c r="J792" s="169"/>
      <c r="K792" s="169"/>
      <c r="L792" s="169"/>
      <c r="M792" s="169"/>
      <c r="N792" s="169"/>
      <c r="O792" s="169"/>
      <c r="P792" s="169"/>
      <c r="Q792" s="169"/>
      <c r="R792" s="169"/>
      <c r="S792" s="169">
        <v>1</v>
      </c>
      <c r="T792" s="169"/>
      <c r="U792" s="169"/>
      <c r="V792" s="169"/>
      <c r="W792" s="169"/>
      <c r="X792" s="169"/>
      <c r="Y792" s="169"/>
      <c r="Z792" s="169"/>
      <c r="AA792" s="169"/>
      <c r="AB792" s="169"/>
    </row>
    <row r="793" spans="1:28" ht="31.5" customHeight="1">
      <c r="A793" s="173">
        <f>IF(D793=0,"",SUBTOTAL(3,$D$6:D793))</f>
        <v>759</v>
      </c>
      <c r="B793" s="190" t="s">
        <v>3043</v>
      </c>
      <c r="C793" s="212" t="s">
        <v>4069</v>
      </c>
      <c r="D793" s="213" t="s">
        <v>4070</v>
      </c>
      <c r="E793" s="213" t="s">
        <v>6</v>
      </c>
      <c r="F793" s="187">
        <f t="shared" si="12"/>
        <v>550</v>
      </c>
      <c r="G793" s="169"/>
      <c r="H793" s="169"/>
      <c r="I793" s="169"/>
      <c r="J793" s="169">
        <v>300</v>
      </c>
      <c r="K793" s="169">
        <v>100</v>
      </c>
      <c r="L793" s="169"/>
      <c r="M793" s="169"/>
      <c r="N793" s="169"/>
      <c r="O793" s="169"/>
      <c r="P793" s="169"/>
      <c r="Q793" s="169">
        <v>50</v>
      </c>
      <c r="R793" s="169"/>
      <c r="S793" s="176">
        <v>100</v>
      </c>
      <c r="T793" s="169"/>
      <c r="U793" s="169"/>
      <c r="V793" s="169"/>
      <c r="W793" s="169"/>
      <c r="X793" s="169"/>
      <c r="Y793" s="169"/>
      <c r="Z793" s="169"/>
      <c r="AA793" s="169"/>
      <c r="AB793" s="169"/>
    </row>
    <row r="794" spans="1:28" ht="45" customHeight="1">
      <c r="A794" s="173">
        <f>IF(D794=0,"",SUBTOTAL(3,$D$6:D794))</f>
        <v>760</v>
      </c>
      <c r="B794" s="190" t="s">
        <v>3044</v>
      </c>
      <c r="C794" s="212" t="s">
        <v>4462</v>
      </c>
      <c r="D794" s="213" t="s">
        <v>4463</v>
      </c>
      <c r="E794" s="213" t="s">
        <v>6</v>
      </c>
      <c r="F794" s="187">
        <f t="shared" si="12"/>
        <v>120</v>
      </c>
      <c r="G794" s="170"/>
      <c r="H794" s="170"/>
      <c r="I794" s="170"/>
      <c r="J794" s="180">
        <v>120</v>
      </c>
      <c r="K794" s="170"/>
      <c r="L794" s="170"/>
      <c r="M794" s="170"/>
      <c r="N794" s="170"/>
      <c r="O794" s="170"/>
      <c r="P794" s="170"/>
      <c r="Q794" s="170"/>
      <c r="R794" s="170"/>
      <c r="S794" s="170"/>
      <c r="T794" s="170"/>
      <c r="U794" s="170"/>
      <c r="V794" s="170"/>
      <c r="W794" s="170"/>
      <c r="X794" s="170"/>
      <c r="Y794" s="170"/>
      <c r="Z794" s="170"/>
      <c r="AA794" s="170"/>
      <c r="AB794" s="170"/>
    </row>
    <row r="795" spans="1:28" ht="32.25" customHeight="1">
      <c r="A795" s="173">
        <f>IF(D795=0,"",SUBTOTAL(3,$D$6:D795))</f>
        <v>761</v>
      </c>
      <c r="B795" s="190" t="s">
        <v>3045</v>
      </c>
      <c r="C795" s="212" t="s">
        <v>4035</v>
      </c>
      <c r="D795" s="213" t="s">
        <v>4036</v>
      </c>
      <c r="E795" s="213" t="s">
        <v>4037</v>
      </c>
      <c r="F795" s="187">
        <f t="shared" si="12"/>
        <v>5</v>
      </c>
      <c r="G795" s="169"/>
      <c r="H795" s="169"/>
      <c r="I795" s="169"/>
      <c r="J795" s="169"/>
      <c r="K795" s="169"/>
      <c r="L795" s="169"/>
      <c r="M795" s="169"/>
      <c r="N795" s="169"/>
      <c r="O795" s="169"/>
      <c r="P795" s="169"/>
      <c r="Q795" s="169"/>
      <c r="R795" s="169"/>
      <c r="S795" s="169">
        <v>5</v>
      </c>
      <c r="T795" s="169"/>
      <c r="U795" s="169"/>
      <c r="V795" s="169"/>
      <c r="W795" s="169"/>
      <c r="X795" s="169"/>
      <c r="Y795" s="169"/>
      <c r="Z795" s="169"/>
      <c r="AA795" s="169"/>
      <c r="AB795" s="169"/>
    </row>
    <row r="796" spans="1:28" ht="32.25" customHeight="1">
      <c r="A796" s="173">
        <f>IF(D796=0,"",SUBTOTAL(3,$D$6:D796))</f>
        <v>762</v>
      </c>
      <c r="B796" s="190" t="s">
        <v>3046</v>
      </c>
      <c r="C796" s="212" t="s">
        <v>4469</v>
      </c>
      <c r="D796" s="213" t="s">
        <v>4470</v>
      </c>
      <c r="E796" s="213" t="s">
        <v>4471</v>
      </c>
      <c r="F796" s="187">
        <f t="shared" si="12"/>
        <v>30</v>
      </c>
      <c r="G796" s="170"/>
      <c r="H796" s="170"/>
      <c r="I796" s="170"/>
      <c r="J796" s="180">
        <v>30</v>
      </c>
      <c r="K796" s="170"/>
      <c r="L796" s="170"/>
      <c r="M796" s="170"/>
      <c r="N796" s="170"/>
      <c r="O796" s="170"/>
      <c r="P796" s="170"/>
      <c r="Q796" s="170"/>
      <c r="R796" s="170"/>
      <c r="S796" s="170"/>
      <c r="T796" s="170"/>
      <c r="U796" s="170"/>
      <c r="V796" s="170"/>
      <c r="W796" s="170"/>
      <c r="X796" s="170"/>
      <c r="Y796" s="170"/>
      <c r="Z796" s="170"/>
      <c r="AA796" s="170"/>
      <c r="AB796" s="170"/>
    </row>
    <row r="797" spans="1:28" ht="32.25" customHeight="1">
      <c r="A797" s="173">
        <f>IF(D797=0,"",SUBTOTAL(3,$D$6:D797))</f>
        <v>763</v>
      </c>
      <c r="B797" s="190" t="s">
        <v>3047</v>
      </c>
      <c r="C797" s="212" t="s">
        <v>4460</v>
      </c>
      <c r="D797" s="213" t="s">
        <v>4461</v>
      </c>
      <c r="E797" s="213" t="s">
        <v>200</v>
      </c>
      <c r="F797" s="187">
        <f t="shared" si="12"/>
        <v>1000</v>
      </c>
      <c r="G797" s="170"/>
      <c r="H797" s="170"/>
      <c r="I797" s="170"/>
      <c r="J797" s="180">
        <v>1000</v>
      </c>
      <c r="K797" s="170"/>
      <c r="L797" s="170"/>
      <c r="M797" s="170"/>
      <c r="N797" s="170"/>
      <c r="O797" s="170"/>
      <c r="P797" s="170"/>
      <c r="Q797" s="170"/>
      <c r="R797" s="170"/>
      <c r="S797" s="170"/>
      <c r="T797" s="170"/>
      <c r="U797" s="170"/>
      <c r="V797" s="170"/>
      <c r="W797" s="170"/>
      <c r="X797" s="170"/>
      <c r="Y797" s="170"/>
      <c r="Z797" s="170"/>
      <c r="AA797" s="170"/>
      <c r="AB797" s="170"/>
    </row>
    <row r="798" spans="1:28" ht="32.25" customHeight="1">
      <c r="A798" s="173">
        <f>IF(D798=0,"",SUBTOTAL(3,$D$6:D798))</f>
        <v>764</v>
      </c>
      <c r="B798" s="190" t="s">
        <v>3048</v>
      </c>
      <c r="C798" s="151" t="s">
        <v>4237</v>
      </c>
      <c r="D798" s="149" t="s">
        <v>4238</v>
      </c>
      <c r="E798" s="150" t="s">
        <v>200</v>
      </c>
      <c r="F798" s="187">
        <f t="shared" si="12"/>
        <v>10</v>
      </c>
      <c r="G798" s="169"/>
      <c r="H798" s="169"/>
      <c r="I798" s="169"/>
      <c r="J798" s="169"/>
      <c r="K798" s="169">
        <v>10</v>
      </c>
      <c r="L798" s="169"/>
      <c r="M798" s="169"/>
      <c r="N798" s="169"/>
      <c r="O798" s="169"/>
      <c r="P798" s="169"/>
      <c r="Q798" s="169"/>
      <c r="R798" s="169"/>
      <c r="S798" s="169"/>
      <c r="T798" s="169"/>
      <c r="U798" s="169"/>
      <c r="V798" s="169"/>
      <c r="W798" s="169"/>
      <c r="X798" s="169"/>
      <c r="Y798" s="169"/>
      <c r="Z798" s="169"/>
      <c r="AA798" s="169"/>
      <c r="AB798" s="169"/>
    </row>
    <row r="799" spans="1:28" ht="32.25" customHeight="1">
      <c r="A799" s="173">
        <f>IF(D799=0,"",SUBTOTAL(3,$D$6:D799))</f>
        <v>765</v>
      </c>
      <c r="B799" s="190" t="s">
        <v>3049</v>
      </c>
      <c r="C799" s="151" t="s">
        <v>4237</v>
      </c>
      <c r="D799" s="149" t="s">
        <v>4239</v>
      </c>
      <c r="E799" s="150" t="s">
        <v>200</v>
      </c>
      <c r="F799" s="187">
        <f t="shared" si="12"/>
        <v>10</v>
      </c>
      <c r="G799" s="169"/>
      <c r="H799" s="169"/>
      <c r="I799" s="169"/>
      <c r="J799" s="169"/>
      <c r="K799" s="169">
        <v>10</v>
      </c>
      <c r="L799" s="169"/>
      <c r="M799" s="169"/>
      <c r="N799" s="169"/>
      <c r="O799" s="169"/>
      <c r="P799" s="169"/>
      <c r="Q799" s="169"/>
      <c r="R799" s="169"/>
      <c r="S799" s="169"/>
      <c r="T799" s="169"/>
      <c r="U799" s="169"/>
      <c r="V799" s="169"/>
      <c r="W799" s="169"/>
      <c r="X799" s="169"/>
      <c r="Y799" s="169"/>
      <c r="Z799" s="169"/>
      <c r="AA799" s="169"/>
      <c r="AB799" s="169"/>
    </row>
    <row r="800" spans="1:28" ht="63" customHeight="1">
      <c r="A800" s="173">
        <f>IF(D800=0,"",SUBTOTAL(3,$D$6:D800))</f>
        <v>766</v>
      </c>
      <c r="B800" s="190" t="s">
        <v>3050</v>
      </c>
      <c r="C800" s="212" t="s">
        <v>4031</v>
      </c>
      <c r="D800" s="213" t="s">
        <v>4032</v>
      </c>
      <c r="E800" s="213" t="s">
        <v>1</v>
      </c>
      <c r="F800" s="187">
        <f t="shared" si="12"/>
        <v>1</v>
      </c>
      <c r="G800" s="169"/>
      <c r="H800" s="169"/>
      <c r="I800" s="169"/>
      <c r="J800" s="169"/>
      <c r="K800" s="169"/>
      <c r="L800" s="169"/>
      <c r="M800" s="169"/>
      <c r="N800" s="169"/>
      <c r="O800" s="169"/>
      <c r="P800" s="169"/>
      <c r="Q800" s="169"/>
      <c r="R800" s="169"/>
      <c r="S800" s="169">
        <v>1</v>
      </c>
      <c r="T800" s="169"/>
      <c r="U800" s="169"/>
      <c r="V800" s="169"/>
      <c r="W800" s="169"/>
      <c r="X800" s="169"/>
      <c r="Y800" s="169"/>
      <c r="Z800" s="169"/>
      <c r="AA800" s="169"/>
      <c r="AB800" s="169"/>
    </row>
    <row r="801" spans="1:28" ht="23.25" customHeight="1">
      <c r="A801" s="173">
        <f>IF(D801=0,"",SUBTOTAL(3,$D$6:D801))</f>
        <v>767</v>
      </c>
      <c r="B801" s="190" t="s">
        <v>3051</v>
      </c>
      <c r="C801" s="151" t="s">
        <v>4240</v>
      </c>
      <c r="D801" s="149" t="s">
        <v>4241</v>
      </c>
      <c r="E801" s="150" t="s">
        <v>200</v>
      </c>
      <c r="F801" s="187">
        <f t="shared" si="12"/>
        <v>10</v>
      </c>
      <c r="G801" s="169"/>
      <c r="H801" s="169"/>
      <c r="I801" s="169"/>
      <c r="J801" s="169"/>
      <c r="K801" s="169">
        <v>10</v>
      </c>
      <c r="L801" s="169"/>
      <c r="M801" s="169"/>
      <c r="N801" s="169"/>
      <c r="O801" s="169"/>
      <c r="P801" s="169"/>
      <c r="Q801" s="169"/>
      <c r="R801" s="169"/>
      <c r="S801" s="169"/>
      <c r="T801" s="169"/>
      <c r="U801" s="169"/>
      <c r="V801" s="169"/>
      <c r="W801" s="169"/>
      <c r="X801" s="169"/>
      <c r="Y801" s="169"/>
      <c r="Z801" s="169"/>
      <c r="AA801" s="169"/>
      <c r="AB801" s="169"/>
    </row>
    <row r="802" spans="1:28" ht="23.25" customHeight="1">
      <c r="A802" s="173">
        <f>IF(D802=0,"",SUBTOTAL(3,$D$6:D802))</f>
        <v>768</v>
      </c>
      <c r="B802" s="190" t="s">
        <v>3052</v>
      </c>
      <c r="C802" s="196" t="s">
        <v>4215</v>
      </c>
      <c r="D802" s="207" t="s">
        <v>4216</v>
      </c>
      <c r="E802" s="207" t="s">
        <v>0</v>
      </c>
      <c r="F802" s="187">
        <f t="shared" si="12"/>
        <v>3</v>
      </c>
      <c r="G802" s="169"/>
      <c r="H802" s="169"/>
      <c r="I802" s="169"/>
      <c r="J802" s="169"/>
      <c r="K802" s="169"/>
      <c r="L802" s="169"/>
      <c r="M802" s="169"/>
      <c r="N802" s="169"/>
      <c r="O802" s="169"/>
      <c r="P802" s="169"/>
      <c r="Q802" s="169"/>
      <c r="R802" s="169"/>
      <c r="S802" s="169"/>
      <c r="T802" s="169"/>
      <c r="U802" s="169"/>
      <c r="V802" s="169">
        <v>3</v>
      </c>
      <c r="W802" s="169"/>
      <c r="X802" s="169"/>
      <c r="Y802" s="169"/>
      <c r="Z802" s="169"/>
      <c r="AA802" s="169"/>
      <c r="AB802" s="169"/>
    </row>
    <row r="803" spans="1:28" ht="23.25" customHeight="1">
      <c r="A803" s="173">
        <f>IF(D803=0,"",SUBTOTAL(3,$D$6:D803))</f>
        <v>769</v>
      </c>
      <c r="B803" s="190" t="s">
        <v>3053</v>
      </c>
      <c r="C803" s="151" t="s">
        <v>4153</v>
      </c>
      <c r="D803" s="149" t="s">
        <v>4154</v>
      </c>
      <c r="E803" s="150" t="s">
        <v>6</v>
      </c>
      <c r="F803" s="187">
        <f t="shared" si="12"/>
        <v>340</v>
      </c>
      <c r="G803" s="169"/>
      <c r="H803" s="169"/>
      <c r="I803" s="169"/>
      <c r="J803" s="169"/>
      <c r="K803" s="175">
        <v>100</v>
      </c>
      <c r="L803" s="169"/>
      <c r="M803" s="169"/>
      <c r="N803" s="169"/>
      <c r="O803" s="169"/>
      <c r="P803" s="169"/>
      <c r="Q803" s="169">
        <v>240</v>
      </c>
      <c r="R803" s="169"/>
      <c r="S803" s="169"/>
      <c r="T803" s="169"/>
      <c r="U803" s="169"/>
      <c r="V803" s="169"/>
      <c r="W803" s="169"/>
      <c r="X803" s="169"/>
      <c r="Y803" s="169"/>
      <c r="Z803" s="169"/>
      <c r="AA803" s="169"/>
      <c r="AB803" s="169"/>
    </row>
    <row r="804" spans="1:28" ht="23.25" customHeight="1">
      <c r="A804" s="173">
        <f>IF(D804=0,"",SUBTOTAL(3,$D$6:D804))</f>
        <v>770</v>
      </c>
      <c r="B804" s="190" t="s">
        <v>3054</v>
      </c>
      <c r="C804" s="151" t="s">
        <v>4153</v>
      </c>
      <c r="D804" s="149" t="s">
        <v>4155</v>
      </c>
      <c r="E804" s="150" t="s">
        <v>6</v>
      </c>
      <c r="F804" s="187">
        <f t="shared" si="12"/>
        <v>340</v>
      </c>
      <c r="G804" s="169"/>
      <c r="H804" s="169"/>
      <c r="I804" s="169"/>
      <c r="J804" s="169"/>
      <c r="K804" s="175">
        <v>100</v>
      </c>
      <c r="L804" s="169"/>
      <c r="M804" s="169"/>
      <c r="N804" s="169"/>
      <c r="O804" s="169"/>
      <c r="P804" s="169"/>
      <c r="Q804" s="169">
        <v>240</v>
      </c>
      <c r="R804" s="169"/>
      <c r="S804" s="169"/>
      <c r="T804" s="169"/>
      <c r="U804" s="169"/>
      <c r="V804" s="169"/>
      <c r="W804" s="169"/>
      <c r="X804" s="169"/>
      <c r="Y804" s="169"/>
      <c r="Z804" s="169"/>
      <c r="AA804" s="169"/>
      <c r="AB804" s="169"/>
    </row>
    <row r="805" spans="1:28" ht="23.25" customHeight="1">
      <c r="A805" s="173">
        <f>IF(D805=0,"",SUBTOTAL(3,$D$6:D805))</f>
        <v>771</v>
      </c>
      <c r="B805" s="190" t="s">
        <v>3055</v>
      </c>
      <c r="C805" s="212" t="s">
        <v>4153</v>
      </c>
      <c r="D805" s="213" t="s">
        <v>4464</v>
      </c>
      <c r="E805" s="213" t="s">
        <v>200</v>
      </c>
      <c r="F805" s="187">
        <f t="shared" si="12"/>
        <v>1200</v>
      </c>
      <c r="G805" s="170"/>
      <c r="H805" s="170"/>
      <c r="I805" s="170"/>
      <c r="J805" s="180">
        <v>1200</v>
      </c>
      <c r="K805" s="170"/>
      <c r="L805" s="170"/>
      <c r="M805" s="170"/>
      <c r="N805" s="170"/>
      <c r="O805" s="170"/>
      <c r="P805" s="170"/>
      <c r="Q805" s="170"/>
      <c r="R805" s="170"/>
      <c r="S805" s="170"/>
      <c r="T805" s="170"/>
      <c r="U805" s="170"/>
      <c r="V805" s="170"/>
      <c r="W805" s="170"/>
      <c r="X805" s="170"/>
      <c r="Y805" s="170"/>
      <c r="Z805" s="170"/>
      <c r="AA805" s="170"/>
      <c r="AB805" s="170"/>
    </row>
    <row r="806" spans="1:28" ht="23.25" customHeight="1">
      <c r="A806" s="173">
        <f>IF(D806=0,"",SUBTOTAL(3,$D$6:D806))</f>
        <v>772</v>
      </c>
      <c r="B806" s="190" t="s">
        <v>3056</v>
      </c>
      <c r="C806" s="212" t="s">
        <v>4153</v>
      </c>
      <c r="D806" s="213" t="s">
        <v>4465</v>
      </c>
      <c r="E806" s="213" t="s">
        <v>200</v>
      </c>
      <c r="F806" s="187">
        <f t="shared" si="12"/>
        <v>1200</v>
      </c>
      <c r="G806" s="170"/>
      <c r="H806" s="170"/>
      <c r="I806" s="170"/>
      <c r="J806" s="180">
        <v>1200</v>
      </c>
      <c r="K806" s="170"/>
      <c r="L806" s="170"/>
      <c r="M806" s="170"/>
      <c r="N806" s="170"/>
      <c r="O806" s="170"/>
      <c r="P806" s="170"/>
      <c r="Q806" s="170"/>
      <c r="R806" s="170"/>
      <c r="S806" s="170"/>
      <c r="T806" s="170"/>
      <c r="U806" s="170"/>
      <c r="V806" s="170"/>
      <c r="W806" s="170"/>
      <c r="X806" s="170"/>
      <c r="Y806" s="170"/>
      <c r="Z806" s="170"/>
      <c r="AA806" s="170"/>
      <c r="AB806" s="170"/>
    </row>
    <row r="807" spans="1:28" ht="23.25" customHeight="1">
      <c r="A807" s="173">
        <f>IF(D807=0,"",SUBTOTAL(3,$D$6:D807))</f>
        <v>773</v>
      </c>
      <c r="B807" s="190" t="s">
        <v>3057</v>
      </c>
      <c r="C807" s="212" t="s">
        <v>4153</v>
      </c>
      <c r="D807" s="213" t="s">
        <v>4466</v>
      </c>
      <c r="E807" s="213" t="s">
        <v>200</v>
      </c>
      <c r="F807" s="187">
        <f t="shared" si="12"/>
        <v>1200</v>
      </c>
      <c r="G807" s="170"/>
      <c r="H807" s="170"/>
      <c r="I807" s="170"/>
      <c r="J807" s="180">
        <v>1200</v>
      </c>
      <c r="K807" s="170"/>
      <c r="L807" s="170"/>
      <c r="M807" s="170"/>
      <c r="N807" s="170"/>
      <c r="O807" s="170"/>
      <c r="P807" s="170"/>
      <c r="Q807" s="170"/>
      <c r="R807" s="170"/>
      <c r="S807" s="170"/>
      <c r="T807" s="170"/>
      <c r="U807" s="170"/>
      <c r="V807" s="170"/>
      <c r="W807" s="170"/>
      <c r="X807" s="170"/>
      <c r="Y807" s="170"/>
      <c r="Z807" s="170"/>
      <c r="AA807" s="170"/>
      <c r="AB807" s="170"/>
    </row>
    <row r="808" spans="1:28" ht="27" customHeight="1">
      <c r="A808" s="173">
        <f>IF(D808=0,"",SUBTOTAL(3,$D$6:D808))</f>
        <v>774</v>
      </c>
      <c r="B808" s="190" t="s">
        <v>3058</v>
      </c>
      <c r="C808" s="196" t="s">
        <v>4217</v>
      </c>
      <c r="D808" s="206" t="s">
        <v>4218</v>
      </c>
      <c r="E808" s="206" t="s">
        <v>6</v>
      </c>
      <c r="F808" s="187">
        <f t="shared" si="12"/>
        <v>840</v>
      </c>
      <c r="G808" s="169"/>
      <c r="H808" s="169"/>
      <c r="I808" s="169"/>
      <c r="J808" s="169"/>
      <c r="K808" s="169"/>
      <c r="L808" s="169"/>
      <c r="M808" s="169"/>
      <c r="N808" s="169"/>
      <c r="O808" s="169"/>
      <c r="P808" s="169"/>
      <c r="Q808" s="169"/>
      <c r="R808" s="169"/>
      <c r="S808" s="169"/>
      <c r="T808" s="169"/>
      <c r="U808" s="169"/>
      <c r="V808" s="178">
        <v>840</v>
      </c>
      <c r="W808" s="169"/>
      <c r="X808" s="169"/>
      <c r="Y808" s="169"/>
      <c r="Z808" s="169"/>
      <c r="AA808" s="169"/>
      <c r="AB808" s="169"/>
    </row>
    <row r="809" spans="1:28" ht="32.25" customHeight="1">
      <c r="A809" s="173">
        <f>IF(D809=0,"",SUBTOTAL(3,$D$6:D809))</f>
        <v>775</v>
      </c>
      <c r="B809" s="190" t="s">
        <v>3059</v>
      </c>
      <c r="C809" s="212" t="s">
        <v>4071</v>
      </c>
      <c r="D809" s="213" t="s">
        <v>4072</v>
      </c>
      <c r="E809" s="213" t="s">
        <v>6</v>
      </c>
      <c r="F809" s="187">
        <f t="shared" si="12"/>
        <v>2040</v>
      </c>
      <c r="G809" s="169"/>
      <c r="H809" s="169"/>
      <c r="I809" s="169"/>
      <c r="J809" s="169"/>
      <c r="K809" s="169"/>
      <c r="L809" s="169"/>
      <c r="M809" s="169"/>
      <c r="N809" s="169"/>
      <c r="O809" s="169"/>
      <c r="P809" s="169"/>
      <c r="Q809" s="169"/>
      <c r="R809" s="169"/>
      <c r="S809" s="176">
        <v>2040</v>
      </c>
      <c r="T809" s="169"/>
      <c r="U809" s="169"/>
      <c r="V809" s="169"/>
      <c r="W809" s="169"/>
      <c r="X809" s="169"/>
      <c r="Y809" s="169"/>
      <c r="Z809" s="169"/>
      <c r="AA809" s="169"/>
      <c r="AB809" s="169"/>
    </row>
    <row r="810" spans="1:28" ht="31.5" customHeight="1">
      <c r="A810" s="173">
        <f>IF(D810=0,"",SUBTOTAL(3,$D$6:D810))</f>
        <v>776</v>
      </c>
      <c r="B810" s="190" t="s">
        <v>3060</v>
      </c>
      <c r="C810" s="212" t="s">
        <v>4073</v>
      </c>
      <c r="D810" s="213" t="s">
        <v>4074</v>
      </c>
      <c r="E810" s="213" t="s">
        <v>0</v>
      </c>
      <c r="F810" s="187">
        <f t="shared" si="12"/>
        <v>5</v>
      </c>
      <c r="G810" s="169"/>
      <c r="H810" s="169"/>
      <c r="I810" s="169"/>
      <c r="J810" s="169"/>
      <c r="K810" s="169"/>
      <c r="L810" s="169"/>
      <c r="M810" s="169"/>
      <c r="N810" s="169"/>
      <c r="O810" s="169"/>
      <c r="P810" s="169"/>
      <c r="Q810" s="169"/>
      <c r="R810" s="169"/>
      <c r="S810" s="176">
        <v>5</v>
      </c>
      <c r="T810" s="169"/>
      <c r="U810" s="169"/>
      <c r="V810" s="169"/>
      <c r="W810" s="169"/>
      <c r="X810" s="169"/>
      <c r="Y810" s="169"/>
      <c r="Z810" s="169"/>
      <c r="AA810" s="169"/>
      <c r="AB810" s="169"/>
    </row>
    <row r="811" spans="1:28" ht="33.75" customHeight="1">
      <c r="A811" s="173">
        <f>IF(D811=0,"",SUBTOTAL(3,$D$6:D811))</f>
        <v>777</v>
      </c>
      <c r="B811" s="190" t="s">
        <v>3061</v>
      </c>
      <c r="C811" s="212" t="s">
        <v>4472</v>
      </c>
      <c r="D811" s="213" t="s">
        <v>4473</v>
      </c>
      <c r="E811" s="213" t="s">
        <v>1</v>
      </c>
      <c r="F811" s="187">
        <f t="shared" si="12"/>
        <v>100</v>
      </c>
      <c r="G811" s="170"/>
      <c r="H811" s="170"/>
      <c r="I811" s="170"/>
      <c r="J811" s="180">
        <v>100</v>
      </c>
      <c r="K811" s="170"/>
      <c r="L811" s="170"/>
      <c r="M811" s="170"/>
      <c r="N811" s="170"/>
      <c r="O811" s="170"/>
      <c r="P811" s="170"/>
      <c r="Q811" s="170"/>
      <c r="R811" s="170"/>
      <c r="S811" s="170"/>
      <c r="T811" s="170"/>
      <c r="U811" s="170"/>
      <c r="V811" s="170"/>
      <c r="W811" s="170"/>
      <c r="X811" s="170"/>
      <c r="Y811" s="170"/>
      <c r="Z811" s="170"/>
      <c r="AA811" s="170"/>
      <c r="AB811" s="170"/>
    </row>
    <row r="812" spans="1:28" ht="39" customHeight="1">
      <c r="A812" s="173">
        <f>IF(D812=0,"",SUBTOTAL(3,$D$6:D812))</f>
        <v>778</v>
      </c>
      <c r="B812" s="190" t="s">
        <v>3062</v>
      </c>
      <c r="C812" s="212" t="s">
        <v>4474</v>
      </c>
      <c r="D812" s="213" t="s">
        <v>4475</v>
      </c>
      <c r="E812" s="213" t="s">
        <v>6</v>
      </c>
      <c r="F812" s="187">
        <f t="shared" si="12"/>
        <v>432</v>
      </c>
      <c r="G812" s="170"/>
      <c r="H812" s="170"/>
      <c r="I812" s="170"/>
      <c r="J812" s="180">
        <v>432</v>
      </c>
      <c r="K812" s="170"/>
      <c r="L812" s="170"/>
      <c r="M812" s="170"/>
      <c r="N812" s="170"/>
      <c r="O812" s="170"/>
      <c r="P812" s="170"/>
      <c r="Q812" s="170"/>
      <c r="R812" s="170"/>
      <c r="S812" s="170"/>
      <c r="T812" s="170"/>
      <c r="U812" s="170"/>
      <c r="V812" s="170"/>
      <c r="W812" s="170"/>
      <c r="X812" s="170"/>
      <c r="Y812" s="170"/>
      <c r="Z812" s="170"/>
      <c r="AA812" s="170"/>
      <c r="AB812" s="170"/>
    </row>
    <row r="813" spans="1:28" ht="29.25" customHeight="1">
      <c r="A813" s="173">
        <f>IF(D813=0,"",SUBTOTAL(3,$D$6:D813))</f>
        <v>779</v>
      </c>
      <c r="B813" s="190" t="s">
        <v>3063</v>
      </c>
      <c r="C813" s="212" t="s">
        <v>4534</v>
      </c>
      <c r="D813" s="213" t="s">
        <v>4535</v>
      </c>
      <c r="E813" s="213" t="s">
        <v>144</v>
      </c>
      <c r="F813" s="187">
        <f t="shared" si="12"/>
        <v>240</v>
      </c>
      <c r="G813" s="170"/>
      <c r="H813" s="170"/>
      <c r="I813" s="170"/>
      <c r="J813" s="180">
        <v>240</v>
      </c>
      <c r="K813" s="170"/>
      <c r="L813" s="170"/>
      <c r="M813" s="170"/>
      <c r="N813" s="170"/>
      <c r="O813" s="170"/>
      <c r="P813" s="170"/>
      <c r="Q813" s="170"/>
      <c r="R813" s="170"/>
      <c r="S813" s="170"/>
      <c r="T813" s="170"/>
      <c r="U813" s="170"/>
      <c r="V813" s="170"/>
      <c r="W813" s="170"/>
      <c r="X813" s="170"/>
      <c r="Y813" s="170"/>
      <c r="Z813" s="170"/>
      <c r="AA813" s="170"/>
      <c r="AB813" s="170"/>
    </row>
    <row r="814" spans="1:28" ht="28.5" customHeight="1">
      <c r="A814" s="173">
        <f>IF(D814=0,"",SUBTOTAL(3,$D$6:D814))</f>
        <v>780</v>
      </c>
      <c r="B814" s="190" t="s">
        <v>3064</v>
      </c>
      <c r="C814" s="212" t="s">
        <v>4476</v>
      </c>
      <c r="D814" s="213" t="s">
        <v>4652</v>
      </c>
      <c r="E814" s="213" t="s">
        <v>13</v>
      </c>
      <c r="F814" s="187">
        <f t="shared" si="12"/>
        <v>1000</v>
      </c>
      <c r="G814" s="170"/>
      <c r="H814" s="170"/>
      <c r="I814" s="170"/>
      <c r="J814" s="180">
        <v>1000</v>
      </c>
      <c r="K814" s="170"/>
      <c r="L814" s="170"/>
      <c r="M814" s="170"/>
      <c r="N814" s="170"/>
      <c r="O814" s="170"/>
      <c r="P814" s="170"/>
      <c r="Q814" s="170"/>
      <c r="R814" s="170"/>
      <c r="S814" s="170"/>
      <c r="T814" s="170"/>
      <c r="U814" s="170"/>
      <c r="V814" s="170"/>
      <c r="W814" s="170"/>
      <c r="X814" s="170"/>
      <c r="Y814" s="170"/>
      <c r="Z814" s="170"/>
      <c r="AA814" s="170"/>
      <c r="AB814" s="170"/>
    </row>
    <row r="815" spans="1:28" ht="34.5" customHeight="1">
      <c r="A815" s="173">
        <f>IF(D815=0,"",SUBTOTAL(3,$D$6:D815))</f>
        <v>781</v>
      </c>
      <c r="B815" s="190" t="s">
        <v>3065</v>
      </c>
      <c r="C815" s="212" t="s">
        <v>4477</v>
      </c>
      <c r="D815" s="213" t="s">
        <v>4478</v>
      </c>
      <c r="E815" s="213" t="s">
        <v>6</v>
      </c>
      <c r="F815" s="187">
        <f t="shared" si="12"/>
        <v>5</v>
      </c>
      <c r="G815" s="170"/>
      <c r="H815" s="170"/>
      <c r="I815" s="170"/>
      <c r="J815" s="180">
        <v>5</v>
      </c>
      <c r="K815" s="170"/>
      <c r="L815" s="170"/>
      <c r="M815" s="170"/>
      <c r="N815" s="170"/>
      <c r="O815" s="170"/>
      <c r="P815" s="170"/>
      <c r="Q815" s="170"/>
      <c r="R815" s="170"/>
      <c r="S815" s="170"/>
      <c r="T815" s="170"/>
      <c r="U815" s="170"/>
      <c r="V815" s="170"/>
      <c r="W815" s="170"/>
      <c r="X815" s="170"/>
      <c r="Y815" s="170"/>
      <c r="Z815" s="170"/>
      <c r="AA815" s="170"/>
      <c r="AB815" s="170"/>
    </row>
    <row r="816" spans="1:28" ht="34.5" customHeight="1">
      <c r="A816" s="173">
        <f>IF(D816=0,"",SUBTOTAL(3,$D$6:D816))</f>
        <v>782</v>
      </c>
      <c r="B816" s="190" t="s">
        <v>3066</v>
      </c>
      <c r="C816" s="212" t="s">
        <v>4075</v>
      </c>
      <c r="D816" s="213" t="s">
        <v>4076</v>
      </c>
      <c r="E816" s="213" t="s">
        <v>4077</v>
      </c>
      <c r="F816" s="187">
        <f t="shared" si="12"/>
        <v>1</v>
      </c>
      <c r="G816" s="169"/>
      <c r="H816" s="169"/>
      <c r="I816" s="169"/>
      <c r="J816" s="169"/>
      <c r="K816" s="169"/>
      <c r="L816" s="169"/>
      <c r="M816" s="169"/>
      <c r="N816" s="169"/>
      <c r="O816" s="169"/>
      <c r="P816" s="169"/>
      <c r="Q816" s="169"/>
      <c r="R816" s="169"/>
      <c r="S816" s="169">
        <v>1</v>
      </c>
      <c r="T816" s="169"/>
      <c r="U816" s="169"/>
      <c r="V816" s="169"/>
      <c r="W816" s="169"/>
      <c r="X816" s="169"/>
      <c r="Y816" s="169"/>
      <c r="Z816" s="169"/>
      <c r="AA816" s="169"/>
      <c r="AB816" s="169"/>
    </row>
    <row r="817" spans="1:28" ht="45" customHeight="1">
      <c r="A817" s="173">
        <f>IF(D817=0,"",SUBTOTAL(3,$D$6:D817))</f>
        <v>783</v>
      </c>
      <c r="B817" s="190" t="s">
        <v>3067</v>
      </c>
      <c r="C817" s="212" t="s">
        <v>4529</v>
      </c>
      <c r="D817" s="213" t="s">
        <v>4530</v>
      </c>
      <c r="E817" s="213" t="s">
        <v>4077</v>
      </c>
      <c r="F817" s="187">
        <f t="shared" si="12"/>
        <v>1</v>
      </c>
      <c r="G817" s="170"/>
      <c r="H817" s="170"/>
      <c r="I817" s="170"/>
      <c r="J817" s="180">
        <v>1</v>
      </c>
      <c r="K817" s="170"/>
      <c r="L817" s="170"/>
      <c r="M817" s="170"/>
      <c r="N817" s="170"/>
      <c r="O817" s="170"/>
      <c r="P817" s="170"/>
      <c r="Q817" s="170"/>
      <c r="R817" s="170"/>
      <c r="S817" s="170"/>
      <c r="T817" s="170"/>
      <c r="U817" s="170"/>
      <c r="V817" s="170"/>
      <c r="W817" s="170"/>
      <c r="X817" s="170"/>
      <c r="Y817" s="170"/>
      <c r="Z817" s="170"/>
      <c r="AA817" s="170"/>
      <c r="AB817" s="170"/>
    </row>
    <row r="818" spans="1:28" ht="79.5" customHeight="1">
      <c r="A818" s="173">
        <f>IF(D818=0,"",SUBTOTAL(3,$D$6:D818))</f>
        <v>784</v>
      </c>
      <c r="B818" s="190" t="s">
        <v>3068</v>
      </c>
      <c r="C818" s="212" t="s">
        <v>4644</v>
      </c>
      <c r="D818" s="213" t="s">
        <v>4645</v>
      </c>
      <c r="E818" s="213" t="s">
        <v>144</v>
      </c>
      <c r="F818" s="187">
        <f t="shared" si="12"/>
        <v>100</v>
      </c>
      <c r="G818" s="169"/>
      <c r="H818" s="169"/>
      <c r="I818" s="169"/>
      <c r="J818" s="169"/>
      <c r="K818" s="169"/>
      <c r="L818" s="169"/>
      <c r="M818" s="169"/>
      <c r="N818" s="169"/>
      <c r="O818" s="169"/>
      <c r="P818" s="169"/>
      <c r="Q818" s="169"/>
      <c r="R818" s="169"/>
      <c r="S818" s="176">
        <v>100</v>
      </c>
      <c r="T818" s="169"/>
      <c r="U818" s="169"/>
      <c r="V818" s="169"/>
      <c r="W818" s="169"/>
      <c r="X818" s="169"/>
      <c r="Y818" s="169"/>
      <c r="Z818" s="169"/>
      <c r="AA818" s="169"/>
      <c r="AB818" s="169"/>
    </row>
    <row r="819" spans="1:28" ht="63" customHeight="1">
      <c r="A819" s="173">
        <f>IF(D819=0,"",SUBTOTAL(3,$D$6:D819))</f>
        <v>785</v>
      </c>
      <c r="B819" s="190" t="s">
        <v>3069</v>
      </c>
      <c r="C819" s="212" t="s">
        <v>4646</v>
      </c>
      <c r="D819" s="213" t="s">
        <v>4647</v>
      </c>
      <c r="E819" s="213" t="s">
        <v>9</v>
      </c>
      <c r="F819" s="187">
        <f t="shared" si="12"/>
        <v>12</v>
      </c>
      <c r="G819" s="169"/>
      <c r="H819" s="169"/>
      <c r="I819" s="169"/>
      <c r="J819" s="169"/>
      <c r="K819" s="169"/>
      <c r="L819" s="169"/>
      <c r="M819" s="169"/>
      <c r="N819" s="169"/>
      <c r="O819" s="169"/>
      <c r="P819" s="169"/>
      <c r="Q819" s="169"/>
      <c r="R819" s="169"/>
      <c r="S819" s="176">
        <v>12</v>
      </c>
      <c r="T819" s="169"/>
      <c r="U819" s="169"/>
      <c r="V819" s="169"/>
      <c r="W819" s="169"/>
      <c r="X819" s="169"/>
      <c r="Y819" s="169"/>
      <c r="Z819" s="169"/>
      <c r="AA819" s="169"/>
      <c r="AB819" s="169"/>
    </row>
    <row r="820" spans="1:28" ht="49.5" customHeight="1">
      <c r="A820" s="173">
        <f>IF(D820=0,"",SUBTOTAL(3,$D$6:D820))</f>
        <v>786</v>
      </c>
      <c r="B820" s="190" t="s">
        <v>3070</v>
      </c>
      <c r="C820" s="212" t="s">
        <v>4648</v>
      </c>
      <c r="D820" s="213" t="s">
        <v>4649</v>
      </c>
      <c r="E820" s="213" t="s">
        <v>0</v>
      </c>
      <c r="F820" s="187">
        <f t="shared" si="12"/>
        <v>10</v>
      </c>
      <c r="G820" s="169"/>
      <c r="H820" s="169"/>
      <c r="I820" s="169"/>
      <c r="J820" s="169"/>
      <c r="K820" s="169"/>
      <c r="L820" s="169"/>
      <c r="M820" s="169"/>
      <c r="N820" s="169"/>
      <c r="O820" s="169"/>
      <c r="P820" s="169"/>
      <c r="Q820" s="169"/>
      <c r="R820" s="169"/>
      <c r="S820" s="176">
        <v>10</v>
      </c>
      <c r="T820" s="169"/>
      <c r="U820" s="169"/>
      <c r="V820" s="169"/>
      <c r="W820" s="169"/>
      <c r="X820" s="169"/>
      <c r="Y820" s="169"/>
      <c r="Z820" s="169"/>
      <c r="AA820" s="169"/>
      <c r="AB820" s="169"/>
    </row>
    <row r="821" spans="1:28" ht="32.25" customHeight="1">
      <c r="A821" s="173">
        <f>IF(D821=0,"",SUBTOTAL(3,$D$6:D821))</f>
        <v>787</v>
      </c>
      <c r="B821" s="190" t="s">
        <v>3071</v>
      </c>
      <c r="C821" s="212" t="s">
        <v>4481</v>
      </c>
      <c r="D821" s="213" t="s">
        <v>4482</v>
      </c>
      <c r="E821" s="213" t="s">
        <v>4083</v>
      </c>
      <c r="F821" s="187">
        <f t="shared" si="12"/>
        <v>5</v>
      </c>
      <c r="G821" s="170"/>
      <c r="H821" s="170"/>
      <c r="I821" s="170"/>
      <c r="J821" s="180">
        <v>5</v>
      </c>
      <c r="K821" s="170"/>
      <c r="L821" s="170"/>
      <c r="M821" s="170"/>
      <c r="N821" s="170"/>
      <c r="O821" s="170"/>
      <c r="P821" s="170"/>
      <c r="Q821" s="170"/>
      <c r="R821" s="170"/>
      <c r="S821" s="170"/>
      <c r="T821" s="170"/>
      <c r="U821" s="170"/>
      <c r="V821" s="170"/>
      <c r="W821" s="170"/>
      <c r="X821" s="170"/>
      <c r="Y821" s="170"/>
      <c r="Z821" s="170"/>
      <c r="AA821" s="170"/>
      <c r="AB821" s="170"/>
    </row>
    <row r="822" spans="1:28" ht="32.25" customHeight="1">
      <c r="A822" s="173">
        <f>IF(D822=0,"",SUBTOTAL(3,$D$6:D822))</f>
        <v>788</v>
      </c>
      <c r="B822" s="190" t="s">
        <v>3072</v>
      </c>
      <c r="C822" s="212" t="s">
        <v>4481</v>
      </c>
      <c r="D822" s="213" t="s">
        <v>4483</v>
      </c>
      <c r="E822" s="213" t="s">
        <v>4083</v>
      </c>
      <c r="F822" s="187">
        <f t="shared" si="12"/>
        <v>5</v>
      </c>
      <c r="G822" s="170"/>
      <c r="H822" s="170"/>
      <c r="I822" s="170"/>
      <c r="J822" s="180">
        <v>5</v>
      </c>
      <c r="K822" s="170"/>
      <c r="L822" s="170"/>
      <c r="M822" s="170"/>
      <c r="N822" s="170"/>
      <c r="O822" s="170"/>
      <c r="P822" s="170"/>
      <c r="Q822" s="170"/>
      <c r="R822" s="170"/>
      <c r="S822" s="170"/>
      <c r="T822" s="170"/>
      <c r="U822" s="170"/>
      <c r="V822" s="170"/>
      <c r="W822" s="170"/>
      <c r="X822" s="170"/>
      <c r="Y822" s="170"/>
      <c r="Z822" s="170"/>
      <c r="AA822" s="170"/>
      <c r="AB822" s="170"/>
    </row>
    <row r="823" spans="1:28" ht="32.25" customHeight="1">
      <c r="A823" s="173">
        <f>IF(D823=0,"",SUBTOTAL(3,$D$6:D823))</f>
        <v>789</v>
      </c>
      <c r="B823" s="190" t="s">
        <v>3073</v>
      </c>
      <c r="C823" s="212" t="s">
        <v>4481</v>
      </c>
      <c r="D823" s="213" t="s">
        <v>4484</v>
      </c>
      <c r="E823" s="213" t="s">
        <v>4083</v>
      </c>
      <c r="F823" s="187">
        <f t="shared" si="12"/>
        <v>5</v>
      </c>
      <c r="G823" s="170"/>
      <c r="H823" s="170"/>
      <c r="I823" s="170"/>
      <c r="J823" s="180">
        <v>5</v>
      </c>
      <c r="K823" s="170"/>
      <c r="L823" s="170"/>
      <c r="M823" s="170"/>
      <c r="N823" s="170"/>
      <c r="O823" s="170"/>
      <c r="P823" s="170"/>
      <c r="Q823" s="170"/>
      <c r="R823" s="170"/>
      <c r="S823" s="170"/>
      <c r="T823" s="170"/>
      <c r="U823" s="170"/>
      <c r="V823" s="170"/>
      <c r="W823" s="170"/>
      <c r="X823" s="170"/>
      <c r="Y823" s="170"/>
      <c r="Z823" s="170"/>
      <c r="AA823" s="170"/>
      <c r="AB823" s="170"/>
    </row>
    <row r="824" spans="1:28" ht="32.25" customHeight="1">
      <c r="A824" s="173">
        <f>IF(D824=0,"",SUBTOTAL(3,$D$6:D824))</f>
        <v>790</v>
      </c>
      <c r="B824" s="190" t="s">
        <v>3074</v>
      </c>
      <c r="C824" s="212" t="s">
        <v>4481</v>
      </c>
      <c r="D824" s="213" t="s">
        <v>4485</v>
      </c>
      <c r="E824" s="213" t="s">
        <v>4083</v>
      </c>
      <c r="F824" s="187">
        <f t="shared" si="12"/>
        <v>10</v>
      </c>
      <c r="G824" s="170"/>
      <c r="H824" s="170"/>
      <c r="I824" s="170"/>
      <c r="J824" s="180">
        <v>10</v>
      </c>
      <c r="K824" s="170"/>
      <c r="L824" s="170"/>
      <c r="M824" s="170"/>
      <c r="N824" s="170"/>
      <c r="O824" s="170"/>
      <c r="P824" s="170"/>
      <c r="Q824" s="170"/>
      <c r="R824" s="170"/>
      <c r="S824" s="170"/>
      <c r="T824" s="170"/>
      <c r="U824" s="170"/>
      <c r="V824" s="170"/>
      <c r="W824" s="170"/>
      <c r="X824" s="170"/>
      <c r="Y824" s="170"/>
      <c r="Z824" s="170"/>
      <c r="AA824" s="170"/>
      <c r="AB824" s="170"/>
    </row>
    <row r="825" spans="1:28" ht="32.25" customHeight="1">
      <c r="A825" s="173">
        <f>IF(D825=0,"",SUBTOTAL(3,$D$6:D825))</f>
        <v>791</v>
      </c>
      <c r="B825" s="190" t="s">
        <v>3075</v>
      </c>
      <c r="C825" s="212" t="s">
        <v>4479</v>
      </c>
      <c r="D825" s="213" t="s">
        <v>4480</v>
      </c>
      <c r="E825" s="213" t="s">
        <v>4083</v>
      </c>
      <c r="F825" s="187">
        <f t="shared" si="12"/>
        <v>5</v>
      </c>
      <c r="G825" s="170"/>
      <c r="H825" s="170"/>
      <c r="I825" s="170"/>
      <c r="J825" s="180">
        <v>5</v>
      </c>
      <c r="K825" s="170"/>
      <c r="L825" s="170"/>
      <c r="M825" s="170"/>
      <c r="N825" s="170"/>
      <c r="O825" s="170"/>
      <c r="P825" s="170"/>
      <c r="Q825" s="170"/>
      <c r="R825" s="170"/>
      <c r="S825" s="170"/>
      <c r="T825" s="170"/>
      <c r="U825" s="170"/>
      <c r="V825" s="170"/>
      <c r="W825" s="170"/>
      <c r="X825" s="170"/>
      <c r="Y825" s="170"/>
      <c r="Z825" s="170"/>
      <c r="AA825" s="170"/>
      <c r="AB825" s="170"/>
    </row>
    <row r="826" spans="1:28" ht="28.5" customHeight="1">
      <c r="A826" s="173">
        <f>IF(D826=0,"",SUBTOTAL(3,$D$6:D826))</f>
        <v>792</v>
      </c>
      <c r="B826" s="190" t="s">
        <v>3076</v>
      </c>
      <c r="C826" s="212" t="s">
        <v>4078</v>
      </c>
      <c r="D826" s="213" t="s">
        <v>4079</v>
      </c>
      <c r="E826" s="213" t="s">
        <v>11</v>
      </c>
      <c r="F826" s="187">
        <f t="shared" si="12"/>
        <v>10</v>
      </c>
      <c r="G826" s="169"/>
      <c r="H826" s="169"/>
      <c r="I826" s="169"/>
      <c r="J826" s="169"/>
      <c r="K826" s="169"/>
      <c r="L826" s="169"/>
      <c r="M826" s="169"/>
      <c r="N826" s="169"/>
      <c r="O826" s="169"/>
      <c r="P826" s="169"/>
      <c r="Q826" s="169"/>
      <c r="R826" s="169"/>
      <c r="S826" s="169">
        <v>10</v>
      </c>
      <c r="T826" s="169"/>
      <c r="U826" s="169"/>
      <c r="V826" s="169"/>
      <c r="W826" s="169"/>
      <c r="X826" s="169"/>
      <c r="Y826" s="169"/>
      <c r="Z826" s="169"/>
      <c r="AA826" s="169"/>
      <c r="AB826" s="169"/>
    </row>
    <row r="827" spans="1:28" ht="47.25" customHeight="1">
      <c r="A827" s="173">
        <f>IF(D827=0,"",SUBTOTAL(3,$D$6:D827))</f>
        <v>793</v>
      </c>
      <c r="B827" s="190" t="s">
        <v>3077</v>
      </c>
      <c r="C827" s="212" t="s">
        <v>4080</v>
      </c>
      <c r="D827" s="213" t="s">
        <v>4081</v>
      </c>
      <c r="E827" s="213" t="s">
        <v>4077</v>
      </c>
      <c r="F827" s="187">
        <f t="shared" si="12"/>
        <v>2</v>
      </c>
      <c r="G827" s="170"/>
      <c r="H827" s="169"/>
      <c r="I827" s="169"/>
      <c r="J827" s="169"/>
      <c r="K827" s="169"/>
      <c r="L827" s="169"/>
      <c r="M827" s="169"/>
      <c r="N827" s="169"/>
      <c r="O827" s="169"/>
      <c r="P827" s="169"/>
      <c r="Q827" s="169"/>
      <c r="R827" s="169"/>
      <c r="S827" s="169">
        <v>2</v>
      </c>
      <c r="T827" s="169"/>
      <c r="U827" s="169"/>
      <c r="V827" s="169"/>
      <c r="W827" s="169"/>
      <c r="X827" s="169"/>
      <c r="Y827" s="169"/>
      <c r="Z827" s="169"/>
      <c r="AA827" s="169"/>
      <c r="AB827" s="169"/>
    </row>
    <row r="828" spans="1:28" ht="32.25" customHeight="1">
      <c r="A828" s="173">
        <f>IF(D828=0,"",SUBTOTAL(3,$D$6:D828))</f>
        <v>794</v>
      </c>
      <c r="B828" s="190" t="s">
        <v>4936</v>
      </c>
      <c r="C828" s="212" t="s">
        <v>4486</v>
      </c>
      <c r="D828" s="213" t="s">
        <v>4487</v>
      </c>
      <c r="E828" s="213" t="s">
        <v>4083</v>
      </c>
      <c r="F828" s="187">
        <f t="shared" si="12"/>
        <v>10</v>
      </c>
      <c r="G828" s="170"/>
      <c r="H828" s="170"/>
      <c r="I828" s="170"/>
      <c r="J828" s="180">
        <v>10</v>
      </c>
      <c r="K828" s="170"/>
      <c r="L828" s="170"/>
      <c r="M828" s="170"/>
      <c r="N828" s="170"/>
      <c r="O828" s="170"/>
      <c r="P828" s="170"/>
      <c r="Q828" s="170"/>
      <c r="R828" s="170"/>
      <c r="S828" s="170"/>
      <c r="T828" s="170"/>
      <c r="U828" s="170"/>
      <c r="V828" s="170"/>
      <c r="W828" s="170"/>
      <c r="X828" s="170"/>
      <c r="Y828" s="170"/>
      <c r="Z828" s="170"/>
      <c r="AA828" s="170"/>
      <c r="AB828" s="170"/>
    </row>
    <row r="829" spans="1:28" ht="43.5" customHeight="1">
      <c r="A829" s="173">
        <f>IF(D829=0,"",SUBTOTAL(3,$D$6:D829))</f>
        <v>795</v>
      </c>
      <c r="B829" s="190" t="s">
        <v>4937</v>
      </c>
      <c r="C829" s="212" t="s">
        <v>4082</v>
      </c>
      <c r="D829" s="213" t="s">
        <v>4620</v>
      </c>
      <c r="E829" s="213" t="s">
        <v>4083</v>
      </c>
      <c r="F829" s="187">
        <f t="shared" si="12"/>
        <v>4</v>
      </c>
      <c r="G829" s="169"/>
      <c r="H829" s="169"/>
      <c r="I829" s="169"/>
      <c r="J829" s="169"/>
      <c r="K829" s="169"/>
      <c r="L829" s="169"/>
      <c r="M829" s="169"/>
      <c r="N829" s="169"/>
      <c r="O829" s="169"/>
      <c r="P829" s="169"/>
      <c r="Q829" s="169"/>
      <c r="R829" s="169"/>
      <c r="S829" s="169">
        <v>4</v>
      </c>
      <c r="T829" s="169"/>
      <c r="U829" s="169"/>
      <c r="V829" s="169"/>
      <c r="W829" s="169"/>
      <c r="X829" s="169"/>
      <c r="Y829" s="169"/>
      <c r="Z829" s="169"/>
      <c r="AA829" s="169"/>
      <c r="AB829" s="169"/>
    </row>
    <row r="830" spans="1:28" ht="47.25" customHeight="1">
      <c r="A830" s="173">
        <f>IF(D830=0,"",SUBTOTAL(3,$D$6:D830))</f>
        <v>796</v>
      </c>
      <c r="B830" s="190" t="s">
        <v>4938</v>
      </c>
      <c r="C830" s="212" t="s">
        <v>4156</v>
      </c>
      <c r="D830" s="213" t="s">
        <v>4538</v>
      </c>
      <c r="E830" s="213" t="s">
        <v>11</v>
      </c>
      <c r="F830" s="187">
        <f t="shared" si="12"/>
        <v>20</v>
      </c>
      <c r="G830" s="170"/>
      <c r="H830" s="170"/>
      <c r="I830" s="170"/>
      <c r="J830" s="180">
        <v>5</v>
      </c>
      <c r="K830" s="180">
        <v>2</v>
      </c>
      <c r="L830" s="170"/>
      <c r="M830" s="170"/>
      <c r="N830" s="170"/>
      <c r="O830" s="170"/>
      <c r="P830" s="170"/>
      <c r="Q830" s="170">
        <v>4</v>
      </c>
      <c r="R830" s="170"/>
      <c r="S830" s="170">
        <v>4</v>
      </c>
      <c r="T830" s="170"/>
      <c r="U830" s="170"/>
      <c r="V830" s="170">
        <v>5</v>
      </c>
      <c r="W830" s="170"/>
      <c r="X830" s="170"/>
      <c r="Y830" s="170"/>
      <c r="Z830" s="170"/>
      <c r="AA830" s="170"/>
      <c r="AB830" s="170"/>
    </row>
    <row r="831" spans="1:28" ht="26.25" customHeight="1">
      <c r="A831" s="173">
        <f>IF(D831=0,"",SUBTOTAL(3,$D$6:D831))</f>
        <v>797</v>
      </c>
      <c r="B831" s="190" t="s">
        <v>4939</v>
      </c>
      <c r="C831" s="196" t="s">
        <v>4219</v>
      </c>
      <c r="D831" s="206" t="s">
        <v>4220</v>
      </c>
      <c r="E831" s="206" t="s">
        <v>0</v>
      </c>
      <c r="F831" s="187">
        <f t="shared" si="12"/>
        <v>2</v>
      </c>
      <c r="G831" s="169"/>
      <c r="H831" s="169"/>
      <c r="I831" s="169"/>
      <c r="J831" s="169"/>
      <c r="K831" s="169"/>
      <c r="L831" s="169"/>
      <c r="M831" s="169"/>
      <c r="N831" s="169"/>
      <c r="O831" s="169"/>
      <c r="P831" s="169"/>
      <c r="Q831" s="169"/>
      <c r="R831" s="169"/>
      <c r="S831" s="169"/>
      <c r="T831" s="169"/>
      <c r="U831" s="169"/>
      <c r="V831" s="178">
        <v>2</v>
      </c>
      <c r="W831" s="169"/>
      <c r="X831" s="169"/>
      <c r="Y831" s="169"/>
      <c r="Z831" s="169"/>
      <c r="AA831" s="169"/>
      <c r="AB831" s="169"/>
    </row>
    <row r="832" spans="1:28" ht="26.25" customHeight="1">
      <c r="A832" s="173">
        <f>IF(D832=0,"",SUBTOTAL(3,$D$6:D832))</f>
        <v>798</v>
      </c>
      <c r="B832" s="190" t="s">
        <v>4940</v>
      </c>
      <c r="C832" s="196" t="s">
        <v>4221</v>
      </c>
      <c r="D832" s="206" t="s">
        <v>4222</v>
      </c>
      <c r="E832" s="206" t="s">
        <v>0</v>
      </c>
      <c r="F832" s="187">
        <f t="shared" si="12"/>
        <v>5</v>
      </c>
      <c r="G832" s="169"/>
      <c r="H832" s="169"/>
      <c r="I832" s="169"/>
      <c r="J832" s="169"/>
      <c r="K832" s="169"/>
      <c r="L832" s="169"/>
      <c r="M832" s="169"/>
      <c r="N832" s="169"/>
      <c r="O832" s="169"/>
      <c r="P832" s="169"/>
      <c r="Q832" s="169"/>
      <c r="R832" s="169"/>
      <c r="S832" s="169"/>
      <c r="T832" s="169"/>
      <c r="U832" s="169"/>
      <c r="V832" s="178">
        <v>5</v>
      </c>
      <c r="W832" s="169"/>
      <c r="X832" s="169"/>
      <c r="Y832" s="169"/>
      <c r="Z832" s="169"/>
      <c r="AA832" s="169"/>
      <c r="AB832" s="169"/>
    </row>
    <row r="833" spans="1:28" ht="26.25" customHeight="1">
      <c r="A833" s="173">
        <f>IF(D833=0,"",SUBTOTAL(3,$D$6:D833))</f>
        <v>799</v>
      </c>
      <c r="B833" s="190" t="s">
        <v>4941</v>
      </c>
      <c r="C833" s="196" t="s">
        <v>4221</v>
      </c>
      <c r="D833" s="206" t="s">
        <v>4223</v>
      </c>
      <c r="E833" s="206" t="s">
        <v>0</v>
      </c>
      <c r="F833" s="187">
        <f t="shared" si="12"/>
        <v>5</v>
      </c>
      <c r="G833" s="169"/>
      <c r="H833" s="169"/>
      <c r="I833" s="169"/>
      <c r="J833" s="169"/>
      <c r="K833" s="169"/>
      <c r="L833" s="169"/>
      <c r="M833" s="169"/>
      <c r="N833" s="169"/>
      <c r="O833" s="169"/>
      <c r="P833" s="169"/>
      <c r="Q833" s="169"/>
      <c r="R833" s="169"/>
      <c r="S833" s="169"/>
      <c r="T833" s="169"/>
      <c r="U833" s="169"/>
      <c r="V833" s="178">
        <v>5</v>
      </c>
      <c r="W833" s="169"/>
      <c r="X833" s="169"/>
      <c r="Y833" s="169"/>
      <c r="Z833" s="169"/>
      <c r="AA833" s="169"/>
      <c r="AB833" s="169"/>
    </row>
    <row r="834" spans="1:28" ht="26.25" customHeight="1">
      <c r="A834" s="173">
        <f>IF(D834=0,"",SUBTOTAL(3,$D$6:D834))</f>
        <v>800</v>
      </c>
      <c r="B834" s="190" t="s">
        <v>4942</v>
      </c>
      <c r="C834" s="196" t="s">
        <v>4221</v>
      </c>
      <c r="D834" s="206" t="s">
        <v>4224</v>
      </c>
      <c r="E834" s="206" t="s">
        <v>0</v>
      </c>
      <c r="F834" s="187">
        <f t="shared" si="12"/>
        <v>5</v>
      </c>
      <c r="G834" s="169"/>
      <c r="H834" s="169"/>
      <c r="I834" s="169"/>
      <c r="J834" s="169"/>
      <c r="K834" s="169"/>
      <c r="L834" s="169"/>
      <c r="M834" s="169"/>
      <c r="N834" s="169"/>
      <c r="O834" s="169"/>
      <c r="P834" s="169"/>
      <c r="Q834" s="169"/>
      <c r="R834" s="169"/>
      <c r="S834" s="169"/>
      <c r="T834" s="169"/>
      <c r="U834" s="169"/>
      <c r="V834" s="178">
        <v>5</v>
      </c>
      <c r="W834" s="169"/>
      <c r="X834" s="169"/>
      <c r="Y834" s="169"/>
      <c r="Z834" s="169"/>
      <c r="AA834" s="169"/>
      <c r="AB834" s="169"/>
    </row>
    <row r="835" spans="1:28" ht="26.25" customHeight="1">
      <c r="A835" s="173">
        <f>IF(D835=0,"",SUBTOTAL(3,$D$6:D835))</f>
        <v>801</v>
      </c>
      <c r="B835" s="190" t="s">
        <v>4943</v>
      </c>
      <c r="C835" s="196" t="s">
        <v>4221</v>
      </c>
      <c r="D835" s="206" t="s">
        <v>4225</v>
      </c>
      <c r="E835" s="206" t="s">
        <v>0</v>
      </c>
      <c r="F835" s="187">
        <f t="shared" si="12"/>
        <v>5</v>
      </c>
      <c r="G835" s="169"/>
      <c r="H835" s="169"/>
      <c r="I835" s="169"/>
      <c r="J835" s="169"/>
      <c r="K835" s="169"/>
      <c r="L835" s="169"/>
      <c r="M835" s="169"/>
      <c r="N835" s="169"/>
      <c r="O835" s="169"/>
      <c r="P835" s="169"/>
      <c r="Q835" s="169"/>
      <c r="R835" s="169"/>
      <c r="S835" s="169"/>
      <c r="T835" s="169"/>
      <c r="U835" s="169"/>
      <c r="V835" s="178">
        <v>5</v>
      </c>
      <c r="W835" s="169"/>
      <c r="X835" s="169"/>
      <c r="Y835" s="169"/>
      <c r="Z835" s="169"/>
      <c r="AA835" s="169"/>
      <c r="AB835" s="169"/>
    </row>
    <row r="836" spans="1:28" ht="51" customHeight="1">
      <c r="A836" s="173">
        <f>IF(D836=0,"",SUBTOTAL(3,$D$6:D836))</f>
        <v>802</v>
      </c>
      <c r="B836" s="190" t="s">
        <v>4944</v>
      </c>
      <c r="C836" s="212" t="s">
        <v>4084</v>
      </c>
      <c r="D836" s="213" t="s">
        <v>4085</v>
      </c>
      <c r="E836" s="213" t="s">
        <v>11</v>
      </c>
      <c r="F836" s="187">
        <f t="shared" si="12"/>
        <v>3</v>
      </c>
      <c r="G836" s="169"/>
      <c r="H836" s="169"/>
      <c r="I836" s="169"/>
      <c r="J836" s="169"/>
      <c r="K836" s="169"/>
      <c r="L836" s="169"/>
      <c r="M836" s="169"/>
      <c r="N836" s="169"/>
      <c r="O836" s="169"/>
      <c r="P836" s="169"/>
      <c r="Q836" s="169"/>
      <c r="R836" s="169"/>
      <c r="S836" s="176">
        <v>3</v>
      </c>
      <c r="T836" s="169"/>
      <c r="U836" s="169"/>
      <c r="V836" s="169"/>
      <c r="W836" s="169"/>
      <c r="X836" s="169"/>
      <c r="Y836" s="169"/>
      <c r="Z836" s="169"/>
      <c r="AA836" s="169"/>
      <c r="AB836" s="169"/>
    </row>
    <row r="837" spans="1:28" ht="60.75" customHeight="1">
      <c r="A837" s="173">
        <f>IF(D837=0,"",SUBTOTAL(3,$D$6:D837))</f>
        <v>803</v>
      </c>
      <c r="B837" s="190" t="s">
        <v>4945</v>
      </c>
      <c r="C837" s="212" t="s">
        <v>4086</v>
      </c>
      <c r="D837" s="213" t="s">
        <v>4087</v>
      </c>
      <c r="E837" s="213" t="s">
        <v>0</v>
      </c>
      <c r="F837" s="187">
        <f t="shared" si="12"/>
        <v>2</v>
      </c>
      <c r="G837" s="169"/>
      <c r="H837" s="169"/>
      <c r="I837" s="169"/>
      <c r="J837" s="169"/>
      <c r="K837" s="169"/>
      <c r="L837" s="169"/>
      <c r="M837" s="169"/>
      <c r="N837" s="169"/>
      <c r="O837" s="169"/>
      <c r="P837" s="169"/>
      <c r="Q837" s="169"/>
      <c r="R837" s="169"/>
      <c r="S837" s="176">
        <v>2</v>
      </c>
      <c r="T837" s="169"/>
      <c r="U837" s="169"/>
      <c r="V837" s="169"/>
      <c r="W837" s="169"/>
      <c r="X837" s="169"/>
      <c r="Y837" s="169"/>
      <c r="Z837" s="169"/>
      <c r="AA837" s="169"/>
      <c r="AB837" s="169"/>
    </row>
    <row r="838" spans="1:28" ht="37.5" customHeight="1">
      <c r="A838" s="173">
        <f>IF(D838=0,"",SUBTOTAL(3,$D$6:D838))</f>
        <v>804</v>
      </c>
      <c r="B838" s="190" t="s">
        <v>4946</v>
      </c>
      <c r="C838" s="212" t="s">
        <v>4488</v>
      </c>
      <c r="D838" s="213" t="s">
        <v>4489</v>
      </c>
      <c r="E838" s="213" t="s">
        <v>0</v>
      </c>
      <c r="F838" s="187">
        <f t="shared" ref="F838:F901" si="13">SUM(G838:AB838)</f>
        <v>3</v>
      </c>
      <c r="G838" s="170"/>
      <c r="H838" s="170"/>
      <c r="I838" s="170"/>
      <c r="J838" s="180">
        <v>3</v>
      </c>
      <c r="K838" s="170"/>
      <c r="L838" s="170"/>
      <c r="M838" s="170"/>
      <c r="N838" s="170"/>
      <c r="O838" s="170"/>
      <c r="P838" s="170"/>
      <c r="Q838" s="170"/>
      <c r="R838" s="170"/>
      <c r="S838" s="170"/>
      <c r="T838" s="170"/>
      <c r="U838" s="170"/>
      <c r="V838" s="170"/>
      <c r="W838" s="170"/>
      <c r="X838" s="170"/>
      <c r="Y838" s="170"/>
      <c r="Z838" s="170"/>
      <c r="AA838" s="170"/>
      <c r="AB838" s="170"/>
    </row>
    <row r="839" spans="1:28" ht="37.5" customHeight="1">
      <c r="A839" s="173">
        <f>IF(D839=0,"",SUBTOTAL(3,$D$6:D839))</f>
        <v>805</v>
      </c>
      <c r="B839" s="190" t="s">
        <v>4947</v>
      </c>
      <c r="C839" s="212" t="s">
        <v>4490</v>
      </c>
      <c r="D839" s="213" t="s">
        <v>4491</v>
      </c>
      <c r="E839" s="213" t="s">
        <v>0</v>
      </c>
      <c r="F839" s="187">
        <f t="shared" si="13"/>
        <v>5</v>
      </c>
      <c r="G839" s="170"/>
      <c r="H839" s="170"/>
      <c r="I839" s="170"/>
      <c r="J839" s="180">
        <v>5</v>
      </c>
      <c r="K839" s="170"/>
      <c r="L839" s="170"/>
      <c r="M839" s="170"/>
      <c r="N839" s="170"/>
      <c r="O839" s="170"/>
      <c r="P839" s="170"/>
      <c r="Q839" s="170"/>
      <c r="R839" s="170"/>
      <c r="S839" s="170"/>
      <c r="T839" s="170"/>
      <c r="U839" s="170"/>
      <c r="V839" s="170"/>
      <c r="W839" s="170"/>
      <c r="X839" s="170"/>
      <c r="Y839" s="170"/>
      <c r="Z839" s="170"/>
      <c r="AA839" s="170"/>
      <c r="AB839" s="170"/>
    </row>
    <row r="840" spans="1:28" ht="37.5" customHeight="1">
      <c r="A840" s="173">
        <f>IF(D840=0,"",SUBTOTAL(3,$D$6:D840))</f>
        <v>806</v>
      </c>
      <c r="B840" s="190" t="s">
        <v>4948</v>
      </c>
      <c r="C840" s="151" t="s">
        <v>4157</v>
      </c>
      <c r="D840" s="188" t="s">
        <v>4308</v>
      </c>
      <c r="E840" s="150" t="s">
        <v>0</v>
      </c>
      <c r="F840" s="187">
        <f t="shared" si="13"/>
        <v>60</v>
      </c>
      <c r="G840" s="169"/>
      <c r="H840" s="169"/>
      <c r="I840" s="169"/>
      <c r="J840" s="169"/>
      <c r="K840" s="169">
        <v>15</v>
      </c>
      <c r="L840" s="169"/>
      <c r="M840" s="169"/>
      <c r="N840" s="169"/>
      <c r="O840" s="169"/>
      <c r="P840" s="169"/>
      <c r="Q840" s="169">
        <v>4</v>
      </c>
      <c r="R840" s="169"/>
      <c r="S840" s="169">
        <v>31</v>
      </c>
      <c r="T840" s="169"/>
      <c r="U840" s="169"/>
      <c r="V840" s="169">
        <v>10</v>
      </c>
      <c r="W840" s="169"/>
      <c r="X840" s="169"/>
      <c r="Y840" s="169"/>
      <c r="Z840" s="169"/>
      <c r="AA840" s="169"/>
      <c r="AB840" s="169"/>
    </row>
    <row r="841" spans="1:28" ht="37.5" customHeight="1">
      <c r="A841" s="173">
        <f>IF(D841=0,"",SUBTOTAL(3,$D$6:D841))</f>
        <v>807</v>
      </c>
      <c r="B841" s="190" t="s">
        <v>4949</v>
      </c>
      <c r="C841" s="212" t="s">
        <v>4492</v>
      </c>
      <c r="D841" s="213" t="s">
        <v>4493</v>
      </c>
      <c r="E841" s="213" t="s">
        <v>0</v>
      </c>
      <c r="F841" s="187">
        <f t="shared" si="13"/>
        <v>1</v>
      </c>
      <c r="G841" s="170"/>
      <c r="H841" s="170"/>
      <c r="I841" s="170"/>
      <c r="J841" s="180">
        <v>1</v>
      </c>
      <c r="K841" s="170"/>
      <c r="L841" s="170"/>
      <c r="M841" s="170"/>
      <c r="N841" s="170"/>
      <c r="O841" s="170"/>
      <c r="P841" s="170"/>
      <c r="Q841" s="170"/>
      <c r="R841" s="170"/>
      <c r="S841" s="170"/>
      <c r="T841" s="170"/>
      <c r="U841" s="170"/>
      <c r="V841" s="170"/>
      <c r="W841" s="170"/>
      <c r="X841" s="170"/>
      <c r="Y841" s="170"/>
      <c r="Z841" s="170"/>
      <c r="AA841" s="170"/>
      <c r="AB841" s="170"/>
    </row>
    <row r="842" spans="1:28" ht="36" customHeight="1">
      <c r="A842" s="173">
        <f>IF(D842=0,"",SUBTOTAL(3,$D$6:D842))</f>
        <v>808</v>
      </c>
      <c r="B842" s="190" t="s">
        <v>4950</v>
      </c>
      <c r="C842" s="212" t="s">
        <v>4088</v>
      </c>
      <c r="D842" s="213" t="s">
        <v>4621</v>
      </c>
      <c r="E842" s="213" t="s">
        <v>11</v>
      </c>
      <c r="F842" s="187">
        <f t="shared" si="13"/>
        <v>2</v>
      </c>
      <c r="G842" s="169"/>
      <c r="H842" s="169"/>
      <c r="I842" s="169"/>
      <c r="J842" s="169"/>
      <c r="K842" s="169"/>
      <c r="L842" s="169"/>
      <c r="M842" s="169"/>
      <c r="N842" s="169"/>
      <c r="O842" s="169"/>
      <c r="P842" s="169"/>
      <c r="Q842" s="169"/>
      <c r="R842" s="169"/>
      <c r="S842" s="176">
        <v>2</v>
      </c>
      <c r="T842" s="169"/>
      <c r="U842" s="169"/>
      <c r="V842" s="169"/>
      <c r="W842" s="169"/>
      <c r="X842" s="169"/>
      <c r="Y842" s="169"/>
      <c r="Z842" s="169"/>
      <c r="AA842" s="169"/>
      <c r="AB842" s="169"/>
    </row>
    <row r="843" spans="1:28" ht="36" customHeight="1">
      <c r="A843" s="173">
        <f>IF(D843=0,"",SUBTOTAL(3,$D$6:D843))</f>
        <v>809</v>
      </c>
      <c r="B843" s="190" t="s">
        <v>4951</v>
      </c>
      <c r="C843" s="212" t="s">
        <v>4494</v>
      </c>
      <c r="D843" s="213" t="s">
        <v>4495</v>
      </c>
      <c r="E843" s="213" t="s">
        <v>144</v>
      </c>
      <c r="F843" s="187">
        <f t="shared" si="13"/>
        <v>20</v>
      </c>
      <c r="G843" s="170"/>
      <c r="H843" s="170"/>
      <c r="I843" s="170"/>
      <c r="J843" s="180">
        <v>20</v>
      </c>
      <c r="K843" s="170"/>
      <c r="L843" s="170"/>
      <c r="M843" s="170"/>
      <c r="N843" s="170"/>
      <c r="O843" s="170"/>
      <c r="P843" s="170"/>
      <c r="Q843" s="170"/>
      <c r="R843" s="170"/>
      <c r="S843" s="170"/>
      <c r="T843" s="170"/>
      <c r="U843" s="170"/>
      <c r="V843" s="170"/>
      <c r="W843" s="170"/>
      <c r="X843" s="170"/>
      <c r="Y843" s="170"/>
      <c r="Z843" s="170"/>
      <c r="AA843" s="170"/>
      <c r="AB843" s="170"/>
    </row>
    <row r="844" spans="1:28" ht="24" customHeight="1">
      <c r="A844" s="173">
        <f>IF(D844=0,"",SUBTOTAL(3,$D$6:D844))</f>
        <v>810</v>
      </c>
      <c r="B844" s="190" t="s">
        <v>4952</v>
      </c>
      <c r="C844" s="212" t="s">
        <v>4089</v>
      </c>
      <c r="D844" s="213" t="s">
        <v>4090</v>
      </c>
      <c r="E844" s="213" t="s">
        <v>6</v>
      </c>
      <c r="F844" s="187">
        <f t="shared" si="13"/>
        <v>2</v>
      </c>
      <c r="G844" s="169"/>
      <c r="H844" s="169"/>
      <c r="I844" s="169"/>
      <c r="J844" s="169"/>
      <c r="K844" s="169"/>
      <c r="L844" s="169"/>
      <c r="M844" s="169"/>
      <c r="N844" s="169"/>
      <c r="O844" s="169"/>
      <c r="P844" s="169"/>
      <c r="Q844" s="169"/>
      <c r="R844" s="169"/>
      <c r="S844" s="169">
        <v>2</v>
      </c>
      <c r="T844" s="169"/>
      <c r="U844" s="169"/>
      <c r="V844" s="169"/>
      <c r="W844" s="169"/>
      <c r="X844" s="169"/>
      <c r="Y844" s="169"/>
      <c r="Z844" s="169"/>
      <c r="AA844" s="169"/>
      <c r="AB844" s="169"/>
    </row>
    <row r="845" spans="1:28" ht="24" customHeight="1">
      <c r="A845" s="173">
        <f>IF(D845=0,"",SUBTOTAL(3,$D$6:D845))</f>
        <v>811</v>
      </c>
      <c r="B845" s="190" t="s">
        <v>4953</v>
      </c>
      <c r="C845" s="151" t="s">
        <v>4158</v>
      </c>
      <c r="D845" s="149" t="s">
        <v>4159</v>
      </c>
      <c r="E845" s="150" t="s">
        <v>0</v>
      </c>
      <c r="F845" s="187">
        <f t="shared" si="13"/>
        <v>7</v>
      </c>
      <c r="G845" s="169"/>
      <c r="H845" s="169"/>
      <c r="I845" s="169"/>
      <c r="J845" s="169"/>
      <c r="K845" s="169">
        <v>2</v>
      </c>
      <c r="L845" s="169"/>
      <c r="M845" s="169"/>
      <c r="N845" s="169"/>
      <c r="O845" s="169"/>
      <c r="P845" s="169"/>
      <c r="Q845" s="169">
        <v>4</v>
      </c>
      <c r="R845" s="169"/>
      <c r="S845" s="169"/>
      <c r="T845" s="169"/>
      <c r="U845" s="169"/>
      <c r="V845" s="169">
        <v>1</v>
      </c>
      <c r="W845" s="169"/>
      <c r="X845" s="169"/>
      <c r="Y845" s="169"/>
      <c r="Z845" s="169"/>
      <c r="AA845" s="169"/>
      <c r="AB845" s="169"/>
    </row>
    <row r="846" spans="1:28" ht="24" customHeight="1">
      <c r="A846" s="173">
        <f>IF(D846=0,"",SUBTOTAL(3,$D$6:D846))</f>
        <v>812</v>
      </c>
      <c r="B846" s="190" t="s">
        <v>4954</v>
      </c>
      <c r="C846" s="212" t="s">
        <v>4158</v>
      </c>
      <c r="D846" s="213" t="s">
        <v>4496</v>
      </c>
      <c r="E846" s="213" t="s">
        <v>4468</v>
      </c>
      <c r="F846" s="187">
        <f t="shared" si="13"/>
        <v>60</v>
      </c>
      <c r="G846" s="170"/>
      <c r="H846" s="170"/>
      <c r="I846" s="170"/>
      <c r="J846" s="180">
        <v>60</v>
      </c>
      <c r="K846" s="170"/>
      <c r="L846" s="170"/>
      <c r="M846" s="170"/>
      <c r="N846" s="170"/>
      <c r="O846" s="170"/>
      <c r="P846" s="170"/>
      <c r="Q846" s="170"/>
      <c r="R846" s="170"/>
      <c r="S846" s="170"/>
      <c r="T846" s="170"/>
      <c r="U846" s="170"/>
      <c r="V846" s="170"/>
      <c r="W846" s="170"/>
      <c r="X846" s="170"/>
      <c r="Y846" s="170"/>
      <c r="Z846" s="170"/>
      <c r="AA846" s="170"/>
      <c r="AB846" s="170"/>
    </row>
    <row r="847" spans="1:28" ht="24" customHeight="1">
      <c r="A847" s="173">
        <f>IF(D847=0,"",SUBTOTAL(3,$D$6:D847))</f>
        <v>813</v>
      </c>
      <c r="B847" s="190" t="s">
        <v>4955</v>
      </c>
      <c r="C847" s="212" t="s">
        <v>4093</v>
      </c>
      <c r="D847" s="213" t="s">
        <v>4094</v>
      </c>
      <c r="E847" s="213" t="s">
        <v>6</v>
      </c>
      <c r="F847" s="187">
        <f t="shared" si="13"/>
        <v>10</v>
      </c>
      <c r="G847" s="169"/>
      <c r="H847" s="169"/>
      <c r="I847" s="169"/>
      <c r="J847" s="169"/>
      <c r="K847" s="169"/>
      <c r="L847" s="169"/>
      <c r="M847" s="169"/>
      <c r="N847" s="169"/>
      <c r="O847" s="169"/>
      <c r="P847" s="169"/>
      <c r="Q847" s="169"/>
      <c r="R847" s="169"/>
      <c r="S847" s="169">
        <v>10</v>
      </c>
      <c r="T847" s="169"/>
      <c r="U847" s="169"/>
      <c r="V847" s="169"/>
      <c r="W847" s="169"/>
      <c r="X847" s="169"/>
      <c r="Y847" s="169"/>
      <c r="Z847" s="169"/>
      <c r="AA847" s="169"/>
      <c r="AB847" s="169"/>
    </row>
    <row r="848" spans="1:28" ht="31.5" customHeight="1">
      <c r="A848" s="173">
        <f>IF(D848=0,"",SUBTOTAL(3,$D$6:D848))</f>
        <v>814</v>
      </c>
      <c r="B848" s="190" t="s">
        <v>4956</v>
      </c>
      <c r="C848" s="212" t="s">
        <v>4033</v>
      </c>
      <c r="D848" s="213" t="s">
        <v>4034</v>
      </c>
      <c r="E848" s="213" t="s">
        <v>6</v>
      </c>
      <c r="F848" s="187">
        <f t="shared" si="13"/>
        <v>100</v>
      </c>
      <c r="G848" s="169"/>
      <c r="H848" s="169"/>
      <c r="I848" s="169"/>
      <c r="J848" s="169"/>
      <c r="K848" s="169"/>
      <c r="L848" s="169"/>
      <c r="M848" s="169"/>
      <c r="N848" s="169"/>
      <c r="O848" s="169"/>
      <c r="P848" s="169"/>
      <c r="Q848" s="169"/>
      <c r="R848" s="169"/>
      <c r="S848" s="169">
        <v>100</v>
      </c>
      <c r="T848" s="169"/>
      <c r="U848" s="169"/>
      <c r="V848" s="169"/>
      <c r="W848" s="169"/>
      <c r="X848" s="169"/>
      <c r="Y848" s="169"/>
      <c r="Z848" s="169"/>
      <c r="AA848" s="169"/>
      <c r="AB848" s="169"/>
    </row>
    <row r="849" spans="1:28" ht="31.5" customHeight="1">
      <c r="A849" s="173">
        <f>IF(D849=0,"",SUBTOTAL(3,$D$6:D849))</f>
        <v>815</v>
      </c>
      <c r="B849" s="190" t="s">
        <v>4957</v>
      </c>
      <c r="C849" s="212" t="s">
        <v>4060</v>
      </c>
      <c r="D849" s="213" t="s">
        <v>4061</v>
      </c>
      <c r="E849" s="213" t="s">
        <v>1</v>
      </c>
      <c r="F849" s="187">
        <f t="shared" si="13"/>
        <v>2</v>
      </c>
      <c r="G849" s="169"/>
      <c r="H849" s="169"/>
      <c r="I849" s="169"/>
      <c r="J849" s="169"/>
      <c r="K849" s="169"/>
      <c r="L849" s="169"/>
      <c r="M849" s="169"/>
      <c r="N849" s="169"/>
      <c r="O849" s="169"/>
      <c r="P849" s="169"/>
      <c r="Q849" s="169"/>
      <c r="R849" s="169"/>
      <c r="S849" s="169">
        <v>2</v>
      </c>
      <c r="T849" s="169"/>
      <c r="U849" s="169"/>
      <c r="V849" s="169"/>
      <c r="W849" s="169"/>
      <c r="X849" s="169"/>
      <c r="Y849" s="169"/>
      <c r="Z849" s="169"/>
      <c r="AA849" s="169"/>
      <c r="AB849" s="169"/>
    </row>
    <row r="850" spans="1:28" ht="39" customHeight="1">
      <c r="A850" s="173">
        <f>IF(D850=0,"",SUBTOTAL(3,$D$6:D850))</f>
        <v>816</v>
      </c>
      <c r="B850" s="190" t="s">
        <v>4958</v>
      </c>
      <c r="C850" s="212" t="s">
        <v>4095</v>
      </c>
      <c r="D850" s="213" t="s">
        <v>4096</v>
      </c>
      <c r="E850" s="213" t="s">
        <v>4097</v>
      </c>
      <c r="F850" s="187">
        <f t="shared" si="13"/>
        <v>18</v>
      </c>
      <c r="G850" s="170"/>
      <c r="H850" s="169"/>
      <c r="I850" s="169"/>
      <c r="J850" s="169"/>
      <c r="K850" s="169"/>
      <c r="L850" s="169"/>
      <c r="M850" s="169"/>
      <c r="N850" s="169"/>
      <c r="O850" s="169"/>
      <c r="P850" s="169"/>
      <c r="Q850" s="169"/>
      <c r="R850" s="169"/>
      <c r="S850" s="176">
        <v>18</v>
      </c>
      <c r="T850" s="169"/>
      <c r="U850" s="169"/>
      <c r="V850" s="169"/>
      <c r="W850" s="169"/>
      <c r="X850" s="169"/>
      <c r="Y850" s="169"/>
      <c r="Z850" s="169"/>
      <c r="AA850" s="169"/>
      <c r="AB850" s="169"/>
    </row>
    <row r="851" spans="1:28" ht="48" customHeight="1">
      <c r="A851" s="173">
        <f>IF(D851=0,"",SUBTOTAL(3,$D$6:D851))</f>
        <v>817</v>
      </c>
      <c r="B851" s="190" t="s">
        <v>4959</v>
      </c>
      <c r="C851" s="212" t="s">
        <v>4650</v>
      </c>
      <c r="D851" s="213" t="s">
        <v>4098</v>
      </c>
      <c r="E851" s="213" t="s">
        <v>0</v>
      </c>
      <c r="F851" s="187">
        <f t="shared" si="13"/>
        <v>21</v>
      </c>
      <c r="G851" s="170"/>
      <c r="H851" s="169"/>
      <c r="I851" s="169"/>
      <c r="J851" s="169"/>
      <c r="K851" s="169"/>
      <c r="L851" s="169"/>
      <c r="M851" s="169"/>
      <c r="N851" s="169"/>
      <c r="O851" s="169"/>
      <c r="P851" s="169"/>
      <c r="Q851" s="169"/>
      <c r="R851" s="169"/>
      <c r="S851" s="176">
        <v>21</v>
      </c>
      <c r="T851" s="169"/>
      <c r="U851" s="169"/>
      <c r="V851" s="169"/>
      <c r="W851" s="169"/>
      <c r="X851" s="169"/>
      <c r="Y851" s="169"/>
      <c r="Z851" s="169"/>
      <c r="AA851" s="169"/>
      <c r="AB851" s="169"/>
    </row>
    <row r="852" spans="1:28" ht="49.5" customHeight="1">
      <c r="A852" s="173">
        <f>IF(D852=0,"",SUBTOTAL(3,$D$6:D852))</f>
        <v>818</v>
      </c>
      <c r="B852" s="190" t="s">
        <v>4960</v>
      </c>
      <c r="C852" s="212" t="s">
        <v>4651</v>
      </c>
      <c r="D852" s="213" t="s">
        <v>4099</v>
      </c>
      <c r="E852" s="213" t="s">
        <v>0</v>
      </c>
      <c r="F852" s="187">
        <f t="shared" si="13"/>
        <v>5</v>
      </c>
      <c r="G852" s="170"/>
      <c r="H852" s="169"/>
      <c r="I852" s="169"/>
      <c r="J852" s="169"/>
      <c r="K852" s="169"/>
      <c r="L852" s="169"/>
      <c r="M852" s="169"/>
      <c r="N852" s="169"/>
      <c r="O852" s="169"/>
      <c r="P852" s="169"/>
      <c r="Q852" s="169"/>
      <c r="R852" s="169"/>
      <c r="S852" s="176">
        <v>5</v>
      </c>
      <c r="T852" s="169"/>
      <c r="U852" s="169"/>
      <c r="V852" s="169"/>
      <c r="W852" s="169"/>
      <c r="X852" s="169"/>
      <c r="Y852" s="169"/>
      <c r="Z852" s="169"/>
      <c r="AA852" s="169"/>
      <c r="AB852" s="169"/>
    </row>
    <row r="853" spans="1:28" ht="30.75" customHeight="1">
      <c r="A853" s="173">
        <f>IF(D853=0,"",SUBTOTAL(3,$D$6:D853))</f>
        <v>819</v>
      </c>
      <c r="B853" s="190" t="s">
        <v>4961</v>
      </c>
      <c r="C853" s="212" t="s">
        <v>4100</v>
      </c>
      <c r="D853" s="213" t="s">
        <v>4101</v>
      </c>
      <c r="E853" s="213" t="s">
        <v>0</v>
      </c>
      <c r="F853" s="187">
        <f t="shared" si="13"/>
        <v>2</v>
      </c>
      <c r="G853" s="169"/>
      <c r="H853" s="169"/>
      <c r="I853" s="169"/>
      <c r="J853" s="169"/>
      <c r="K853" s="169"/>
      <c r="L853" s="169"/>
      <c r="M853" s="169"/>
      <c r="N853" s="169"/>
      <c r="O853" s="169"/>
      <c r="P853" s="169"/>
      <c r="Q853" s="169"/>
      <c r="R853" s="169"/>
      <c r="S853" s="176">
        <v>2</v>
      </c>
      <c r="T853" s="169"/>
      <c r="U853" s="169"/>
      <c r="V853" s="169"/>
      <c r="W853" s="169"/>
      <c r="X853" s="169"/>
      <c r="Y853" s="169"/>
      <c r="Z853" s="169"/>
      <c r="AA853" s="169"/>
      <c r="AB853" s="169"/>
    </row>
    <row r="854" spans="1:28" ht="30.75" customHeight="1">
      <c r="A854" s="173">
        <f>IF(D854=0,"",SUBTOTAL(3,$D$6:D854))</f>
        <v>820</v>
      </c>
      <c r="B854" s="190" t="s">
        <v>4962</v>
      </c>
      <c r="C854" s="151" t="s">
        <v>4160</v>
      </c>
      <c r="D854" s="149" t="s">
        <v>4161</v>
      </c>
      <c r="E854" s="150" t="s">
        <v>0</v>
      </c>
      <c r="F854" s="187">
        <f t="shared" si="13"/>
        <v>27</v>
      </c>
      <c r="G854" s="169"/>
      <c r="H854" s="169"/>
      <c r="I854" s="169"/>
      <c r="J854" s="169"/>
      <c r="K854" s="169">
        <v>20</v>
      </c>
      <c r="L854" s="169"/>
      <c r="M854" s="169"/>
      <c r="N854" s="169"/>
      <c r="O854" s="169"/>
      <c r="P854" s="169"/>
      <c r="Q854" s="169">
        <v>4</v>
      </c>
      <c r="R854" s="169"/>
      <c r="S854" s="169"/>
      <c r="T854" s="169"/>
      <c r="U854" s="169"/>
      <c r="V854" s="169">
        <v>3</v>
      </c>
      <c r="W854" s="169"/>
      <c r="X854" s="169"/>
      <c r="Y854" s="169"/>
      <c r="Z854" s="169"/>
      <c r="AA854" s="169"/>
      <c r="AB854" s="169"/>
    </row>
    <row r="855" spans="1:28" ht="30.75" customHeight="1">
      <c r="A855" s="173">
        <f>IF(D855=0,"",SUBTOTAL(3,$D$6:D855))</f>
        <v>821</v>
      </c>
      <c r="B855" s="190" t="s">
        <v>4963</v>
      </c>
      <c r="C855" s="151" t="s">
        <v>4160</v>
      </c>
      <c r="D855" s="149" t="s">
        <v>4162</v>
      </c>
      <c r="E855" s="150" t="s">
        <v>0</v>
      </c>
      <c r="F855" s="187">
        <f t="shared" si="13"/>
        <v>24</v>
      </c>
      <c r="G855" s="169"/>
      <c r="H855" s="169"/>
      <c r="I855" s="169"/>
      <c r="J855" s="169"/>
      <c r="K855" s="169">
        <v>20</v>
      </c>
      <c r="L855" s="169"/>
      <c r="M855" s="169"/>
      <c r="N855" s="169"/>
      <c r="O855" s="169"/>
      <c r="P855" s="169"/>
      <c r="Q855" s="169">
        <v>4</v>
      </c>
      <c r="R855" s="169"/>
      <c r="S855" s="169"/>
      <c r="T855" s="169"/>
      <c r="U855" s="169"/>
      <c r="V855" s="169"/>
      <c r="W855" s="169"/>
      <c r="X855" s="169"/>
      <c r="Y855" s="169"/>
      <c r="Z855" s="169"/>
      <c r="AA855" s="169"/>
      <c r="AB855" s="169"/>
    </row>
    <row r="856" spans="1:28" ht="39" customHeight="1">
      <c r="A856" s="173">
        <f>IF(D856=0,"",SUBTOTAL(3,$D$6:D856))</f>
        <v>822</v>
      </c>
      <c r="B856" s="190" t="s">
        <v>4964</v>
      </c>
      <c r="C856" s="212" t="s">
        <v>4160</v>
      </c>
      <c r="D856" s="213" t="s">
        <v>4497</v>
      </c>
      <c r="E856" s="213" t="s">
        <v>200</v>
      </c>
      <c r="F856" s="187">
        <f t="shared" si="13"/>
        <v>36</v>
      </c>
      <c r="G856" s="170"/>
      <c r="H856" s="170"/>
      <c r="I856" s="170"/>
      <c r="J856" s="180">
        <v>36</v>
      </c>
      <c r="K856" s="170"/>
      <c r="L856" s="170"/>
      <c r="M856" s="170"/>
      <c r="N856" s="170"/>
      <c r="O856" s="170"/>
      <c r="P856" s="170"/>
      <c r="Q856" s="170"/>
      <c r="R856" s="170"/>
      <c r="S856" s="170"/>
      <c r="T856" s="170"/>
      <c r="U856" s="170"/>
      <c r="V856" s="170"/>
      <c r="W856" s="170"/>
      <c r="X856" s="170"/>
      <c r="Y856" s="170"/>
      <c r="Z856" s="170"/>
      <c r="AA856" s="170"/>
      <c r="AB856" s="170"/>
    </row>
    <row r="857" spans="1:28" ht="37.5" customHeight="1">
      <c r="A857" s="173">
        <f>IF(D857=0,"",SUBTOTAL(3,$D$6:D857))</f>
        <v>823</v>
      </c>
      <c r="B857" s="190" t="s">
        <v>4965</v>
      </c>
      <c r="C857" s="212" t="s">
        <v>4160</v>
      </c>
      <c r="D857" s="213" t="s">
        <v>4498</v>
      </c>
      <c r="E857" s="213" t="s">
        <v>200</v>
      </c>
      <c r="F857" s="187">
        <f t="shared" si="13"/>
        <v>36</v>
      </c>
      <c r="G857" s="170"/>
      <c r="H857" s="170"/>
      <c r="I857" s="170"/>
      <c r="J857" s="180">
        <v>36</v>
      </c>
      <c r="K857" s="170"/>
      <c r="L857" s="170"/>
      <c r="M857" s="170"/>
      <c r="N857" s="170"/>
      <c r="O857" s="170"/>
      <c r="P857" s="170"/>
      <c r="Q857" s="170"/>
      <c r="R857" s="170"/>
      <c r="S857" s="170"/>
      <c r="T857" s="170"/>
      <c r="U857" s="170"/>
      <c r="V857" s="170"/>
      <c r="W857" s="170"/>
      <c r="X857" s="170"/>
      <c r="Y857" s="170"/>
      <c r="Z857" s="170"/>
      <c r="AA857" s="170"/>
      <c r="AB857" s="170"/>
    </row>
    <row r="858" spans="1:28" ht="36" customHeight="1">
      <c r="A858" s="173">
        <f>IF(D858=0,"",SUBTOTAL(3,$D$6:D858))</f>
        <v>824</v>
      </c>
      <c r="B858" s="190" t="s">
        <v>4966</v>
      </c>
      <c r="C858" s="212" t="s">
        <v>4160</v>
      </c>
      <c r="D858" s="213" t="s">
        <v>4499</v>
      </c>
      <c r="E858" s="213" t="s">
        <v>200</v>
      </c>
      <c r="F858" s="187">
        <f t="shared" si="13"/>
        <v>36</v>
      </c>
      <c r="G858" s="170"/>
      <c r="H858" s="170"/>
      <c r="I858" s="170"/>
      <c r="J858" s="180">
        <v>36</v>
      </c>
      <c r="K858" s="170"/>
      <c r="L858" s="170"/>
      <c r="M858" s="170"/>
      <c r="N858" s="170"/>
      <c r="O858" s="170"/>
      <c r="P858" s="170"/>
      <c r="Q858" s="170"/>
      <c r="R858" s="170"/>
      <c r="S858" s="170"/>
      <c r="T858" s="170"/>
      <c r="U858" s="170"/>
      <c r="V858" s="170"/>
      <c r="W858" s="170"/>
      <c r="X858" s="170"/>
      <c r="Y858" s="170"/>
      <c r="Z858" s="170"/>
      <c r="AA858" s="170"/>
      <c r="AB858" s="170"/>
    </row>
    <row r="859" spans="1:28" ht="30.75" customHeight="1">
      <c r="A859" s="173">
        <f>IF(D859=0,"",SUBTOTAL(3,$D$6:D859))</f>
        <v>825</v>
      </c>
      <c r="B859" s="190" t="s">
        <v>4967</v>
      </c>
      <c r="C859" s="212" t="s">
        <v>4044</v>
      </c>
      <c r="D859" s="213" t="s">
        <v>4045</v>
      </c>
      <c r="E859" s="213" t="s">
        <v>6</v>
      </c>
      <c r="F859" s="187">
        <f t="shared" si="13"/>
        <v>10</v>
      </c>
      <c r="G859" s="169"/>
      <c r="H859" s="169"/>
      <c r="I859" s="169"/>
      <c r="J859" s="169"/>
      <c r="K859" s="169"/>
      <c r="L859" s="169"/>
      <c r="M859" s="169"/>
      <c r="N859" s="169"/>
      <c r="O859" s="169"/>
      <c r="P859" s="169"/>
      <c r="Q859" s="169"/>
      <c r="R859" s="169"/>
      <c r="S859" s="176">
        <v>10</v>
      </c>
      <c r="T859" s="169"/>
      <c r="U859" s="169"/>
      <c r="V859" s="169"/>
      <c r="W859" s="169"/>
      <c r="X859" s="169"/>
      <c r="Y859" s="169"/>
      <c r="Z859" s="169"/>
      <c r="AA859" s="169"/>
      <c r="AB859" s="169"/>
    </row>
    <row r="860" spans="1:28" ht="30.75" customHeight="1">
      <c r="A860" s="173">
        <f>IF(D860=0,"",SUBTOTAL(3,$D$6:D860))</f>
        <v>826</v>
      </c>
      <c r="B860" s="190" t="s">
        <v>4968</v>
      </c>
      <c r="C860" s="212" t="s">
        <v>4046</v>
      </c>
      <c r="D860" s="213" t="s">
        <v>4803</v>
      </c>
      <c r="E860" s="213" t="s">
        <v>19</v>
      </c>
      <c r="F860" s="187">
        <f t="shared" si="13"/>
        <v>1</v>
      </c>
      <c r="G860" s="169"/>
      <c r="H860" s="169"/>
      <c r="I860" s="169"/>
      <c r="J860" s="169"/>
      <c r="K860" s="169"/>
      <c r="L860" s="169"/>
      <c r="M860" s="169"/>
      <c r="N860" s="169"/>
      <c r="O860" s="169"/>
      <c r="P860" s="169"/>
      <c r="Q860" s="169"/>
      <c r="R860" s="169"/>
      <c r="S860" s="176">
        <v>1</v>
      </c>
      <c r="T860" s="169"/>
      <c r="U860" s="169"/>
      <c r="V860" s="169"/>
      <c r="W860" s="169"/>
      <c r="X860" s="169"/>
      <c r="Y860" s="169"/>
      <c r="Z860" s="169"/>
      <c r="AA860" s="169"/>
      <c r="AB860" s="169"/>
    </row>
    <row r="861" spans="1:28" ht="30.75" customHeight="1">
      <c r="A861" s="173">
        <f>IF(D861=0,"",SUBTOTAL(3,$D$6:D861))</f>
        <v>827</v>
      </c>
      <c r="B861" s="190" t="s">
        <v>4969</v>
      </c>
      <c r="C861" s="212" t="s">
        <v>4102</v>
      </c>
      <c r="D861" s="213" t="s">
        <v>4802</v>
      </c>
      <c r="E861" s="213" t="s">
        <v>200</v>
      </c>
      <c r="F861" s="187">
        <f t="shared" si="13"/>
        <v>110</v>
      </c>
      <c r="G861" s="169"/>
      <c r="H861" s="169"/>
      <c r="I861" s="169"/>
      <c r="J861" s="169"/>
      <c r="K861" s="169"/>
      <c r="L861" s="169"/>
      <c r="M861" s="169"/>
      <c r="N861" s="169"/>
      <c r="O861" s="169"/>
      <c r="P861" s="169"/>
      <c r="Q861" s="169"/>
      <c r="R861" s="169"/>
      <c r="S861" s="176">
        <v>110</v>
      </c>
      <c r="T861" s="169"/>
      <c r="U861" s="169"/>
      <c r="V861" s="169"/>
      <c r="W861" s="169"/>
      <c r="X861" s="169"/>
      <c r="Y861" s="169"/>
      <c r="Z861" s="169"/>
      <c r="AA861" s="169"/>
      <c r="AB861" s="169"/>
    </row>
    <row r="862" spans="1:28" ht="92.25" customHeight="1">
      <c r="A862" s="173">
        <f>IF(D862=0,"",SUBTOTAL(3,$D$6:D862))</f>
        <v>828</v>
      </c>
      <c r="B862" s="190" t="s">
        <v>4970</v>
      </c>
      <c r="C862" s="212" t="s">
        <v>4029</v>
      </c>
      <c r="D862" s="213" t="s">
        <v>4030</v>
      </c>
      <c r="E862" s="213" t="s">
        <v>0</v>
      </c>
      <c r="F862" s="187">
        <f t="shared" si="13"/>
        <v>10</v>
      </c>
      <c r="G862" s="169"/>
      <c r="H862" s="169"/>
      <c r="I862" s="169"/>
      <c r="J862" s="169"/>
      <c r="K862" s="169"/>
      <c r="L862" s="169"/>
      <c r="M862" s="169"/>
      <c r="N862" s="169"/>
      <c r="O862" s="169"/>
      <c r="P862" s="169"/>
      <c r="Q862" s="169"/>
      <c r="R862" s="169"/>
      <c r="S862" s="176">
        <v>10</v>
      </c>
      <c r="T862" s="169"/>
      <c r="U862" s="169"/>
      <c r="V862" s="169"/>
      <c r="W862" s="169"/>
      <c r="X862" s="169"/>
      <c r="Y862" s="169"/>
      <c r="Z862" s="169"/>
      <c r="AA862" s="169"/>
      <c r="AB862" s="169"/>
    </row>
    <row r="863" spans="1:28" ht="39.75" customHeight="1">
      <c r="A863" s="173">
        <f>IF(D863=0,"",SUBTOTAL(3,$D$6:D863))</f>
        <v>829</v>
      </c>
      <c r="B863" s="190" t="s">
        <v>4971</v>
      </c>
      <c r="C863" s="212" t="s">
        <v>4064</v>
      </c>
      <c r="D863" s="213" t="s">
        <v>4804</v>
      </c>
      <c r="E863" s="213" t="s">
        <v>0</v>
      </c>
      <c r="F863" s="187">
        <f t="shared" si="13"/>
        <v>2</v>
      </c>
      <c r="G863" s="169"/>
      <c r="H863" s="169"/>
      <c r="I863" s="169"/>
      <c r="J863" s="169"/>
      <c r="K863" s="169"/>
      <c r="L863" s="169"/>
      <c r="M863" s="169"/>
      <c r="N863" s="169"/>
      <c r="O863" s="169"/>
      <c r="P863" s="169"/>
      <c r="Q863" s="169"/>
      <c r="R863" s="169"/>
      <c r="S863" s="176">
        <v>2</v>
      </c>
      <c r="T863" s="169"/>
      <c r="U863" s="169"/>
      <c r="V863" s="169"/>
      <c r="W863" s="169"/>
      <c r="X863" s="169"/>
      <c r="Y863" s="169"/>
      <c r="Z863" s="169"/>
      <c r="AA863" s="169"/>
      <c r="AB863" s="169"/>
    </row>
    <row r="864" spans="1:28" ht="36.75" customHeight="1">
      <c r="A864" s="173">
        <f>IF(D864=0,"",SUBTOTAL(3,$D$6:D864))</f>
        <v>830</v>
      </c>
      <c r="B864" s="190" t="s">
        <v>4972</v>
      </c>
      <c r="C864" s="212" t="s">
        <v>4103</v>
      </c>
      <c r="D864" s="213" t="s">
        <v>4104</v>
      </c>
      <c r="E864" s="213" t="s">
        <v>144</v>
      </c>
      <c r="F864" s="187">
        <f t="shared" si="13"/>
        <v>240</v>
      </c>
      <c r="G864" s="169"/>
      <c r="H864" s="169"/>
      <c r="I864" s="169"/>
      <c r="J864" s="169"/>
      <c r="K864" s="169"/>
      <c r="L864" s="169"/>
      <c r="M864" s="169"/>
      <c r="N864" s="169"/>
      <c r="O864" s="169"/>
      <c r="P864" s="169"/>
      <c r="Q864" s="169"/>
      <c r="R864" s="169"/>
      <c r="S864" s="176">
        <v>240</v>
      </c>
      <c r="T864" s="169"/>
      <c r="U864" s="169"/>
      <c r="V864" s="169"/>
      <c r="W864" s="169"/>
      <c r="X864" s="169"/>
      <c r="Y864" s="169"/>
      <c r="Z864" s="169"/>
      <c r="AA864" s="169"/>
      <c r="AB864" s="169"/>
    </row>
    <row r="865" spans="1:28" ht="50.25" customHeight="1">
      <c r="A865" s="173">
        <f>IF(D865=0,"",SUBTOTAL(3,$D$6:D865))</f>
        <v>831</v>
      </c>
      <c r="B865" s="190" t="s">
        <v>4973</v>
      </c>
      <c r="C865" s="212" t="s">
        <v>4500</v>
      </c>
      <c r="D865" s="213" t="s">
        <v>4501</v>
      </c>
      <c r="E865" s="213" t="s">
        <v>200</v>
      </c>
      <c r="F865" s="187">
        <f t="shared" si="13"/>
        <v>50</v>
      </c>
      <c r="G865" s="170"/>
      <c r="H865" s="170"/>
      <c r="I865" s="170"/>
      <c r="J865" s="180">
        <v>50</v>
      </c>
      <c r="K865" s="170"/>
      <c r="L865" s="170"/>
      <c r="M865" s="170"/>
      <c r="N865" s="170"/>
      <c r="O865" s="170"/>
      <c r="P865" s="170"/>
      <c r="Q865" s="170"/>
      <c r="R865" s="170"/>
      <c r="S865" s="170"/>
      <c r="T865" s="170"/>
      <c r="U865" s="170"/>
      <c r="V865" s="170"/>
      <c r="W865" s="170"/>
      <c r="X865" s="170"/>
      <c r="Y865" s="170"/>
      <c r="Z865" s="170"/>
      <c r="AA865" s="170"/>
      <c r="AB865" s="170"/>
    </row>
    <row r="866" spans="1:28" ht="26.25" customHeight="1">
      <c r="A866" s="173">
        <f>IF(D866=0,"",SUBTOTAL(3,$D$6:D866))</f>
        <v>832</v>
      </c>
      <c r="B866" s="190" t="s">
        <v>4974</v>
      </c>
      <c r="C866" s="212" t="s">
        <v>4105</v>
      </c>
      <c r="D866" s="213" t="s">
        <v>4106</v>
      </c>
      <c r="E866" s="213" t="s">
        <v>0</v>
      </c>
      <c r="F866" s="187">
        <f t="shared" si="13"/>
        <v>3</v>
      </c>
      <c r="G866" s="169"/>
      <c r="H866" s="169"/>
      <c r="I866" s="169"/>
      <c r="J866" s="169"/>
      <c r="K866" s="169"/>
      <c r="L866" s="169"/>
      <c r="M866" s="169"/>
      <c r="N866" s="169"/>
      <c r="O866" s="169"/>
      <c r="P866" s="169"/>
      <c r="Q866" s="169"/>
      <c r="R866" s="169"/>
      <c r="S866" s="169">
        <v>3</v>
      </c>
      <c r="T866" s="169"/>
      <c r="U866" s="169"/>
      <c r="V866" s="169"/>
      <c r="W866" s="169"/>
      <c r="X866" s="169"/>
      <c r="Y866" s="169"/>
      <c r="Z866" s="169"/>
      <c r="AA866" s="169"/>
      <c r="AB866" s="169"/>
    </row>
    <row r="867" spans="1:28" ht="26.25" customHeight="1">
      <c r="A867" s="173">
        <f>IF(D867=0,"",SUBTOTAL(3,$D$6:D867))</f>
        <v>833</v>
      </c>
      <c r="B867" s="190" t="s">
        <v>4975</v>
      </c>
      <c r="C867" s="151" t="s">
        <v>4163</v>
      </c>
      <c r="D867" s="149" t="s">
        <v>4164</v>
      </c>
      <c r="E867" s="150" t="s">
        <v>6</v>
      </c>
      <c r="F867" s="187">
        <f t="shared" si="13"/>
        <v>80</v>
      </c>
      <c r="G867" s="169"/>
      <c r="H867" s="169"/>
      <c r="I867" s="169"/>
      <c r="J867" s="169">
        <v>50</v>
      </c>
      <c r="K867" s="169">
        <v>20</v>
      </c>
      <c r="L867" s="169"/>
      <c r="M867" s="169"/>
      <c r="N867" s="169"/>
      <c r="O867" s="169"/>
      <c r="P867" s="169"/>
      <c r="Q867" s="169">
        <v>10</v>
      </c>
      <c r="R867" s="169"/>
      <c r="S867" s="169"/>
      <c r="T867" s="169"/>
      <c r="U867" s="169"/>
      <c r="V867" s="169"/>
      <c r="W867" s="169"/>
      <c r="X867" s="169"/>
      <c r="Y867" s="169"/>
      <c r="Z867" s="169"/>
      <c r="AA867" s="169"/>
      <c r="AB867" s="169"/>
    </row>
    <row r="868" spans="1:28" ht="26.25" customHeight="1">
      <c r="A868" s="173">
        <f>IF(D868=0,"",SUBTOTAL(3,$D$6:D868))</f>
        <v>834</v>
      </c>
      <c r="B868" s="190" t="s">
        <v>4976</v>
      </c>
      <c r="C868" s="212" t="s">
        <v>4107</v>
      </c>
      <c r="D868" s="213" t="s">
        <v>4108</v>
      </c>
      <c r="E868" s="213" t="s">
        <v>4097</v>
      </c>
      <c r="F868" s="187">
        <f t="shared" si="13"/>
        <v>35</v>
      </c>
      <c r="G868" s="169"/>
      <c r="H868" s="169"/>
      <c r="I868" s="169"/>
      <c r="J868" s="169"/>
      <c r="K868" s="169"/>
      <c r="L868" s="169"/>
      <c r="M868" s="169"/>
      <c r="N868" s="169"/>
      <c r="O868" s="169"/>
      <c r="P868" s="169"/>
      <c r="Q868" s="169"/>
      <c r="R868" s="169"/>
      <c r="S868" s="169">
        <v>35</v>
      </c>
      <c r="T868" s="169"/>
      <c r="U868" s="169"/>
      <c r="V868" s="169"/>
      <c r="W868" s="169"/>
      <c r="X868" s="169"/>
      <c r="Y868" s="169"/>
      <c r="Z868" s="169"/>
      <c r="AA868" s="169"/>
      <c r="AB868" s="169"/>
    </row>
    <row r="869" spans="1:28" ht="26.25" customHeight="1">
      <c r="A869" s="173">
        <f>IF(D869=0,"",SUBTOTAL(3,$D$6:D869))</f>
        <v>835</v>
      </c>
      <c r="B869" s="190" t="s">
        <v>4977</v>
      </c>
      <c r="C869" s="151" t="s">
        <v>4165</v>
      </c>
      <c r="D869" s="149" t="s">
        <v>4164</v>
      </c>
      <c r="E869" s="150" t="s">
        <v>6</v>
      </c>
      <c r="F869" s="187">
        <f t="shared" si="13"/>
        <v>80</v>
      </c>
      <c r="G869" s="169"/>
      <c r="H869" s="169"/>
      <c r="I869" s="169"/>
      <c r="J869" s="169">
        <v>50</v>
      </c>
      <c r="K869" s="169">
        <v>20</v>
      </c>
      <c r="L869" s="169"/>
      <c r="M869" s="169"/>
      <c r="N869" s="169"/>
      <c r="O869" s="169"/>
      <c r="P869" s="169"/>
      <c r="Q869" s="169">
        <v>10</v>
      </c>
      <c r="R869" s="169"/>
      <c r="S869" s="169"/>
      <c r="T869" s="169"/>
      <c r="U869" s="169"/>
      <c r="V869" s="169"/>
      <c r="W869" s="169"/>
      <c r="X869" s="169"/>
      <c r="Y869" s="169"/>
      <c r="Z869" s="169"/>
      <c r="AA869" s="169"/>
      <c r="AB869" s="169"/>
    </row>
    <row r="870" spans="1:28" ht="26.25" customHeight="1">
      <c r="A870" s="173">
        <f>IF(D870=0,"",SUBTOTAL(3,$D$6:D870))</f>
        <v>836</v>
      </c>
      <c r="B870" s="190" t="s">
        <v>4978</v>
      </c>
      <c r="C870" s="151" t="s">
        <v>4166</v>
      </c>
      <c r="D870" s="149" t="s">
        <v>4164</v>
      </c>
      <c r="E870" s="150" t="s">
        <v>6</v>
      </c>
      <c r="F870" s="187">
        <f t="shared" si="13"/>
        <v>135</v>
      </c>
      <c r="G870" s="169"/>
      <c r="H870" s="169"/>
      <c r="I870" s="169"/>
      <c r="J870" s="169">
        <v>50</v>
      </c>
      <c r="K870" s="169">
        <v>50</v>
      </c>
      <c r="L870" s="169"/>
      <c r="M870" s="169"/>
      <c r="N870" s="169"/>
      <c r="O870" s="169"/>
      <c r="P870" s="169"/>
      <c r="Q870" s="169">
        <v>15</v>
      </c>
      <c r="R870" s="169"/>
      <c r="S870" s="169"/>
      <c r="T870" s="169"/>
      <c r="U870" s="169"/>
      <c r="V870" s="169">
        <v>20</v>
      </c>
      <c r="W870" s="169"/>
      <c r="X870" s="169"/>
      <c r="Y870" s="169"/>
      <c r="Z870" s="169"/>
      <c r="AA870" s="169"/>
      <c r="AB870" s="169"/>
    </row>
    <row r="871" spans="1:28" ht="26.25" customHeight="1">
      <c r="A871" s="173">
        <f>IF(D871=0,"",SUBTOTAL(3,$D$6:D871))</f>
        <v>837</v>
      </c>
      <c r="B871" s="190" t="s">
        <v>4979</v>
      </c>
      <c r="C871" s="189" t="s">
        <v>3897</v>
      </c>
      <c r="D871" s="194" t="s">
        <v>3898</v>
      </c>
      <c r="E871" s="188" t="s">
        <v>6</v>
      </c>
      <c r="F871" s="187">
        <f t="shared" si="13"/>
        <v>50</v>
      </c>
      <c r="G871" s="169"/>
      <c r="H871" s="169"/>
      <c r="I871" s="169"/>
      <c r="J871" s="169">
        <v>50</v>
      </c>
      <c r="K871" s="169"/>
      <c r="L871" s="169"/>
      <c r="M871" s="169"/>
      <c r="N871" s="169"/>
      <c r="O871" s="169"/>
      <c r="P871" s="169"/>
      <c r="Q871" s="169"/>
      <c r="R871" s="169"/>
      <c r="S871" s="169"/>
      <c r="T871" s="169"/>
      <c r="U871" s="169"/>
      <c r="V871" s="169"/>
      <c r="W871" s="169"/>
      <c r="X871" s="169"/>
      <c r="Y871" s="169"/>
      <c r="Z871" s="169"/>
      <c r="AA871" s="169"/>
      <c r="AB871" s="169"/>
    </row>
    <row r="872" spans="1:28" ht="26.25" customHeight="1">
      <c r="A872" s="173">
        <f>IF(D872=0,"",SUBTOTAL(3,$D$6:D872))</f>
        <v>838</v>
      </c>
      <c r="B872" s="190" t="s">
        <v>4980</v>
      </c>
      <c r="C872" s="151" t="s">
        <v>4167</v>
      </c>
      <c r="D872" s="149" t="s">
        <v>4164</v>
      </c>
      <c r="E872" s="150" t="s">
        <v>6</v>
      </c>
      <c r="F872" s="187">
        <f t="shared" si="13"/>
        <v>130</v>
      </c>
      <c r="G872" s="169"/>
      <c r="H872" s="169"/>
      <c r="I872" s="169"/>
      <c r="J872" s="169">
        <v>50</v>
      </c>
      <c r="K872" s="169">
        <v>50</v>
      </c>
      <c r="L872" s="169"/>
      <c r="M872" s="169"/>
      <c r="N872" s="169"/>
      <c r="O872" s="169"/>
      <c r="P872" s="169"/>
      <c r="Q872" s="169">
        <v>10</v>
      </c>
      <c r="R872" s="169"/>
      <c r="S872" s="169"/>
      <c r="T872" s="169"/>
      <c r="U872" s="169"/>
      <c r="V872" s="169">
        <v>20</v>
      </c>
      <c r="W872" s="169"/>
      <c r="X872" s="169"/>
      <c r="Y872" s="169"/>
      <c r="Z872" s="169"/>
      <c r="AA872" s="169"/>
      <c r="AB872" s="169"/>
    </row>
    <row r="873" spans="1:28" ht="26.25" customHeight="1">
      <c r="A873" s="173">
        <f>IF(D873=0,"",SUBTOTAL(3,$D$6:D873))</f>
        <v>839</v>
      </c>
      <c r="B873" s="190" t="s">
        <v>4981</v>
      </c>
      <c r="C873" s="189" t="s">
        <v>3899</v>
      </c>
      <c r="D873" s="194" t="s">
        <v>3898</v>
      </c>
      <c r="E873" s="188" t="s">
        <v>6</v>
      </c>
      <c r="F873" s="187">
        <f t="shared" si="13"/>
        <v>50</v>
      </c>
      <c r="G873" s="169"/>
      <c r="H873" s="169"/>
      <c r="I873" s="169"/>
      <c r="J873" s="169">
        <v>50</v>
      </c>
      <c r="K873" s="169"/>
      <c r="L873" s="169"/>
      <c r="M873" s="169"/>
      <c r="N873" s="169"/>
      <c r="O873" s="169"/>
      <c r="P873" s="169"/>
      <c r="Q873" s="169"/>
      <c r="R873" s="169"/>
      <c r="S873" s="169"/>
      <c r="T873" s="169"/>
      <c r="U873" s="169"/>
      <c r="V873" s="169"/>
      <c r="W873" s="169"/>
      <c r="X873" s="169"/>
      <c r="Y873" s="169"/>
      <c r="Z873" s="169"/>
      <c r="AA873" s="169"/>
      <c r="AB873" s="169"/>
    </row>
    <row r="874" spans="1:28" ht="26.25" customHeight="1">
      <c r="A874" s="173">
        <f>IF(D874=0,"",SUBTOTAL(3,$D$6:D874))</f>
        <v>840</v>
      </c>
      <c r="B874" s="190" t="s">
        <v>4982</v>
      </c>
      <c r="C874" s="212" t="s">
        <v>4109</v>
      </c>
      <c r="D874" s="213" t="s">
        <v>4110</v>
      </c>
      <c r="E874" s="213" t="s">
        <v>0</v>
      </c>
      <c r="F874" s="187">
        <f t="shared" si="13"/>
        <v>40</v>
      </c>
      <c r="G874" s="169"/>
      <c r="H874" s="169"/>
      <c r="I874" s="169"/>
      <c r="J874" s="169"/>
      <c r="K874" s="169"/>
      <c r="L874" s="169"/>
      <c r="M874" s="169"/>
      <c r="N874" s="169"/>
      <c r="O874" s="169"/>
      <c r="P874" s="169"/>
      <c r="Q874" s="169"/>
      <c r="R874" s="169"/>
      <c r="S874" s="169">
        <v>40</v>
      </c>
      <c r="T874" s="169"/>
      <c r="U874" s="169"/>
      <c r="V874" s="169"/>
      <c r="W874" s="169"/>
      <c r="X874" s="169"/>
      <c r="Y874" s="169"/>
      <c r="Z874" s="169"/>
      <c r="AA874" s="169"/>
      <c r="AB874" s="169"/>
    </row>
    <row r="875" spans="1:28" ht="26.25" customHeight="1">
      <c r="A875" s="173">
        <f>IF(D875=0,"",SUBTOTAL(3,$D$6:D875))</f>
        <v>841</v>
      </c>
      <c r="B875" s="190" t="s">
        <v>4983</v>
      </c>
      <c r="C875" s="212" t="s">
        <v>4111</v>
      </c>
      <c r="D875" s="213" t="s">
        <v>4112</v>
      </c>
      <c r="E875" s="213" t="s">
        <v>200</v>
      </c>
      <c r="F875" s="187">
        <f t="shared" si="13"/>
        <v>5</v>
      </c>
      <c r="G875" s="169"/>
      <c r="H875" s="169"/>
      <c r="I875" s="169"/>
      <c r="J875" s="169"/>
      <c r="K875" s="169"/>
      <c r="L875" s="169"/>
      <c r="M875" s="169"/>
      <c r="N875" s="169"/>
      <c r="O875" s="169"/>
      <c r="P875" s="169"/>
      <c r="Q875" s="169"/>
      <c r="R875" s="169"/>
      <c r="S875" s="169">
        <v>5</v>
      </c>
      <c r="T875" s="169"/>
      <c r="U875" s="169"/>
      <c r="V875" s="169"/>
      <c r="W875" s="169"/>
      <c r="X875" s="169"/>
      <c r="Y875" s="169"/>
      <c r="Z875" s="169"/>
      <c r="AA875" s="169"/>
      <c r="AB875" s="169"/>
    </row>
    <row r="876" spans="1:28" ht="36" customHeight="1">
      <c r="A876" s="173">
        <f>IF(D876=0,"",SUBTOTAL(3,$D$6:D876))</f>
        <v>842</v>
      </c>
      <c r="B876" s="190" t="s">
        <v>4984</v>
      </c>
      <c r="C876" s="212" t="s">
        <v>4113</v>
      </c>
      <c r="D876" s="213" t="s">
        <v>4114</v>
      </c>
      <c r="E876" s="213" t="s">
        <v>200</v>
      </c>
      <c r="F876" s="187">
        <f t="shared" si="13"/>
        <v>10</v>
      </c>
      <c r="G876" s="169"/>
      <c r="H876" s="169"/>
      <c r="I876" s="169"/>
      <c r="J876" s="169"/>
      <c r="K876" s="169"/>
      <c r="L876" s="169"/>
      <c r="M876" s="169"/>
      <c r="N876" s="169"/>
      <c r="O876" s="169"/>
      <c r="P876" s="169"/>
      <c r="Q876" s="169"/>
      <c r="R876" s="169"/>
      <c r="S876" s="169">
        <v>10</v>
      </c>
      <c r="T876" s="169"/>
      <c r="U876" s="169"/>
      <c r="V876" s="169"/>
      <c r="W876" s="169"/>
      <c r="X876" s="169"/>
      <c r="Y876" s="169"/>
      <c r="Z876" s="169"/>
      <c r="AA876" s="169"/>
      <c r="AB876" s="169"/>
    </row>
    <row r="877" spans="1:28" ht="36" customHeight="1">
      <c r="A877" s="173">
        <f>IF(D877=0,"",SUBTOTAL(3,$D$6:D877))</f>
        <v>843</v>
      </c>
      <c r="B877" s="190" t="s">
        <v>4985</v>
      </c>
      <c r="C877" s="212" t="s">
        <v>4047</v>
      </c>
      <c r="D877" s="213" t="s">
        <v>4048</v>
      </c>
      <c r="E877" s="213" t="s">
        <v>13</v>
      </c>
      <c r="F877" s="187">
        <f t="shared" si="13"/>
        <v>20</v>
      </c>
      <c r="G877" s="169"/>
      <c r="H877" s="169"/>
      <c r="I877" s="169"/>
      <c r="J877" s="169"/>
      <c r="K877" s="169"/>
      <c r="L877" s="169"/>
      <c r="M877" s="169"/>
      <c r="N877" s="169"/>
      <c r="O877" s="169"/>
      <c r="P877" s="169"/>
      <c r="Q877" s="169"/>
      <c r="R877" s="169"/>
      <c r="S877" s="169">
        <v>20</v>
      </c>
      <c r="T877" s="169"/>
      <c r="U877" s="169"/>
      <c r="V877" s="169"/>
      <c r="W877" s="169"/>
      <c r="X877" s="169"/>
      <c r="Y877" s="169"/>
      <c r="Z877" s="169"/>
      <c r="AA877" s="169"/>
      <c r="AB877" s="169"/>
    </row>
    <row r="878" spans="1:28" ht="36" customHeight="1">
      <c r="A878" s="173">
        <f>IF(D878=0,"",SUBTOTAL(3,$D$6:D878))</f>
        <v>844</v>
      </c>
      <c r="B878" s="190" t="s">
        <v>4986</v>
      </c>
      <c r="C878" s="212" t="s">
        <v>4115</v>
      </c>
      <c r="D878" s="213" t="s">
        <v>4452</v>
      </c>
      <c r="E878" s="213" t="s">
        <v>7</v>
      </c>
      <c r="F878" s="187">
        <f t="shared" si="13"/>
        <v>86</v>
      </c>
      <c r="G878" s="169"/>
      <c r="H878" s="169"/>
      <c r="I878" s="169"/>
      <c r="J878" s="169"/>
      <c r="K878" s="169">
        <v>10</v>
      </c>
      <c r="L878" s="169"/>
      <c r="M878" s="169"/>
      <c r="N878" s="169"/>
      <c r="O878" s="169"/>
      <c r="P878" s="169"/>
      <c r="Q878" s="169">
        <v>6</v>
      </c>
      <c r="R878" s="169"/>
      <c r="S878" s="169">
        <v>60</v>
      </c>
      <c r="T878" s="169"/>
      <c r="U878" s="169"/>
      <c r="V878" s="169">
        <v>10</v>
      </c>
      <c r="W878" s="169"/>
      <c r="X878" s="169"/>
      <c r="Y878" s="169"/>
      <c r="Z878" s="169"/>
      <c r="AA878" s="169"/>
      <c r="AB878" s="169"/>
    </row>
    <row r="879" spans="1:28" ht="36" customHeight="1">
      <c r="A879" s="173">
        <f>IF(D879=0,"",SUBTOTAL(3,$D$6:D879))</f>
        <v>845</v>
      </c>
      <c r="B879" s="190" t="s">
        <v>4987</v>
      </c>
      <c r="C879" s="212" t="s">
        <v>4168</v>
      </c>
      <c r="D879" s="213" t="s">
        <v>4502</v>
      </c>
      <c r="E879" s="213" t="s">
        <v>4169</v>
      </c>
      <c r="F879" s="187">
        <f t="shared" si="13"/>
        <v>500</v>
      </c>
      <c r="G879" s="170"/>
      <c r="H879" s="170"/>
      <c r="I879" s="170"/>
      <c r="J879" s="180">
        <v>500</v>
      </c>
      <c r="K879" s="170"/>
      <c r="L879" s="170"/>
      <c r="M879" s="170"/>
      <c r="N879" s="170"/>
      <c r="O879" s="170"/>
      <c r="P879" s="170"/>
      <c r="Q879" s="170"/>
      <c r="R879" s="170"/>
      <c r="S879" s="170"/>
      <c r="T879" s="170"/>
      <c r="U879" s="170"/>
      <c r="V879" s="170"/>
      <c r="W879" s="170"/>
      <c r="X879" s="170"/>
      <c r="Y879" s="170"/>
      <c r="Z879" s="170"/>
      <c r="AA879" s="170"/>
      <c r="AB879" s="170"/>
    </row>
    <row r="880" spans="1:28" ht="47.25" customHeight="1">
      <c r="A880" s="173">
        <f>IF(D880=0,"",SUBTOTAL(3,$D$6:D880))</f>
        <v>846</v>
      </c>
      <c r="B880" s="190" t="s">
        <v>4988</v>
      </c>
      <c r="C880" s="212" t="s">
        <v>4116</v>
      </c>
      <c r="D880" s="213" t="s">
        <v>4622</v>
      </c>
      <c r="E880" s="213" t="s">
        <v>4117</v>
      </c>
      <c r="F880" s="187">
        <f t="shared" si="13"/>
        <v>6</v>
      </c>
      <c r="G880" s="169"/>
      <c r="H880" s="169"/>
      <c r="I880" s="169"/>
      <c r="J880" s="169"/>
      <c r="K880" s="169"/>
      <c r="L880" s="169"/>
      <c r="M880" s="169"/>
      <c r="N880" s="169"/>
      <c r="O880" s="169"/>
      <c r="P880" s="169"/>
      <c r="Q880" s="169"/>
      <c r="R880" s="169"/>
      <c r="S880" s="169">
        <v>4</v>
      </c>
      <c r="T880" s="169"/>
      <c r="U880" s="169"/>
      <c r="V880" s="169">
        <v>2</v>
      </c>
      <c r="W880" s="169"/>
      <c r="X880" s="169"/>
      <c r="Y880" s="169"/>
      <c r="Z880" s="169"/>
      <c r="AA880" s="169"/>
      <c r="AB880" s="169"/>
    </row>
    <row r="881" spans="1:28" ht="33.75" customHeight="1">
      <c r="A881" s="173">
        <f>IF(D881=0,"",SUBTOTAL(3,$D$6:D881))</f>
        <v>847</v>
      </c>
      <c r="B881" s="190" t="s">
        <v>4989</v>
      </c>
      <c r="C881" s="212" t="s">
        <v>4212</v>
      </c>
      <c r="D881" s="213" t="s">
        <v>4503</v>
      </c>
      <c r="E881" s="213" t="s">
        <v>4468</v>
      </c>
      <c r="F881" s="187">
        <f t="shared" si="13"/>
        <v>400</v>
      </c>
      <c r="G881" s="170"/>
      <c r="H881" s="170"/>
      <c r="I881" s="170"/>
      <c r="J881" s="180">
        <v>400</v>
      </c>
      <c r="K881" s="170"/>
      <c r="L881" s="170"/>
      <c r="M881" s="170"/>
      <c r="N881" s="170"/>
      <c r="O881" s="170"/>
      <c r="P881" s="170"/>
      <c r="Q881" s="170"/>
      <c r="R881" s="170"/>
      <c r="S881" s="170"/>
      <c r="T881" s="170"/>
      <c r="U881" s="170"/>
      <c r="V881" s="170"/>
      <c r="W881" s="170"/>
      <c r="X881" s="170"/>
      <c r="Y881" s="170"/>
      <c r="Z881" s="170"/>
      <c r="AA881" s="170"/>
      <c r="AB881" s="170"/>
    </row>
    <row r="882" spans="1:28" ht="33.75" customHeight="1">
      <c r="A882" s="173">
        <f>IF(D882=0,"",SUBTOTAL(3,$D$6:D882))</f>
        <v>848</v>
      </c>
      <c r="B882" s="190" t="s">
        <v>4990</v>
      </c>
      <c r="C882" s="151" t="s">
        <v>4170</v>
      </c>
      <c r="D882" s="149" t="s">
        <v>4171</v>
      </c>
      <c r="E882" s="150" t="s">
        <v>4172</v>
      </c>
      <c r="F882" s="187">
        <f t="shared" si="13"/>
        <v>17</v>
      </c>
      <c r="G882" s="169"/>
      <c r="H882" s="169"/>
      <c r="I882" s="169"/>
      <c r="J882" s="169"/>
      <c r="K882" s="169">
        <v>5</v>
      </c>
      <c r="L882" s="169"/>
      <c r="M882" s="169"/>
      <c r="N882" s="169"/>
      <c r="O882" s="169"/>
      <c r="P882" s="169"/>
      <c r="Q882" s="169">
        <v>10</v>
      </c>
      <c r="R882" s="169"/>
      <c r="S882" s="169"/>
      <c r="T882" s="169"/>
      <c r="U882" s="169"/>
      <c r="V882" s="169">
        <v>2</v>
      </c>
      <c r="W882" s="169"/>
      <c r="X882" s="169"/>
      <c r="Y882" s="169"/>
      <c r="Z882" s="169"/>
      <c r="AA882" s="169"/>
      <c r="AB882" s="169"/>
    </row>
    <row r="883" spans="1:28" ht="33.75" customHeight="1">
      <c r="A883" s="173">
        <f>IF(D883=0,"",SUBTOTAL(3,$D$6:D883))</f>
        <v>849</v>
      </c>
      <c r="B883" s="190" t="s">
        <v>4991</v>
      </c>
      <c r="C883" s="212" t="s">
        <v>4049</v>
      </c>
      <c r="D883" s="213" t="s">
        <v>4050</v>
      </c>
      <c r="E883" s="213" t="s">
        <v>4051</v>
      </c>
      <c r="F883" s="187">
        <f t="shared" si="13"/>
        <v>20</v>
      </c>
      <c r="G883" s="169"/>
      <c r="H883" s="169"/>
      <c r="I883" s="169"/>
      <c r="J883" s="169"/>
      <c r="K883" s="169"/>
      <c r="L883" s="169"/>
      <c r="M883" s="169"/>
      <c r="N883" s="169"/>
      <c r="O883" s="169"/>
      <c r="P883" s="169"/>
      <c r="Q883" s="169"/>
      <c r="R883" s="169"/>
      <c r="S883" s="169">
        <v>20</v>
      </c>
      <c r="T883" s="169"/>
      <c r="U883" s="169"/>
      <c r="V883" s="169"/>
      <c r="W883" s="169"/>
      <c r="X883" s="169"/>
      <c r="Y883" s="169"/>
      <c r="Z883" s="169"/>
      <c r="AA883" s="169"/>
      <c r="AB883" s="169"/>
    </row>
    <row r="884" spans="1:28" ht="33.75" customHeight="1">
      <c r="A884" s="173">
        <f>IF(D884=0,"",SUBTOTAL(3,$D$6:D884))</f>
        <v>850</v>
      </c>
      <c r="B884" s="190" t="s">
        <v>4992</v>
      </c>
      <c r="C884" s="212" t="s">
        <v>4118</v>
      </c>
      <c r="D884" s="213" t="s">
        <v>4504</v>
      </c>
      <c r="E884" s="213" t="s">
        <v>4119</v>
      </c>
      <c r="F884" s="187">
        <f t="shared" si="13"/>
        <v>550</v>
      </c>
      <c r="G884" s="170"/>
      <c r="H884" s="170"/>
      <c r="I884" s="170"/>
      <c r="J884" s="180">
        <v>300</v>
      </c>
      <c r="K884" s="170">
        <v>100</v>
      </c>
      <c r="L884" s="170"/>
      <c r="M884" s="170"/>
      <c r="N884" s="170"/>
      <c r="O884" s="170"/>
      <c r="P884" s="170"/>
      <c r="Q884" s="170">
        <v>100</v>
      </c>
      <c r="R884" s="170"/>
      <c r="S884" s="170">
        <v>50</v>
      </c>
      <c r="T884" s="170"/>
      <c r="U884" s="170"/>
      <c r="V884" s="170"/>
      <c r="W884" s="170"/>
      <c r="X884" s="170"/>
      <c r="Y884" s="170"/>
      <c r="Z884" s="170"/>
      <c r="AA884" s="170"/>
      <c r="AB884" s="170"/>
    </row>
    <row r="885" spans="1:28" ht="33.75" customHeight="1">
      <c r="A885" s="173">
        <f>IF(D885=0,"",SUBTOTAL(3,$D$6:D885))</f>
        <v>851</v>
      </c>
      <c r="B885" s="190" t="s">
        <v>4993</v>
      </c>
      <c r="C885" s="212" t="s">
        <v>4120</v>
      </c>
      <c r="D885" s="213" t="s">
        <v>4121</v>
      </c>
      <c r="E885" s="213" t="s">
        <v>0</v>
      </c>
      <c r="F885" s="187">
        <f t="shared" si="13"/>
        <v>4</v>
      </c>
      <c r="G885" s="169"/>
      <c r="H885" s="169"/>
      <c r="I885" s="169"/>
      <c r="J885" s="169"/>
      <c r="K885" s="169"/>
      <c r="L885" s="169"/>
      <c r="M885" s="169"/>
      <c r="N885" s="169"/>
      <c r="O885" s="169"/>
      <c r="P885" s="169"/>
      <c r="Q885" s="169"/>
      <c r="R885" s="169"/>
      <c r="S885" s="169">
        <v>4</v>
      </c>
      <c r="T885" s="169"/>
      <c r="U885" s="169"/>
      <c r="V885" s="169"/>
      <c r="W885" s="169"/>
      <c r="X885" s="169"/>
      <c r="Y885" s="169"/>
      <c r="Z885" s="169"/>
      <c r="AA885" s="169"/>
      <c r="AB885" s="169"/>
    </row>
    <row r="886" spans="1:28" ht="68.25" customHeight="1">
      <c r="A886" s="173">
        <f>IF(D886=0,"",SUBTOTAL(3,$D$6:D886))</f>
        <v>852</v>
      </c>
      <c r="B886" s="190" t="s">
        <v>4994</v>
      </c>
      <c r="C886" s="212" t="s">
        <v>4505</v>
      </c>
      <c r="D886" s="213" t="s">
        <v>4506</v>
      </c>
      <c r="E886" s="213" t="s">
        <v>6</v>
      </c>
      <c r="F886" s="187">
        <f t="shared" si="13"/>
        <v>5</v>
      </c>
      <c r="G886" s="170"/>
      <c r="H886" s="170"/>
      <c r="I886" s="170"/>
      <c r="J886" s="180">
        <v>5</v>
      </c>
      <c r="K886" s="170"/>
      <c r="L886" s="170"/>
      <c r="M886" s="170"/>
      <c r="N886" s="170"/>
      <c r="O886" s="170"/>
      <c r="P886" s="170"/>
      <c r="Q886" s="170"/>
      <c r="R886" s="170"/>
      <c r="S886" s="170"/>
      <c r="T886" s="170"/>
      <c r="U886" s="170"/>
      <c r="V886" s="170"/>
      <c r="W886" s="170"/>
      <c r="X886" s="170"/>
      <c r="Y886" s="170"/>
      <c r="Z886" s="170"/>
      <c r="AA886" s="170"/>
      <c r="AB886" s="170"/>
    </row>
    <row r="887" spans="1:28" ht="30.75" customHeight="1">
      <c r="A887" s="173">
        <f>IF(D887=0,"",SUBTOTAL(3,$D$6:D887))</f>
        <v>853</v>
      </c>
      <c r="B887" s="190" t="s">
        <v>4995</v>
      </c>
      <c r="C887" s="212" t="s">
        <v>4507</v>
      </c>
      <c r="D887" s="213" t="s">
        <v>4508</v>
      </c>
      <c r="E887" s="213" t="s">
        <v>5</v>
      </c>
      <c r="F887" s="187">
        <f t="shared" si="13"/>
        <v>2</v>
      </c>
      <c r="G887" s="170"/>
      <c r="H887" s="170"/>
      <c r="I887" s="170"/>
      <c r="J887" s="180">
        <v>2</v>
      </c>
      <c r="K887" s="170"/>
      <c r="L887" s="170"/>
      <c r="M887" s="170"/>
      <c r="N887" s="170"/>
      <c r="O887" s="170"/>
      <c r="P887" s="170"/>
      <c r="Q887" s="170"/>
      <c r="R887" s="170"/>
      <c r="S887" s="170"/>
      <c r="T887" s="170"/>
      <c r="U887" s="170"/>
      <c r="V887" s="170"/>
      <c r="W887" s="170"/>
      <c r="X887" s="170"/>
      <c r="Y887" s="170"/>
      <c r="Z887" s="170"/>
      <c r="AA887" s="170"/>
      <c r="AB887" s="170"/>
    </row>
    <row r="888" spans="1:28" ht="30.75" customHeight="1">
      <c r="A888" s="173">
        <f>IF(D888=0,"",SUBTOTAL(3,$D$6:D888))</f>
        <v>854</v>
      </c>
      <c r="B888" s="190" t="s">
        <v>4996</v>
      </c>
      <c r="C888" s="212" t="s">
        <v>4059</v>
      </c>
      <c r="D888" s="213" t="s">
        <v>4508</v>
      </c>
      <c r="E888" s="213" t="s">
        <v>5</v>
      </c>
      <c r="F888" s="187">
        <f t="shared" si="13"/>
        <v>7</v>
      </c>
      <c r="G888" s="170"/>
      <c r="H888" s="170"/>
      <c r="I888" s="170"/>
      <c r="J888" s="180">
        <v>2</v>
      </c>
      <c r="K888" s="170"/>
      <c r="L888" s="170"/>
      <c r="M888" s="170"/>
      <c r="N888" s="170"/>
      <c r="O888" s="170"/>
      <c r="P888" s="170"/>
      <c r="Q888" s="170"/>
      <c r="R888" s="170"/>
      <c r="S888" s="170">
        <v>5</v>
      </c>
      <c r="T888" s="170"/>
      <c r="U888" s="170"/>
      <c r="V888" s="170"/>
      <c r="W888" s="170"/>
      <c r="X888" s="170"/>
      <c r="Y888" s="170"/>
      <c r="Z888" s="170"/>
      <c r="AA888" s="170"/>
      <c r="AB888" s="170"/>
    </row>
    <row r="889" spans="1:28" ht="30.75" customHeight="1">
      <c r="A889" s="173">
        <f>IF(D889=0,"",SUBTOTAL(3,$D$6:D889))</f>
        <v>855</v>
      </c>
      <c r="B889" s="190" t="s">
        <v>4997</v>
      </c>
      <c r="C889" s="212" t="s">
        <v>4122</v>
      </c>
      <c r="D889" s="213" t="s">
        <v>4123</v>
      </c>
      <c r="E889" s="213" t="s">
        <v>6</v>
      </c>
      <c r="F889" s="187">
        <f t="shared" si="13"/>
        <v>20</v>
      </c>
      <c r="G889" s="169"/>
      <c r="H889" s="169"/>
      <c r="I889" s="169"/>
      <c r="J889" s="169"/>
      <c r="K889" s="169"/>
      <c r="L889" s="169"/>
      <c r="M889" s="169"/>
      <c r="N889" s="169"/>
      <c r="O889" s="169"/>
      <c r="P889" s="169"/>
      <c r="Q889" s="169"/>
      <c r="R889" s="169"/>
      <c r="S889" s="169">
        <v>20</v>
      </c>
      <c r="T889" s="169"/>
      <c r="U889" s="169"/>
      <c r="V889" s="169"/>
      <c r="W889" s="169"/>
      <c r="X889" s="169"/>
      <c r="Y889" s="169"/>
      <c r="Z889" s="169"/>
      <c r="AA889" s="169"/>
      <c r="AB889" s="169"/>
    </row>
    <row r="890" spans="1:28" ht="30.75" customHeight="1">
      <c r="A890" s="173">
        <f>IF(D890=0,"",SUBTOTAL(3,$D$6:D890))</f>
        <v>856</v>
      </c>
      <c r="B890" s="190" t="s">
        <v>4998</v>
      </c>
      <c r="C890" s="212" t="s">
        <v>4040</v>
      </c>
      <c r="D890" s="213" t="s">
        <v>4041</v>
      </c>
      <c r="E890" s="213" t="s">
        <v>19</v>
      </c>
      <c r="F890" s="187">
        <f t="shared" si="13"/>
        <v>3</v>
      </c>
      <c r="G890" s="169"/>
      <c r="H890" s="169"/>
      <c r="I890" s="169"/>
      <c r="J890" s="169"/>
      <c r="K890" s="169"/>
      <c r="L890" s="169"/>
      <c r="M890" s="169"/>
      <c r="N890" s="169"/>
      <c r="O890" s="169"/>
      <c r="P890" s="169"/>
      <c r="Q890" s="169"/>
      <c r="R890" s="169"/>
      <c r="S890" s="169">
        <v>3</v>
      </c>
      <c r="T890" s="169"/>
      <c r="U890" s="169"/>
      <c r="V890" s="169"/>
      <c r="W890" s="169"/>
      <c r="X890" s="169"/>
      <c r="Y890" s="169"/>
      <c r="Z890" s="169"/>
      <c r="AA890" s="169"/>
      <c r="AB890" s="169"/>
    </row>
    <row r="891" spans="1:28" ht="66.75" customHeight="1">
      <c r="A891" s="173">
        <f>IF(D891=0,"",SUBTOTAL(3,$D$6:D891))</f>
        <v>857</v>
      </c>
      <c r="B891" s="190" t="s">
        <v>4999</v>
      </c>
      <c r="C891" s="212" t="s">
        <v>4054</v>
      </c>
      <c r="D891" s="213" t="s">
        <v>4055</v>
      </c>
      <c r="E891" s="213" t="s">
        <v>4056</v>
      </c>
      <c r="F891" s="187">
        <f t="shared" si="13"/>
        <v>50</v>
      </c>
      <c r="G891" s="169"/>
      <c r="H891" s="169"/>
      <c r="I891" s="169"/>
      <c r="J891" s="169"/>
      <c r="K891" s="169"/>
      <c r="L891" s="169"/>
      <c r="M891" s="169"/>
      <c r="N891" s="169"/>
      <c r="O891" s="169"/>
      <c r="P891" s="169"/>
      <c r="Q891" s="169"/>
      <c r="R891" s="169"/>
      <c r="S891" s="169">
        <v>50</v>
      </c>
      <c r="T891" s="169"/>
      <c r="U891" s="169"/>
      <c r="V891" s="169"/>
      <c r="W891" s="169"/>
      <c r="X891" s="169"/>
      <c r="Y891" s="169"/>
      <c r="Z891" s="169"/>
      <c r="AA891" s="169"/>
      <c r="AB891" s="169"/>
    </row>
    <row r="892" spans="1:28" ht="52.5" customHeight="1">
      <c r="A892" s="173">
        <f>IF(D892=0,"",SUBTOTAL(3,$D$6:D892))</f>
        <v>858</v>
      </c>
      <c r="B892" s="190" t="s">
        <v>5000</v>
      </c>
      <c r="C892" s="212" t="s">
        <v>4052</v>
      </c>
      <c r="D892" s="213" t="s">
        <v>4053</v>
      </c>
      <c r="E892" s="213" t="s">
        <v>14</v>
      </c>
      <c r="F892" s="187">
        <f t="shared" si="13"/>
        <v>5</v>
      </c>
      <c r="G892" s="169"/>
      <c r="H892" s="169"/>
      <c r="I892" s="169"/>
      <c r="J892" s="169"/>
      <c r="K892" s="169"/>
      <c r="L892" s="169"/>
      <c r="M892" s="169"/>
      <c r="N892" s="169"/>
      <c r="O892" s="169"/>
      <c r="P892" s="169"/>
      <c r="Q892" s="169"/>
      <c r="R892" s="169"/>
      <c r="S892" s="169">
        <v>5</v>
      </c>
      <c r="T892" s="169"/>
      <c r="U892" s="169"/>
      <c r="V892" s="169"/>
      <c r="W892" s="169"/>
      <c r="X892" s="169"/>
      <c r="Y892" s="169"/>
      <c r="Z892" s="169"/>
      <c r="AA892" s="169"/>
      <c r="AB892" s="169"/>
    </row>
    <row r="893" spans="1:28" ht="26.25" customHeight="1">
      <c r="A893" s="173">
        <f>IF(D893=0,"",SUBTOTAL(3,$D$6:D893))</f>
        <v>859</v>
      </c>
      <c r="B893" s="190" t="s">
        <v>5001</v>
      </c>
      <c r="C893" s="151" t="s">
        <v>4173</v>
      </c>
      <c r="D893" s="188" t="s">
        <v>4174</v>
      </c>
      <c r="E893" s="150" t="s">
        <v>11</v>
      </c>
      <c r="F893" s="187">
        <f t="shared" si="13"/>
        <v>7</v>
      </c>
      <c r="G893" s="169"/>
      <c r="H893" s="169"/>
      <c r="I893" s="169"/>
      <c r="J893" s="169"/>
      <c r="K893" s="169">
        <v>1</v>
      </c>
      <c r="L893" s="169"/>
      <c r="M893" s="169"/>
      <c r="N893" s="169"/>
      <c r="O893" s="169"/>
      <c r="P893" s="169"/>
      <c r="Q893" s="169">
        <v>3</v>
      </c>
      <c r="R893" s="169"/>
      <c r="S893" s="169"/>
      <c r="T893" s="169"/>
      <c r="U893" s="169"/>
      <c r="V893" s="169">
        <v>3</v>
      </c>
      <c r="W893" s="169"/>
      <c r="X893" s="169"/>
      <c r="Y893" s="169"/>
      <c r="Z893" s="169"/>
      <c r="AA893" s="169"/>
      <c r="AB893" s="169"/>
    </row>
    <row r="894" spans="1:28" ht="26.25" customHeight="1">
      <c r="A894" s="173">
        <f>IF(D894=0,"",SUBTOTAL(3,$D$6:D894))</f>
        <v>860</v>
      </c>
      <c r="B894" s="190" t="s">
        <v>5002</v>
      </c>
      <c r="C894" s="212" t="s">
        <v>4173</v>
      </c>
      <c r="D894" s="213" t="s">
        <v>4509</v>
      </c>
      <c r="E894" s="213" t="s">
        <v>4468</v>
      </c>
      <c r="F894" s="187">
        <f t="shared" si="13"/>
        <v>25</v>
      </c>
      <c r="G894" s="170"/>
      <c r="H894" s="170"/>
      <c r="I894" s="170"/>
      <c r="J894" s="180">
        <v>25</v>
      </c>
      <c r="K894" s="170"/>
      <c r="L894" s="170"/>
      <c r="M894" s="170"/>
      <c r="N894" s="170"/>
      <c r="O894" s="170"/>
      <c r="P894" s="170"/>
      <c r="Q894" s="170"/>
      <c r="R894" s="170"/>
      <c r="S894" s="170"/>
      <c r="T894" s="170"/>
      <c r="U894" s="170"/>
      <c r="V894" s="170"/>
      <c r="W894" s="170"/>
      <c r="X894" s="170"/>
      <c r="Y894" s="170"/>
      <c r="Z894" s="170"/>
      <c r="AA894" s="170"/>
      <c r="AB894" s="170"/>
    </row>
    <row r="895" spans="1:28" ht="26.25" customHeight="1">
      <c r="A895" s="173">
        <f>IF(D895=0,"",SUBTOTAL(3,$D$6:D895))</f>
        <v>861</v>
      </c>
      <c r="B895" s="190" t="s">
        <v>5003</v>
      </c>
      <c r="C895" s="212" t="s">
        <v>4124</v>
      </c>
      <c r="D895" s="213" t="s">
        <v>4125</v>
      </c>
      <c r="E895" s="213" t="s">
        <v>4097</v>
      </c>
      <c r="F895" s="187">
        <f t="shared" si="13"/>
        <v>10</v>
      </c>
      <c r="G895" s="169"/>
      <c r="H895" s="169"/>
      <c r="I895" s="169"/>
      <c r="J895" s="169"/>
      <c r="K895" s="169"/>
      <c r="L895" s="169"/>
      <c r="M895" s="169"/>
      <c r="N895" s="169"/>
      <c r="O895" s="169"/>
      <c r="P895" s="169"/>
      <c r="Q895" s="169"/>
      <c r="R895" s="169"/>
      <c r="S895" s="176">
        <v>10</v>
      </c>
      <c r="T895" s="169"/>
      <c r="U895" s="169"/>
      <c r="V895" s="169"/>
      <c r="W895" s="169"/>
      <c r="X895" s="169"/>
      <c r="Y895" s="169"/>
      <c r="Z895" s="169"/>
      <c r="AA895" s="169"/>
      <c r="AB895" s="169"/>
    </row>
    <row r="896" spans="1:28" ht="26.25" customHeight="1">
      <c r="A896" s="173">
        <f>IF(D896=0,"",SUBTOTAL(3,$D$6:D896))</f>
        <v>862</v>
      </c>
      <c r="B896" s="190" t="s">
        <v>5004</v>
      </c>
      <c r="C896" s="212" t="s">
        <v>4124</v>
      </c>
      <c r="D896" s="213" t="s">
        <v>4126</v>
      </c>
      <c r="E896" s="213" t="s">
        <v>4097</v>
      </c>
      <c r="F896" s="187">
        <f t="shared" si="13"/>
        <v>10</v>
      </c>
      <c r="G896" s="169"/>
      <c r="H896" s="169"/>
      <c r="I896" s="169"/>
      <c r="J896" s="169"/>
      <c r="K896" s="169"/>
      <c r="L896" s="169"/>
      <c r="M896" s="169"/>
      <c r="N896" s="169"/>
      <c r="O896" s="169"/>
      <c r="P896" s="169"/>
      <c r="Q896" s="169"/>
      <c r="R896" s="169"/>
      <c r="S896" s="176">
        <v>10</v>
      </c>
      <c r="T896" s="169"/>
      <c r="U896" s="169"/>
      <c r="V896" s="169"/>
      <c r="W896" s="169"/>
      <c r="X896" s="169"/>
      <c r="Y896" s="169"/>
      <c r="Z896" s="169"/>
      <c r="AA896" s="169"/>
      <c r="AB896" s="169"/>
    </row>
    <row r="897" spans="1:28" ht="26.25" customHeight="1">
      <c r="A897" s="173">
        <f>IF(D897=0,"",SUBTOTAL(3,$D$6:D897))</f>
        <v>863</v>
      </c>
      <c r="B897" s="190" t="s">
        <v>5005</v>
      </c>
      <c r="C897" s="151" t="s">
        <v>4124</v>
      </c>
      <c r="D897" s="149" t="s">
        <v>4152</v>
      </c>
      <c r="E897" s="150" t="s">
        <v>6</v>
      </c>
      <c r="F897" s="187">
        <f t="shared" si="13"/>
        <v>460</v>
      </c>
      <c r="G897" s="169"/>
      <c r="H897" s="169"/>
      <c r="I897" s="169"/>
      <c r="J897" s="169"/>
      <c r="K897" s="169">
        <v>100</v>
      </c>
      <c r="L897" s="169"/>
      <c r="M897" s="169"/>
      <c r="N897" s="169"/>
      <c r="O897" s="169"/>
      <c r="P897" s="169"/>
      <c r="Q897" s="169">
        <v>60</v>
      </c>
      <c r="R897" s="169"/>
      <c r="S897" s="169"/>
      <c r="T897" s="169"/>
      <c r="U897" s="169"/>
      <c r="V897" s="169">
        <v>300</v>
      </c>
      <c r="W897" s="169"/>
      <c r="X897" s="169"/>
      <c r="Y897" s="169"/>
      <c r="Z897" s="169"/>
      <c r="AA897" s="169"/>
      <c r="AB897" s="169"/>
    </row>
    <row r="898" spans="1:28" ht="26.25" customHeight="1">
      <c r="A898" s="173">
        <f>IF(D898=0,"",SUBTOTAL(3,$D$6:D898))</f>
        <v>864</v>
      </c>
      <c r="B898" s="190" t="s">
        <v>5006</v>
      </c>
      <c r="C898" s="212" t="s">
        <v>4124</v>
      </c>
      <c r="D898" s="213" t="s">
        <v>4524</v>
      </c>
      <c r="E898" s="213" t="s">
        <v>200</v>
      </c>
      <c r="F898" s="187">
        <f t="shared" si="13"/>
        <v>300</v>
      </c>
      <c r="G898" s="170"/>
      <c r="H898" s="170"/>
      <c r="I898" s="170"/>
      <c r="J898" s="180">
        <v>300</v>
      </c>
      <c r="K898" s="170"/>
      <c r="L898" s="170"/>
      <c r="M898" s="170"/>
      <c r="N898" s="170"/>
      <c r="O898" s="170"/>
      <c r="P898" s="170"/>
      <c r="Q898" s="170"/>
      <c r="R898" s="170"/>
      <c r="S898" s="170"/>
      <c r="T898" s="170"/>
      <c r="U898" s="170"/>
      <c r="V898" s="170"/>
      <c r="W898" s="170"/>
      <c r="X898" s="170"/>
      <c r="Y898" s="170"/>
      <c r="Z898" s="170"/>
      <c r="AA898" s="170"/>
      <c r="AB898" s="170"/>
    </row>
    <row r="899" spans="1:28" ht="26.25" customHeight="1">
      <c r="A899" s="173">
        <f>IF(D899=0,"",SUBTOTAL(3,$D$6:D899))</f>
        <v>865</v>
      </c>
      <c r="B899" s="190" t="s">
        <v>5007</v>
      </c>
      <c r="C899" s="212" t="s">
        <v>4124</v>
      </c>
      <c r="D899" s="213" t="s">
        <v>4525</v>
      </c>
      <c r="E899" s="213" t="s">
        <v>200</v>
      </c>
      <c r="F899" s="187">
        <f t="shared" si="13"/>
        <v>300</v>
      </c>
      <c r="G899" s="170"/>
      <c r="H899" s="170"/>
      <c r="I899" s="170"/>
      <c r="J899" s="180">
        <v>300</v>
      </c>
      <c r="K899" s="170"/>
      <c r="L899" s="170"/>
      <c r="M899" s="170"/>
      <c r="N899" s="170"/>
      <c r="O899" s="170"/>
      <c r="P899" s="170"/>
      <c r="Q899" s="170"/>
      <c r="R899" s="170"/>
      <c r="S899" s="170"/>
      <c r="T899" s="170"/>
      <c r="U899" s="170"/>
      <c r="V899" s="170"/>
      <c r="W899" s="170"/>
      <c r="X899" s="170"/>
      <c r="Y899" s="170"/>
      <c r="Z899" s="170"/>
      <c r="AA899" s="170"/>
      <c r="AB899" s="170"/>
    </row>
    <row r="900" spans="1:28" ht="26.25" customHeight="1">
      <c r="A900" s="173">
        <f>IF(D900=0,"",SUBTOTAL(3,$D$6:D900))</f>
        <v>866</v>
      </c>
      <c r="B900" s="190" t="s">
        <v>5008</v>
      </c>
      <c r="C900" s="212" t="s">
        <v>4124</v>
      </c>
      <c r="D900" s="213" t="s">
        <v>4526</v>
      </c>
      <c r="E900" s="213" t="s">
        <v>200</v>
      </c>
      <c r="F900" s="187">
        <f t="shared" si="13"/>
        <v>400</v>
      </c>
      <c r="G900" s="170"/>
      <c r="H900" s="170"/>
      <c r="I900" s="170"/>
      <c r="J900" s="180">
        <v>400</v>
      </c>
      <c r="K900" s="170"/>
      <c r="L900" s="170"/>
      <c r="M900" s="170"/>
      <c r="N900" s="170"/>
      <c r="O900" s="170"/>
      <c r="P900" s="170"/>
      <c r="Q900" s="170"/>
      <c r="R900" s="170"/>
      <c r="S900" s="170"/>
      <c r="T900" s="170"/>
      <c r="U900" s="170"/>
      <c r="V900" s="170"/>
      <c r="W900" s="170"/>
      <c r="X900" s="170"/>
      <c r="Y900" s="170"/>
      <c r="Z900" s="170"/>
      <c r="AA900" s="170"/>
      <c r="AB900" s="170"/>
    </row>
    <row r="901" spans="1:28" ht="35.25" customHeight="1">
      <c r="A901" s="173">
        <f>IF(D901=0,"",SUBTOTAL(3,$D$6:D901))</f>
        <v>867</v>
      </c>
      <c r="B901" s="190" t="s">
        <v>5009</v>
      </c>
      <c r="C901" s="212" t="s">
        <v>4510</v>
      </c>
      <c r="D901" s="213" t="s">
        <v>4511</v>
      </c>
      <c r="E901" s="213" t="s">
        <v>200</v>
      </c>
      <c r="F901" s="187">
        <f t="shared" si="13"/>
        <v>60</v>
      </c>
      <c r="G901" s="170"/>
      <c r="H901" s="170"/>
      <c r="I901" s="170"/>
      <c r="J901" s="180">
        <v>60</v>
      </c>
      <c r="K901" s="170"/>
      <c r="L901" s="170"/>
      <c r="M901" s="170"/>
      <c r="N901" s="170"/>
      <c r="O901" s="170"/>
      <c r="P901" s="170"/>
      <c r="Q901" s="170"/>
      <c r="R901" s="170"/>
      <c r="S901" s="170"/>
      <c r="T901" s="170"/>
      <c r="U901" s="170"/>
      <c r="V901" s="170"/>
      <c r="W901" s="170"/>
      <c r="X901" s="170"/>
      <c r="Y901" s="170"/>
      <c r="Z901" s="170"/>
      <c r="AA901" s="170"/>
      <c r="AB901" s="170"/>
    </row>
    <row r="902" spans="1:28" ht="35.25" customHeight="1">
      <c r="A902" s="173">
        <f>IF(D902=0,"",SUBTOTAL(3,$D$6:D902))</f>
        <v>868</v>
      </c>
      <c r="B902" s="190" t="s">
        <v>5010</v>
      </c>
      <c r="C902" s="212" t="s">
        <v>4512</v>
      </c>
      <c r="D902" s="213" t="s">
        <v>4513</v>
      </c>
      <c r="E902" s="213" t="s">
        <v>200</v>
      </c>
      <c r="F902" s="187">
        <f t="shared" ref="F902:F965" si="14">SUM(G902:AB902)</f>
        <v>60</v>
      </c>
      <c r="G902" s="170"/>
      <c r="H902" s="170"/>
      <c r="I902" s="170"/>
      <c r="J902" s="180">
        <v>60</v>
      </c>
      <c r="K902" s="170"/>
      <c r="L902" s="170"/>
      <c r="M902" s="170"/>
      <c r="N902" s="170"/>
      <c r="O902" s="170"/>
      <c r="P902" s="170"/>
      <c r="Q902" s="170"/>
      <c r="R902" s="170"/>
      <c r="S902" s="170"/>
      <c r="T902" s="170"/>
      <c r="U902" s="170"/>
      <c r="V902" s="170"/>
      <c r="W902" s="170"/>
      <c r="X902" s="170"/>
      <c r="Y902" s="170"/>
      <c r="Z902" s="170"/>
      <c r="AA902" s="170"/>
      <c r="AB902" s="170"/>
    </row>
    <row r="903" spans="1:28" ht="35.25" customHeight="1">
      <c r="A903" s="173">
        <f>IF(D903=0,"",SUBTOTAL(3,$D$6:D903))</f>
        <v>869</v>
      </c>
      <c r="B903" s="190" t="s">
        <v>5011</v>
      </c>
      <c r="C903" s="212" t="s">
        <v>4514</v>
      </c>
      <c r="D903" s="213" t="s">
        <v>4515</v>
      </c>
      <c r="E903" s="213" t="s">
        <v>200</v>
      </c>
      <c r="F903" s="187">
        <f t="shared" si="14"/>
        <v>60</v>
      </c>
      <c r="G903" s="170"/>
      <c r="H903" s="170"/>
      <c r="I903" s="170"/>
      <c r="J903" s="180">
        <v>60</v>
      </c>
      <c r="K903" s="170"/>
      <c r="L903" s="170"/>
      <c r="M903" s="170"/>
      <c r="N903" s="170"/>
      <c r="O903" s="170"/>
      <c r="P903" s="170"/>
      <c r="Q903" s="170"/>
      <c r="R903" s="170"/>
      <c r="S903" s="170"/>
      <c r="T903" s="170"/>
      <c r="U903" s="170"/>
      <c r="V903" s="170"/>
      <c r="W903" s="170"/>
      <c r="X903" s="170"/>
      <c r="Y903" s="170"/>
      <c r="Z903" s="170"/>
      <c r="AA903" s="170"/>
      <c r="AB903" s="170"/>
    </row>
    <row r="904" spans="1:28" ht="35.25" customHeight="1">
      <c r="A904" s="173">
        <f>IF(D904=0,"",SUBTOTAL(3,$D$6:D904))</f>
        <v>870</v>
      </c>
      <c r="B904" s="190" t="s">
        <v>5012</v>
      </c>
      <c r="C904" s="212" t="s">
        <v>4516</v>
      </c>
      <c r="D904" s="213" t="s">
        <v>4517</v>
      </c>
      <c r="E904" s="213" t="s">
        <v>200</v>
      </c>
      <c r="F904" s="187">
        <f t="shared" si="14"/>
        <v>120</v>
      </c>
      <c r="G904" s="170"/>
      <c r="H904" s="170"/>
      <c r="I904" s="170"/>
      <c r="J904" s="180">
        <v>120</v>
      </c>
      <c r="K904" s="170"/>
      <c r="L904" s="170"/>
      <c r="M904" s="170"/>
      <c r="N904" s="170"/>
      <c r="O904" s="170"/>
      <c r="P904" s="170"/>
      <c r="Q904" s="170"/>
      <c r="R904" s="170"/>
      <c r="S904" s="170"/>
      <c r="T904" s="170"/>
      <c r="U904" s="170"/>
      <c r="V904" s="170"/>
      <c r="W904" s="170"/>
      <c r="X904" s="170"/>
      <c r="Y904" s="170"/>
      <c r="Z904" s="170"/>
      <c r="AA904" s="170"/>
      <c r="AB904" s="170"/>
    </row>
    <row r="905" spans="1:28" ht="35.25" customHeight="1">
      <c r="A905" s="173">
        <f>IF(D905=0,"",SUBTOTAL(3,$D$6:D905))</f>
        <v>871</v>
      </c>
      <c r="B905" s="190" t="s">
        <v>5013</v>
      </c>
      <c r="C905" s="212" t="s">
        <v>4518</v>
      </c>
      <c r="D905" s="213" t="s">
        <v>4519</v>
      </c>
      <c r="E905" s="213" t="s">
        <v>200</v>
      </c>
      <c r="F905" s="187">
        <f t="shared" si="14"/>
        <v>120</v>
      </c>
      <c r="G905" s="170"/>
      <c r="H905" s="170"/>
      <c r="I905" s="170"/>
      <c r="J905" s="180">
        <v>120</v>
      </c>
      <c r="K905" s="170"/>
      <c r="L905" s="170"/>
      <c r="M905" s="170"/>
      <c r="N905" s="170"/>
      <c r="O905" s="170"/>
      <c r="P905" s="170"/>
      <c r="Q905" s="170"/>
      <c r="R905" s="170"/>
      <c r="S905" s="170"/>
      <c r="T905" s="170"/>
      <c r="U905" s="170"/>
      <c r="V905" s="170"/>
      <c r="W905" s="170"/>
      <c r="X905" s="170"/>
      <c r="Y905" s="170"/>
      <c r="Z905" s="170"/>
      <c r="AA905" s="170"/>
      <c r="AB905" s="170"/>
    </row>
    <row r="906" spans="1:28" ht="35.25" customHeight="1">
      <c r="A906" s="173">
        <f>IF(D906=0,"",SUBTOTAL(3,$D$6:D906))</f>
        <v>872</v>
      </c>
      <c r="B906" s="190" t="s">
        <v>5014</v>
      </c>
      <c r="C906" s="212" t="s">
        <v>4520</v>
      </c>
      <c r="D906" s="213" t="s">
        <v>4521</v>
      </c>
      <c r="E906" s="213" t="s">
        <v>200</v>
      </c>
      <c r="F906" s="187">
        <f t="shared" si="14"/>
        <v>120</v>
      </c>
      <c r="G906" s="170"/>
      <c r="H906" s="170"/>
      <c r="I906" s="170"/>
      <c r="J906" s="180">
        <v>120</v>
      </c>
      <c r="K906" s="170"/>
      <c r="L906" s="170"/>
      <c r="M906" s="170"/>
      <c r="N906" s="170"/>
      <c r="O906" s="170"/>
      <c r="P906" s="170"/>
      <c r="Q906" s="170"/>
      <c r="R906" s="170"/>
      <c r="S906" s="170"/>
      <c r="T906" s="170"/>
      <c r="U906" s="170"/>
      <c r="V906" s="170"/>
      <c r="W906" s="170"/>
      <c r="X906" s="170"/>
      <c r="Y906" s="170"/>
      <c r="Z906" s="170"/>
      <c r="AA906" s="170"/>
      <c r="AB906" s="170"/>
    </row>
    <row r="907" spans="1:28" ht="35.25" customHeight="1">
      <c r="A907" s="173">
        <f>IF(D907=0,"",SUBTOTAL(3,$D$6:D907))</f>
        <v>873</v>
      </c>
      <c r="B907" s="190" t="s">
        <v>5015</v>
      </c>
      <c r="C907" s="212" t="s">
        <v>4522</v>
      </c>
      <c r="D907" s="213" t="s">
        <v>4523</v>
      </c>
      <c r="E907" s="213" t="s">
        <v>200</v>
      </c>
      <c r="F907" s="187">
        <f t="shared" si="14"/>
        <v>120</v>
      </c>
      <c r="G907" s="170"/>
      <c r="H907" s="170"/>
      <c r="I907" s="170"/>
      <c r="J907" s="180">
        <v>120</v>
      </c>
      <c r="K907" s="170"/>
      <c r="L907" s="170"/>
      <c r="M907" s="170"/>
      <c r="N907" s="170"/>
      <c r="O907" s="170"/>
      <c r="P907" s="170"/>
      <c r="Q907" s="170"/>
      <c r="R907" s="170"/>
      <c r="S907" s="170"/>
      <c r="T907" s="170"/>
      <c r="U907" s="170"/>
      <c r="V907" s="170"/>
      <c r="W907" s="170"/>
      <c r="X907" s="170"/>
      <c r="Y907" s="170"/>
      <c r="Z907" s="170"/>
      <c r="AA907" s="170"/>
      <c r="AB907" s="170"/>
    </row>
    <row r="908" spans="1:28" ht="38.25" customHeight="1">
      <c r="A908" s="173">
        <f>IF(D908=0,"",SUBTOTAL(3,$D$6:D908))</f>
        <v>874</v>
      </c>
      <c r="B908" s="190" t="s">
        <v>5016</v>
      </c>
      <c r="C908" s="212" t="s">
        <v>4127</v>
      </c>
      <c r="D908" s="213" t="s">
        <v>4623</v>
      </c>
      <c r="E908" s="213" t="s">
        <v>11</v>
      </c>
      <c r="F908" s="187">
        <f t="shared" si="14"/>
        <v>25</v>
      </c>
      <c r="G908" s="169"/>
      <c r="H908" s="169"/>
      <c r="I908" s="169"/>
      <c r="J908" s="169"/>
      <c r="K908" s="169"/>
      <c r="L908" s="169"/>
      <c r="M908" s="169"/>
      <c r="N908" s="169"/>
      <c r="O908" s="169"/>
      <c r="P908" s="169"/>
      <c r="Q908" s="169"/>
      <c r="R908" s="169"/>
      <c r="S908" s="176">
        <v>25</v>
      </c>
      <c r="T908" s="169"/>
      <c r="U908" s="169"/>
      <c r="V908" s="169"/>
      <c r="W908" s="169"/>
      <c r="X908" s="169"/>
      <c r="Y908" s="169"/>
      <c r="Z908" s="169"/>
      <c r="AA908" s="169"/>
      <c r="AB908" s="169"/>
    </row>
    <row r="909" spans="1:28" ht="48.75" customHeight="1">
      <c r="A909" s="173">
        <f>IF(D909=0,"",SUBTOTAL(3,$D$6:D909))</f>
        <v>875</v>
      </c>
      <c r="B909" s="190" t="s">
        <v>5017</v>
      </c>
      <c r="C909" s="212" t="s">
        <v>4128</v>
      </c>
      <c r="D909" s="213" t="s">
        <v>4129</v>
      </c>
      <c r="E909" s="213" t="s">
        <v>11</v>
      </c>
      <c r="F909" s="187">
        <f t="shared" si="14"/>
        <v>13</v>
      </c>
      <c r="G909" s="169"/>
      <c r="H909" s="169"/>
      <c r="I909" s="169"/>
      <c r="J909" s="169"/>
      <c r="K909" s="169"/>
      <c r="L909" s="169"/>
      <c r="M909" s="169"/>
      <c r="N909" s="169"/>
      <c r="O909" s="169"/>
      <c r="P909" s="169"/>
      <c r="Q909" s="169"/>
      <c r="R909" s="169"/>
      <c r="S909" s="176">
        <v>13</v>
      </c>
      <c r="T909" s="169"/>
      <c r="U909" s="169"/>
      <c r="V909" s="169"/>
      <c r="W909" s="169"/>
      <c r="X909" s="169"/>
      <c r="Y909" s="169"/>
      <c r="Z909" s="169"/>
      <c r="AA909" s="169"/>
      <c r="AB909" s="169"/>
    </row>
    <row r="910" spans="1:28" ht="30" customHeight="1">
      <c r="A910" s="173">
        <f>IF(D910=0,"",SUBTOTAL(3,$D$6:D910))</f>
        <v>876</v>
      </c>
      <c r="B910" s="190" t="s">
        <v>5018</v>
      </c>
      <c r="C910" s="212" t="s">
        <v>4130</v>
      </c>
      <c r="D910" s="213" t="s">
        <v>4131</v>
      </c>
      <c r="E910" s="213" t="s">
        <v>0</v>
      </c>
      <c r="F910" s="187">
        <f t="shared" si="14"/>
        <v>3</v>
      </c>
      <c r="G910" s="169"/>
      <c r="H910" s="169"/>
      <c r="I910" s="169"/>
      <c r="J910" s="169"/>
      <c r="K910" s="169"/>
      <c r="L910" s="169"/>
      <c r="M910" s="169"/>
      <c r="N910" s="169"/>
      <c r="O910" s="169"/>
      <c r="P910" s="169"/>
      <c r="Q910" s="169"/>
      <c r="R910" s="169"/>
      <c r="S910" s="176">
        <v>3</v>
      </c>
      <c r="T910" s="169"/>
      <c r="U910" s="169"/>
      <c r="V910" s="169"/>
      <c r="W910" s="169"/>
      <c r="X910" s="169"/>
      <c r="Y910" s="169"/>
      <c r="Z910" s="169"/>
      <c r="AA910" s="169"/>
      <c r="AB910" s="169"/>
    </row>
    <row r="911" spans="1:28" ht="30" customHeight="1">
      <c r="A911" s="173">
        <f>IF(D911=0,"",SUBTOTAL(3,$D$6:D911))</f>
        <v>877</v>
      </c>
      <c r="B911" s="190" t="s">
        <v>5019</v>
      </c>
      <c r="C911" s="212" t="s">
        <v>4132</v>
      </c>
      <c r="D911" s="213" t="s">
        <v>4133</v>
      </c>
      <c r="E911" s="213" t="s">
        <v>0</v>
      </c>
      <c r="F911" s="187">
        <f t="shared" si="14"/>
        <v>1</v>
      </c>
      <c r="G911" s="169"/>
      <c r="H911" s="169"/>
      <c r="I911" s="169"/>
      <c r="J911" s="169"/>
      <c r="K911" s="169"/>
      <c r="L911" s="169"/>
      <c r="M911" s="169"/>
      <c r="N911" s="169"/>
      <c r="O911" s="169"/>
      <c r="P911" s="169"/>
      <c r="Q911" s="169"/>
      <c r="R911" s="169"/>
      <c r="S911" s="176">
        <v>1</v>
      </c>
      <c r="T911" s="169"/>
      <c r="U911" s="169"/>
      <c r="V911" s="169"/>
      <c r="W911" s="169"/>
      <c r="X911" s="169"/>
      <c r="Y911" s="169"/>
      <c r="Z911" s="169"/>
      <c r="AA911" s="169"/>
      <c r="AB911" s="169"/>
    </row>
    <row r="912" spans="1:28" ht="48.75" customHeight="1">
      <c r="A912" s="173">
        <f>IF(D912=0,"",SUBTOTAL(3,$D$6:D912))</f>
        <v>878</v>
      </c>
      <c r="B912" s="190" t="s">
        <v>5020</v>
      </c>
      <c r="C912" s="212" t="s">
        <v>4134</v>
      </c>
      <c r="D912" s="213" t="s">
        <v>4135</v>
      </c>
      <c r="E912" s="213" t="s">
        <v>0</v>
      </c>
      <c r="F912" s="187">
        <f t="shared" si="14"/>
        <v>25</v>
      </c>
      <c r="G912" s="169"/>
      <c r="H912" s="169"/>
      <c r="I912" s="169"/>
      <c r="J912" s="169"/>
      <c r="K912" s="169"/>
      <c r="L912" s="169"/>
      <c r="M912" s="169"/>
      <c r="N912" s="169"/>
      <c r="O912" s="169"/>
      <c r="P912" s="169"/>
      <c r="Q912" s="169"/>
      <c r="R912" s="169"/>
      <c r="S912" s="176">
        <v>25</v>
      </c>
      <c r="T912" s="169"/>
      <c r="U912" s="169"/>
      <c r="V912" s="169"/>
      <c r="W912" s="169"/>
      <c r="X912" s="169"/>
      <c r="Y912" s="169"/>
      <c r="Z912" s="169"/>
      <c r="AA912" s="169"/>
      <c r="AB912" s="169"/>
    </row>
    <row r="913" spans="1:28" ht="24.75" customHeight="1">
      <c r="A913" s="173" t="str">
        <f>IF(D913=0,"",SUBTOTAL(3,$D$6:D913))</f>
        <v/>
      </c>
      <c r="B913" s="188" t="s">
        <v>1912</v>
      </c>
      <c r="C913" s="227" t="s">
        <v>4557</v>
      </c>
      <c r="D913" s="206"/>
      <c r="E913" s="207"/>
      <c r="F913" s="187">
        <f t="shared" si="14"/>
        <v>0</v>
      </c>
      <c r="G913" s="174"/>
      <c r="H913" s="169"/>
      <c r="I913" s="169"/>
      <c r="J913" s="175"/>
      <c r="K913" s="169"/>
      <c r="L913" s="169"/>
      <c r="M913" s="169">
        <v>0</v>
      </c>
      <c r="N913" s="169"/>
      <c r="O913" s="170"/>
      <c r="P913" s="169">
        <v>0</v>
      </c>
      <c r="Q913" s="169"/>
      <c r="R913" s="169"/>
      <c r="S913" s="171"/>
      <c r="T913" s="169">
        <v>0</v>
      </c>
      <c r="U913" s="169">
        <v>0</v>
      </c>
      <c r="V913" s="169"/>
      <c r="W913" s="169"/>
      <c r="X913" s="169"/>
      <c r="Y913" s="170"/>
      <c r="Z913" s="172"/>
      <c r="AA913" s="169"/>
      <c r="AB913" s="172"/>
    </row>
    <row r="914" spans="1:28" ht="62.25" customHeight="1">
      <c r="A914" s="173">
        <f>IF(D914=0,"",SUBTOTAL(3,$D$6:D914))</f>
        <v>879</v>
      </c>
      <c r="B914" s="190" t="s">
        <v>5021</v>
      </c>
      <c r="C914" s="196" t="s">
        <v>4285</v>
      </c>
      <c r="D914" s="206" t="s">
        <v>4810</v>
      </c>
      <c r="E914" s="206" t="s">
        <v>6</v>
      </c>
      <c r="F914" s="187">
        <f t="shared" si="14"/>
        <v>50</v>
      </c>
      <c r="G914" s="169"/>
      <c r="H914" s="169"/>
      <c r="I914" s="169"/>
      <c r="J914" s="181">
        <v>50</v>
      </c>
      <c r="K914" s="169"/>
      <c r="L914" s="169"/>
      <c r="M914" s="169"/>
      <c r="N914" s="169"/>
      <c r="O914" s="169"/>
      <c r="P914" s="169"/>
      <c r="Q914" s="169"/>
      <c r="R914" s="169"/>
      <c r="S914" s="169"/>
      <c r="T914" s="169"/>
      <c r="U914" s="169"/>
      <c r="V914" s="169"/>
      <c r="W914" s="169"/>
      <c r="X914" s="169"/>
      <c r="Y914" s="169"/>
      <c r="Z914" s="169"/>
      <c r="AA914" s="169"/>
      <c r="AB914" s="169"/>
    </row>
    <row r="915" spans="1:28" ht="61.5" customHeight="1">
      <c r="A915" s="173">
        <f>IF(D915=0,"",SUBTOTAL(3,$D$6:D915))</f>
        <v>880</v>
      </c>
      <c r="B915" s="190" t="s">
        <v>5022</v>
      </c>
      <c r="C915" s="212" t="s">
        <v>4286</v>
      </c>
      <c r="D915" s="213" t="s">
        <v>3865</v>
      </c>
      <c r="E915" s="213" t="s">
        <v>6</v>
      </c>
      <c r="F915" s="187">
        <f t="shared" si="14"/>
        <v>10</v>
      </c>
      <c r="G915" s="169"/>
      <c r="H915" s="169"/>
      <c r="I915" s="169"/>
      <c r="J915" s="181">
        <v>10</v>
      </c>
      <c r="K915" s="169"/>
      <c r="L915" s="169"/>
      <c r="M915" s="169"/>
      <c r="N915" s="169"/>
      <c r="O915" s="169"/>
      <c r="P915" s="169"/>
      <c r="Q915" s="169"/>
      <c r="R915" s="169"/>
      <c r="S915" s="169"/>
      <c r="T915" s="169"/>
      <c r="U915" s="169"/>
      <c r="V915" s="169"/>
      <c r="W915" s="169"/>
      <c r="X915" s="169"/>
      <c r="Y915" s="169"/>
      <c r="Z915" s="169"/>
      <c r="AA915" s="169"/>
      <c r="AB915" s="169"/>
    </row>
    <row r="916" spans="1:28" ht="75.75" customHeight="1">
      <c r="A916" s="173">
        <f>IF(D916=0,"",SUBTOTAL(3,$D$6:D916))</f>
        <v>881</v>
      </c>
      <c r="B916" s="190" t="s">
        <v>5023</v>
      </c>
      <c r="C916" s="196" t="s">
        <v>3866</v>
      </c>
      <c r="D916" s="206" t="s">
        <v>4287</v>
      </c>
      <c r="E916" s="206" t="s">
        <v>6</v>
      </c>
      <c r="F916" s="187">
        <f t="shared" si="14"/>
        <v>1</v>
      </c>
      <c r="G916" s="169"/>
      <c r="H916" s="169"/>
      <c r="I916" s="169"/>
      <c r="J916" s="175">
        <v>1</v>
      </c>
      <c r="K916" s="169"/>
      <c r="L916" s="169"/>
      <c r="M916" s="169"/>
      <c r="N916" s="169"/>
      <c r="O916" s="169"/>
      <c r="P916" s="169"/>
      <c r="Q916" s="169"/>
      <c r="R916" s="169"/>
      <c r="S916" s="169"/>
      <c r="T916" s="169"/>
      <c r="U916" s="169"/>
      <c r="V916" s="169"/>
      <c r="W916" s="169"/>
      <c r="X916" s="169"/>
      <c r="Y916" s="169"/>
      <c r="Z916" s="169"/>
      <c r="AA916" s="169"/>
      <c r="AB916" s="169"/>
    </row>
    <row r="917" spans="1:28" ht="35.25" customHeight="1">
      <c r="A917" s="173">
        <f>IF(D917=0,"",SUBTOTAL(3,$D$6:D917))</f>
        <v>882</v>
      </c>
      <c r="B917" s="190" t="s">
        <v>5024</v>
      </c>
      <c r="C917" s="233" t="s">
        <v>4288</v>
      </c>
      <c r="D917" s="206" t="s">
        <v>4289</v>
      </c>
      <c r="E917" s="206" t="s">
        <v>6</v>
      </c>
      <c r="F917" s="187">
        <f t="shared" si="14"/>
        <v>25</v>
      </c>
      <c r="G917" s="169"/>
      <c r="H917" s="169"/>
      <c r="I917" s="169"/>
      <c r="J917" s="169">
        <v>25</v>
      </c>
      <c r="K917" s="169"/>
      <c r="L917" s="169"/>
      <c r="M917" s="169"/>
      <c r="N917" s="169"/>
      <c r="O917" s="169"/>
      <c r="P917" s="169"/>
      <c r="Q917" s="169"/>
      <c r="R917" s="169"/>
      <c r="S917" s="169"/>
      <c r="T917" s="169"/>
      <c r="U917" s="169"/>
      <c r="V917" s="169"/>
      <c r="W917" s="169"/>
      <c r="X917" s="169"/>
      <c r="Y917" s="169"/>
      <c r="Z917" s="169"/>
      <c r="AA917" s="169"/>
      <c r="AB917" s="169"/>
    </row>
    <row r="918" spans="1:28" ht="195" customHeight="1">
      <c r="A918" s="173">
        <f>IF(D918=0,"",SUBTOTAL(3,$D$6:D918))</f>
        <v>883</v>
      </c>
      <c r="B918" s="190" t="s">
        <v>5025</v>
      </c>
      <c r="C918" s="212" t="s">
        <v>3867</v>
      </c>
      <c r="D918" s="248" t="s">
        <v>4811</v>
      </c>
      <c r="E918" s="213" t="s">
        <v>1</v>
      </c>
      <c r="F918" s="187">
        <f t="shared" si="14"/>
        <v>50</v>
      </c>
      <c r="G918" s="169"/>
      <c r="H918" s="169"/>
      <c r="I918" s="169"/>
      <c r="J918" s="175">
        <v>50</v>
      </c>
      <c r="K918" s="169"/>
      <c r="L918" s="169"/>
      <c r="M918" s="169"/>
      <c r="N918" s="169"/>
      <c r="O918" s="169"/>
      <c r="P918" s="169"/>
      <c r="Q918" s="169"/>
      <c r="R918" s="169"/>
      <c r="S918" s="169"/>
      <c r="T918" s="169"/>
      <c r="U918" s="169"/>
      <c r="V918" s="169"/>
      <c r="W918" s="169"/>
      <c r="X918" s="169"/>
      <c r="Y918" s="169"/>
      <c r="Z918" s="169"/>
      <c r="AA918" s="169"/>
      <c r="AB918" s="169"/>
    </row>
    <row r="919" spans="1:28" ht="63.75">
      <c r="A919" s="173">
        <f>IF(D919=0,"",SUBTOTAL(3,$D$6:D919))</f>
        <v>884</v>
      </c>
      <c r="B919" s="190" t="s">
        <v>5026</v>
      </c>
      <c r="C919" s="196" t="s">
        <v>1713</v>
      </c>
      <c r="D919" s="206" t="s">
        <v>4812</v>
      </c>
      <c r="E919" s="206" t="s">
        <v>6</v>
      </c>
      <c r="F919" s="187">
        <f t="shared" si="14"/>
        <v>5</v>
      </c>
      <c r="G919" s="169"/>
      <c r="H919" s="169"/>
      <c r="I919" s="169"/>
      <c r="J919" s="175">
        <v>5</v>
      </c>
      <c r="K919" s="169"/>
      <c r="L919" s="169"/>
      <c r="M919" s="169"/>
      <c r="N919" s="169"/>
      <c r="O919" s="169"/>
      <c r="P919" s="169"/>
      <c r="Q919" s="169"/>
      <c r="R919" s="169"/>
      <c r="S919" s="169"/>
      <c r="T919" s="169"/>
      <c r="U919" s="169"/>
      <c r="V919" s="169"/>
      <c r="W919" s="169"/>
      <c r="X919" s="169"/>
      <c r="Y919" s="169"/>
      <c r="Z919" s="169"/>
      <c r="AA919" s="169"/>
      <c r="AB919" s="169"/>
    </row>
    <row r="920" spans="1:28" ht="62.25" customHeight="1">
      <c r="A920" s="173">
        <f>IF(D920=0,"",SUBTOTAL(3,$D$6:D920))</f>
        <v>885</v>
      </c>
      <c r="B920" s="190" t="s">
        <v>5027</v>
      </c>
      <c r="C920" s="196" t="s">
        <v>4290</v>
      </c>
      <c r="D920" s="206" t="s">
        <v>4291</v>
      </c>
      <c r="E920" s="206" t="s">
        <v>6</v>
      </c>
      <c r="F920" s="187">
        <f t="shared" si="14"/>
        <v>10</v>
      </c>
      <c r="G920" s="169"/>
      <c r="H920" s="169"/>
      <c r="I920" s="169"/>
      <c r="J920" s="175">
        <v>10</v>
      </c>
      <c r="K920" s="169"/>
      <c r="L920" s="169"/>
      <c r="M920" s="169"/>
      <c r="N920" s="169"/>
      <c r="O920" s="169"/>
      <c r="P920" s="169"/>
      <c r="Q920" s="169"/>
      <c r="R920" s="169"/>
      <c r="S920" s="169"/>
      <c r="T920" s="169"/>
      <c r="U920" s="169"/>
      <c r="V920" s="169"/>
      <c r="W920" s="169"/>
      <c r="X920" s="169"/>
      <c r="Y920" s="169"/>
      <c r="Z920" s="169"/>
      <c r="AA920" s="169"/>
      <c r="AB920" s="169"/>
    </row>
    <row r="921" spans="1:28" ht="56.25" customHeight="1">
      <c r="A921" s="173">
        <f>IF(D921=0,"",SUBTOTAL(3,$D$6:D921))</f>
        <v>886</v>
      </c>
      <c r="B921" s="190" t="s">
        <v>5028</v>
      </c>
      <c r="C921" s="196" t="s">
        <v>4292</v>
      </c>
      <c r="D921" s="206" t="s">
        <v>4293</v>
      </c>
      <c r="E921" s="206" t="s">
        <v>6</v>
      </c>
      <c r="F921" s="187">
        <f t="shared" si="14"/>
        <v>2</v>
      </c>
      <c r="G921" s="169"/>
      <c r="H921" s="169"/>
      <c r="I921" s="169"/>
      <c r="J921" s="175">
        <v>2</v>
      </c>
      <c r="K921" s="169"/>
      <c r="L921" s="169"/>
      <c r="M921" s="169"/>
      <c r="N921" s="169"/>
      <c r="O921" s="169"/>
      <c r="P921" s="169"/>
      <c r="Q921" s="169"/>
      <c r="R921" s="169"/>
      <c r="S921" s="169"/>
      <c r="T921" s="169"/>
      <c r="U921" s="169"/>
      <c r="V921" s="169"/>
      <c r="W921" s="169"/>
      <c r="X921" s="169"/>
      <c r="Y921" s="169"/>
      <c r="Z921" s="169"/>
      <c r="AA921" s="169"/>
      <c r="AB921" s="169"/>
    </row>
    <row r="922" spans="1:28" ht="40.5" customHeight="1">
      <c r="A922" s="173">
        <f>IF(D922=0,"",SUBTOTAL(3,$D$6:D922))</f>
        <v>887</v>
      </c>
      <c r="B922" s="190" t="s">
        <v>5029</v>
      </c>
      <c r="C922" s="189" t="s">
        <v>4294</v>
      </c>
      <c r="D922" s="188" t="s">
        <v>4815</v>
      </c>
      <c r="E922" s="190" t="s">
        <v>38</v>
      </c>
      <c r="F922" s="187">
        <f t="shared" si="14"/>
        <v>50</v>
      </c>
      <c r="G922" s="169"/>
      <c r="H922" s="169"/>
      <c r="I922" s="169"/>
      <c r="J922" s="175">
        <v>50</v>
      </c>
      <c r="K922" s="169"/>
      <c r="L922" s="169"/>
      <c r="M922" s="169"/>
      <c r="N922" s="169"/>
      <c r="O922" s="169"/>
      <c r="P922" s="169"/>
      <c r="Q922" s="169"/>
      <c r="R922" s="169"/>
      <c r="S922" s="169"/>
      <c r="T922" s="169"/>
      <c r="U922" s="169"/>
      <c r="V922" s="169"/>
      <c r="W922" s="169"/>
      <c r="X922" s="169"/>
      <c r="Y922" s="169"/>
      <c r="Z922" s="169"/>
      <c r="AA922" s="169"/>
      <c r="AB922" s="169"/>
    </row>
    <row r="923" spans="1:28" ht="38.25" customHeight="1">
      <c r="A923" s="173">
        <f>IF(D923=0,"",SUBTOTAL(3,$D$6:D923))</f>
        <v>888</v>
      </c>
      <c r="B923" s="190" t="s">
        <v>5030</v>
      </c>
      <c r="C923" s="233" t="s">
        <v>1753</v>
      </c>
      <c r="D923" s="206" t="s">
        <v>4813</v>
      </c>
      <c r="E923" s="206" t="s">
        <v>92</v>
      </c>
      <c r="F923" s="187">
        <f t="shared" si="14"/>
        <v>100</v>
      </c>
      <c r="G923" s="169"/>
      <c r="H923" s="169"/>
      <c r="I923" s="169"/>
      <c r="J923" s="169">
        <v>100</v>
      </c>
      <c r="K923" s="169"/>
      <c r="L923" s="169"/>
      <c r="M923" s="169"/>
      <c r="N923" s="169"/>
      <c r="O923" s="169"/>
      <c r="P923" s="169"/>
      <c r="Q923" s="169"/>
      <c r="R923" s="169"/>
      <c r="S923" s="169"/>
      <c r="T923" s="169"/>
      <c r="U923" s="169"/>
      <c r="V923" s="169"/>
      <c r="W923" s="169"/>
      <c r="X923" s="169"/>
      <c r="Y923" s="169"/>
      <c r="Z923" s="169"/>
      <c r="AA923" s="169"/>
      <c r="AB923" s="169"/>
    </row>
    <row r="924" spans="1:28" ht="63.75" customHeight="1">
      <c r="A924" s="173">
        <f>IF(D924=0,"",SUBTOTAL(3,$D$6:D924))</f>
        <v>889</v>
      </c>
      <c r="B924" s="190" t="s">
        <v>5031</v>
      </c>
      <c r="C924" s="233" t="s">
        <v>1715</v>
      </c>
      <c r="D924" s="206" t="s">
        <v>4814</v>
      </c>
      <c r="E924" s="206" t="s">
        <v>6</v>
      </c>
      <c r="F924" s="187">
        <f t="shared" si="14"/>
        <v>3</v>
      </c>
      <c r="G924" s="169"/>
      <c r="H924" s="169"/>
      <c r="I924" s="169"/>
      <c r="J924" s="175">
        <v>3</v>
      </c>
      <c r="K924" s="169"/>
      <c r="L924" s="169"/>
      <c r="M924" s="169"/>
      <c r="N924" s="169"/>
      <c r="O924" s="169"/>
      <c r="P924" s="169"/>
      <c r="Q924" s="169"/>
      <c r="R924" s="169"/>
      <c r="S924" s="169"/>
      <c r="T924" s="169"/>
      <c r="U924" s="169"/>
      <c r="V924" s="169"/>
      <c r="W924" s="169"/>
      <c r="X924" s="169"/>
      <c r="Y924" s="169"/>
      <c r="Z924" s="169"/>
      <c r="AA924" s="169"/>
      <c r="AB924" s="169"/>
    </row>
    <row r="925" spans="1:28" ht="99" customHeight="1">
      <c r="A925" s="173">
        <f>IF(D925=0,"",SUBTOTAL(3,$D$6:D925))</f>
        <v>890</v>
      </c>
      <c r="B925" s="190" t="s">
        <v>5032</v>
      </c>
      <c r="C925" s="233" t="s">
        <v>1715</v>
      </c>
      <c r="D925" s="206" t="s">
        <v>4441</v>
      </c>
      <c r="E925" s="206" t="s">
        <v>6</v>
      </c>
      <c r="F925" s="187">
        <f t="shared" si="14"/>
        <v>3</v>
      </c>
      <c r="G925" s="169"/>
      <c r="H925" s="169"/>
      <c r="I925" s="169"/>
      <c r="J925" s="175">
        <v>3</v>
      </c>
      <c r="K925" s="169"/>
      <c r="L925" s="169"/>
      <c r="M925" s="169"/>
      <c r="N925" s="169"/>
      <c r="O925" s="169"/>
      <c r="P925" s="169"/>
      <c r="Q925" s="169"/>
      <c r="R925" s="169"/>
      <c r="S925" s="169"/>
      <c r="T925" s="169"/>
      <c r="U925" s="169"/>
      <c r="V925" s="169"/>
      <c r="W925" s="169"/>
      <c r="X925" s="169"/>
      <c r="Y925" s="169"/>
      <c r="Z925" s="169"/>
      <c r="AA925" s="169"/>
      <c r="AB925" s="169"/>
    </row>
    <row r="926" spans="1:28" ht="49.5" customHeight="1">
      <c r="A926" s="173">
        <f>IF(D926=0,"",SUBTOTAL(3,$D$6:D926))</f>
        <v>891</v>
      </c>
      <c r="B926" s="190" t="s">
        <v>5033</v>
      </c>
      <c r="C926" s="233" t="s">
        <v>1690</v>
      </c>
      <c r="D926" s="206" t="s">
        <v>4295</v>
      </c>
      <c r="E926" s="206" t="s">
        <v>6</v>
      </c>
      <c r="F926" s="187">
        <f t="shared" si="14"/>
        <v>50</v>
      </c>
      <c r="G926" s="169"/>
      <c r="H926" s="169"/>
      <c r="I926" s="169"/>
      <c r="J926" s="175">
        <v>50</v>
      </c>
      <c r="K926" s="169"/>
      <c r="L926" s="169"/>
      <c r="M926" s="169"/>
      <c r="N926" s="169"/>
      <c r="O926" s="169"/>
      <c r="P926" s="169"/>
      <c r="Q926" s="169"/>
      <c r="R926" s="169"/>
      <c r="S926" s="169"/>
      <c r="T926" s="169"/>
      <c r="U926" s="169"/>
      <c r="V926" s="169"/>
      <c r="W926" s="169"/>
      <c r="X926" s="169"/>
      <c r="Y926" s="169"/>
      <c r="Z926" s="169"/>
      <c r="AA926" s="169"/>
      <c r="AB926" s="169"/>
    </row>
    <row r="927" spans="1:28" ht="69" customHeight="1">
      <c r="A927" s="173">
        <f>IF(D927=0,"",SUBTOTAL(3,$D$6:D927))</f>
        <v>892</v>
      </c>
      <c r="B927" s="190" t="s">
        <v>5034</v>
      </c>
      <c r="C927" s="196" t="s">
        <v>1702</v>
      </c>
      <c r="D927" s="206" t="s">
        <v>4818</v>
      </c>
      <c r="E927" s="206" t="s">
        <v>6</v>
      </c>
      <c r="F927" s="187">
        <f t="shared" si="14"/>
        <v>10</v>
      </c>
      <c r="G927" s="169"/>
      <c r="H927" s="169"/>
      <c r="I927" s="169"/>
      <c r="J927" s="169">
        <v>10</v>
      </c>
      <c r="K927" s="169"/>
      <c r="L927" s="169"/>
      <c r="M927" s="169"/>
      <c r="N927" s="169"/>
      <c r="O927" s="169"/>
      <c r="P927" s="169"/>
      <c r="Q927" s="169"/>
      <c r="R927" s="169"/>
      <c r="S927" s="169"/>
      <c r="T927" s="169"/>
      <c r="U927" s="169"/>
      <c r="V927" s="169"/>
      <c r="W927" s="169"/>
      <c r="X927" s="169"/>
      <c r="Y927" s="169"/>
      <c r="Z927" s="169"/>
      <c r="AA927" s="169"/>
      <c r="AB927" s="169"/>
    </row>
    <row r="928" spans="1:28" ht="48.75" customHeight="1">
      <c r="A928" s="173">
        <f>IF(D928=0,"",SUBTOTAL(3,$D$6:D928))</f>
        <v>893</v>
      </c>
      <c r="B928" s="190" t="s">
        <v>5035</v>
      </c>
      <c r="C928" s="196" t="s">
        <v>1695</v>
      </c>
      <c r="D928" s="206" t="s">
        <v>4296</v>
      </c>
      <c r="E928" s="206" t="s">
        <v>6</v>
      </c>
      <c r="F928" s="187">
        <f t="shared" si="14"/>
        <v>2</v>
      </c>
      <c r="G928" s="169"/>
      <c r="H928" s="169"/>
      <c r="I928" s="169"/>
      <c r="J928" s="175">
        <v>2</v>
      </c>
      <c r="K928" s="169"/>
      <c r="L928" s="169"/>
      <c r="M928" s="169"/>
      <c r="N928" s="169"/>
      <c r="O928" s="169"/>
      <c r="P928" s="169"/>
      <c r="Q928" s="169"/>
      <c r="R928" s="169"/>
      <c r="S928" s="169"/>
      <c r="T928" s="169"/>
      <c r="U928" s="169"/>
      <c r="V928" s="169"/>
      <c r="W928" s="169"/>
      <c r="X928" s="169"/>
      <c r="Y928" s="169"/>
      <c r="Z928" s="169"/>
      <c r="AA928" s="169"/>
      <c r="AB928" s="169"/>
    </row>
    <row r="929" spans="1:28" ht="73.5" customHeight="1">
      <c r="A929" s="173">
        <f>IF(D929=0,"",SUBTOTAL(3,$D$6:D929))</f>
        <v>894</v>
      </c>
      <c r="B929" s="190" t="s">
        <v>5036</v>
      </c>
      <c r="C929" s="249" t="s">
        <v>1755</v>
      </c>
      <c r="D929" s="206" t="s">
        <v>4817</v>
      </c>
      <c r="E929" s="206" t="s">
        <v>6</v>
      </c>
      <c r="F929" s="187">
        <f t="shared" si="14"/>
        <v>3</v>
      </c>
      <c r="G929" s="169"/>
      <c r="H929" s="169"/>
      <c r="I929" s="169"/>
      <c r="J929" s="175">
        <v>3</v>
      </c>
      <c r="K929" s="169"/>
      <c r="L929" s="169"/>
      <c r="M929" s="169"/>
      <c r="N929" s="169"/>
      <c r="O929" s="169"/>
      <c r="P929" s="169"/>
      <c r="Q929" s="169"/>
      <c r="R929" s="169"/>
      <c r="S929" s="169"/>
      <c r="T929" s="169"/>
      <c r="U929" s="169"/>
      <c r="V929" s="169"/>
      <c r="W929" s="169"/>
      <c r="X929" s="169"/>
      <c r="Y929" s="169"/>
      <c r="Z929" s="169"/>
      <c r="AA929" s="169"/>
      <c r="AB929" s="169"/>
    </row>
    <row r="930" spans="1:28" ht="40.5" customHeight="1">
      <c r="A930" s="173">
        <f>IF(D930=0,"",SUBTOTAL(3,$D$6:D930))</f>
        <v>895</v>
      </c>
      <c r="B930" s="190" t="s">
        <v>5037</v>
      </c>
      <c r="C930" s="249" t="s">
        <v>1755</v>
      </c>
      <c r="D930" s="250" t="s">
        <v>4816</v>
      </c>
      <c r="E930" s="206" t="s">
        <v>6</v>
      </c>
      <c r="F930" s="187">
        <f t="shared" si="14"/>
        <v>100</v>
      </c>
      <c r="G930" s="169"/>
      <c r="H930" s="169"/>
      <c r="I930" s="169"/>
      <c r="J930" s="182">
        <v>100</v>
      </c>
      <c r="K930" s="169"/>
      <c r="L930" s="169"/>
      <c r="M930" s="169"/>
      <c r="N930" s="169"/>
      <c r="O930" s="169"/>
      <c r="P930" s="169"/>
      <c r="Q930" s="169"/>
      <c r="R930" s="169"/>
      <c r="S930" s="169"/>
      <c r="T930" s="169"/>
      <c r="U930" s="169"/>
      <c r="V930" s="169"/>
      <c r="W930" s="169"/>
      <c r="X930" s="169"/>
      <c r="Y930" s="169"/>
      <c r="Z930" s="169"/>
      <c r="AA930" s="169"/>
      <c r="AB930" s="169"/>
    </row>
    <row r="931" spans="1:28" ht="84.75" customHeight="1">
      <c r="A931" s="173">
        <f>IF(D931=0,"",SUBTOTAL(3,$D$6:D931))</f>
        <v>896</v>
      </c>
      <c r="B931" s="190" t="s">
        <v>5038</v>
      </c>
      <c r="C931" s="196" t="s">
        <v>1698</v>
      </c>
      <c r="D931" s="206" t="s">
        <v>1699</v>
      </c>
      <c r="E931" s="206" t="s">
        <v>6</v>
      </c>
      <c r="F931" s="187">
        <f t="shared" si="14"/>
        <v>5</v>
      </c>
      <c r="G931" s="169"/>
      <c r="H931" s="169"/>
      <c r="I931" s="169"/>
      <c r="J931" s="175">
        <v>5</v>
      </c>
      <c r="K931" s="169"/>
      <c r="L931" s="169"/>
      <c r="M931" s="169"/>
      <c r="N931" s="169"/>
      <c r="O931" s="169"/>
      <c r="P931" s="169"/>
      <c r="Q931" s="169"/>
      <c r="R931" s="169"/>
      <c r="S931" s="169"/>
      <c r="T931" s="169"/>
      <c r="U931" s="169"/>
      <c r="V931" s="169"/>
      <c r="W931" s="169"/>
      <c r="X931" s="169"/>
      <c r="Y931" s="169"/>
      <c r="Z931" s="169"/>
      <c r="AA931" s="169"/>
      <c r="AB931" s="169"/>
    </row>
    <row r="932" spans="1:28" ht="150" customHeight="1">
      <c r="A932" s="173">
        <f>IF(D932=0,"",SUBTOTAL(3,$D$6:D932))</f>
        <v>897</v>
      </c>
      <c r="B932" s="190" t="s">
        <v>5039</v>
      </c>
      <c r="C932" s="251" t="s">
        <v>1711</v>
      </c>
      <c r="D932" s="252" t="s">
        <v>4442</v>
      </c>
      <c r="E932" s="206" t="s">
        <v>6</v>
      </c>
      <c r="F932" s="187">
        <f t="shared" si="14"/>
        <v>2</v>
      </c>
      <c r="G932" s="169"/>
      <c r="H932" s="169"/>
      <c r="I932" s="169"/>
      <c r="J932" s="182">
        <v>2</v>
      </c>
      <c r="K932" s="169"/>
      <c r="L932" s="169"/>
      <c r="M932" s="169"/>
      <c r="N932" s="169"/>
      <c r="O932" s="169"/>
      <c r="P932" s="169"/>
      <c r="Q932" s="169"/>
      <c r="R932" s="169"/>
      <c r="S932" s="169"/>
      <c r="T932" s="169"/>
      <c r="U932" s="169"/>
      <c r="V932" s="169"/>
      <c r="W932" s="169"/>
      <c r="X932" s="169"/>
      <c r="Y932" s="169"/>
      <c r="Z932" s="169"/>
      <c r="AA932" s="169"/>
      <c r="AB932" s="169"/>
    </row>
    <row r="933" spans="1:28" ht="99.75" customHeight="1">
      <c r="A933" s="173">
        <f>IF(D933=0,"",SUBTOTAL(3,$D$6:D933))</f>
        <v>898</v>
      </c>
      <c r="B933" s="190" t="s">
        <v>5040</v>
      </c>
      <c r="C933" s="196" t="s">
        <v>1692</v>
      </c>
      <c r="D933" s="206" t="s">
        <v>4297</v>
      </c>
      <c r="E933" s="206" t="s">
        <v>6</v>
      </c>
      <c r="F933" s="187">
        <f t="shared" si="14"/>
        <v>3</v>
      </c>
      <c r="G933" s="169"/>
      <c r="H933" s="169"/>
      <c r="I933" s="169"/>
      <c r="J933" s="175">
        <v>3</v>
      </c>
      <c r="K933" s="169"/>
      <c r="L933" s="169"/>
      <c r="M933" s="169"/>
      <c r="N933" s="169"/>
      <c r="O933" s="169"/>
      <c r="P933" s="169"/>
      <c r="Q933" s="169"/>
      <c r="R933" s="169"/>
      <c r="S933" s="169"/>
      <c r="T933" s="169"/>
      <c r="U933" s="169"/>
      <c r="V933" s="169"/>
      <c r="W933" s="169"/>
      <c r="X933" s="169"/>
      <c r="Y933" s="169"/>
      <c r="Z933" s="169"/>
      <c r="AA933" s="169"/>
      <c r="AB933" s="169"/>
    </row>
    <row r="934" spans="1:28" ht="60.75" customHeight="1">
      <c r="A934" s="173">
        <f>IF(D934=0,"",SUBTOTAL(3,$D$6:D934))</f>
        <v>899</v>
      </c>
      <c r="B934" s="190" t="s">
        <v>5041</v>
      </c>
      <c r="C934" s="251" t="s">
        <v>1692</v>
      </c>
      <c r="D934" s="252" t="s">
        <v>4298</v>
      </c>
      <c r="E934" s="206" t="s">
        <v>6</v>
      </c>
      <c r="F934" s="187">
        <f t="shared" si="14"/>
        <v>5</v>
      </c>
      <c r="G934" s="169"/>
      <c r="H934" s="169"/>
      <c r="I934" s="169"/>
      <c r="J934" s="175">
        <v>5</v>
      </c>
      <c r="K934" s="169"/>
      <c r="L934" s="169"/>
      <c r="M934" s="169"/>
      <c r="N934" s="169"/>
      <c r="O934" s="169"/>
      <c r="P934" s="169"/>
      <c r="Q934" s="169"/>
      <c r="R934" s="169"/>
      <c r="S934" s="169"/>
      <c r="T934" s="169"/>
      <c r="U934" s="169"/>
      <c r="V934" s="169"/>
      <c r="W934" s="169"/>
      <c r="X934" s="169"/>
      <c r="Y934" s="169"/>
      <c r="Z934" s="169"/>
      <c r="AA934" s="169"/>
      <c r="AB934" s="169"/>
    </row>
    <row r="935" spans="1:28" ht="74.25" customHeight="1">
      <c r="A935" s="173">
        <f>IF(D935=0,"",SUBTOTAL(3,$D$6:D935))</f>
        <v>900</v>
      </c>
      <c r="B935" s="190" t="s">
        <v>5042</v>
      </c>
      <c r="C935" s="196" t="s">
        <v>1693</v>
      </c>
      <c r="D935" s="206" t="s">
        <v>4407</v>
      </c>
      <c r="E935" s="206" t="s">
        <v>6</v>
      </c>
      <c r="F935" s="187">
        <f t="shared" si="14"/>
        <v>5</v>
      </c>
      <c r="G935" s="169"/>
      <c r="H935" s="169"/>
      <c r="I935" s="169"/>
      <c r="J935" s="175">
        <v>5</v>
      </c>
      <c r="K935" s="169"/>
      <c r="L935" s="169"/>
      <c r="M935" s="169"/>
      <c r="N935" s="169"/>
      <c r="O935" s="169"/>
      <c r="P935" s="169"/>
      <c r="Q935" s="169"/>
      <c r="R935" s="169"/>
      <c r="S935" s="169"/>
      <c r="T935" s="169"/>
      <c r="U935" s="169"/>
      <c r="V935" s="169"/>
      <c r="W935" s="169"/>
      <c r="X935" s="169"/>
      <c r="Y935" s="169"/>
      <c r="Z935" s="169"/>
      <c r="AA935" s="169"/>
      <c r="AB935" s="169"/>
    </row>
    <row r="936" spans="1:28" ht="60" customHeight="1">
      <c r="A936" s="173">
        <f>IF(D936=0,"",SUBTOTAL(3,$D$6:D936))</f>
        <v>901</v>
      </c>
      <c r="B936" s="190" t="s">
        <v>5043</v>
      </c>
      <c r="C936" s="196" t="s">
        <v>1759</v>
      </c>
      <c r="D936" s="222" t="s">
        <v>4408</v>
      </c>
      <c r="E936" s="206" t="s">
        <v>6</v>
      </c>
      <c r="F936" s="187">
        <f t="shared" si="14"/>
        <v>1</v>
      </c>
      <c r="G936" s="169"/>
      <c r="H936" s="169"/>
      <c r="I936" s="169"/>
      <c r="J936" s="175">
        <v>1</v>
      </c>
      <c r="K936" s="169"/>
      <c r="L936" s="169"/>
      <c r="M936" s="169"/>
      <c r="N936" s="169"/>
      <c r="O936" s="169"/>
      <c r="P936" s="169"/>
      <c r="Q936" s="169"/>
      <c r="R936" s="169"/>
      <c r="S936" s="169"/>
      <c r="T936" s="169"/>
      <c r="U936" s="169"/>
      <c r="V936" s="169"/>
      <c r="W936" s="169"/>
      <c r="X936" s="169"/>
      <c r="Y936" s="169"/>
      <c r="Z936" s="169"/>
      <c r="AA936" s="169"/>
      <c r="AB936" s="169"/>
    </row>
    <row r="937" spans="1:28" ht="74.25" customHeight="1">
      <c r="A937" s="173">
        <f>IF(D937=0,"",SUBTOTAL(3,$D$6:D937))</f>
        <v>902</v>
      </c>
      <c r="B937" s="190" t="s">
        <v>5044</v>
      </c>
      <c r="C937" s="233" t="s">
        <v>2089</v>
      </c>
      <c r="D937" s="206" t="s">
        <v>1684</v>
      </c>
      <c r="E937" s="206" t="s">
        <v>6</v>
      </c>
      <c r="F937" s="187">
        <f t="shared" si="14"/>
        <v>50</v>
      </c>
      <c r="G937" s="169"/>
      <c r="H937" s="169"/>
      <c r="I937" s="169"/>
      <c r="J937" s="172">
        <v>50</v>
      </c>
      <c r="K937" s="169"/>
      <c r="L937" s="169"/>
      <c r="M937" s="169"/>
      <c r="N937" s="169"/>
      <c r="O937" s="169"/>
      <c r="P937" s="169"/>
      <c r="Q937" s="169"/>
      <c r="R937" s="169"/>
      <c r="S937" s="169"/>
      <c r="T937" s="169"/>
      <c r="U937" s="169"/>
      <c r="V937" s="169"/>
      <c r="W937" s="169"/>
      <c r="X937" s="169"/>
      <c r="Y937" s="169"/>
      <c r="Z937" s="169"/>
      <c r="AA937" s="169"/>
      <c r="AB937" s="169"/>
    </row>
    <row r="938" spans="1:28" ht="108.75" customHeight="1">
      <c r="A938" s="173">
        <f>IF(D938=0,"",SUBTOTAL(3,$D$6:D938))</f>
        <v>903</v>
      </c>
      <c r="B938" s="190" t="s">
        <v>5045</v>
      </c>
      <c r="C938" s="233" t="s">
        <v>1686</v>
      </c>
      <c r="D938" s="206" t="s">
        <v>4443</v>
      </c>
      <c r="E938" s="206" t="s">
        <v>6</v>
      </c>
      <c r="F938" s="187">
        <f t="shared" si="14"/>
        <v>100</v>
      </c>
      <c r="G938" s="169"/>
      <c r="H938" s="169"/>
      <c r="I938" s="169"/>
      <c r="J938" s="172">
        <v>100</v>
      </c>
      <c r="K938" s="169"/>
      <c r="L938" s="169"/>
      <c r="M938" s="169"/>
      <c r="N938" s="169"/>
      <c r="O938" s="169"/>
      <c r="P938" s="169"/>
      <c r="Q938" s="169"/>
      <c r="R938" s="169"/>
      <c r="S938" s="169"/>
      <c r="T938" s="169"/>
      <c r="U938" s="169"/>
      <c r="V938" s="169"/>
      <c r="W938" s="169"/>
      <c r="X938" s="169"/>
      <c r="Y938" s="169"/>
      <c r="Z938" s="169"/>
      <c r="AA938" s="169"/>
      <c r="AB938" s="169"/>
    </row>
    <row r="939" spans="1:28" ht="25.5" customHeight="1">
      <c r="A939" s="173" t="str">
        <f>IF(D939=0,"",SUBTOTAL(3,$D$6:D939))</f>
        <v/>
      </c>
      <c r="B939" s="188" t="s">
        <v>1912</v>
      </c>
      <c r="C939" s="186" t="s">
        <v>4558</v>
      </c>
      <c r="D939" s="149"/>
      <c r="E939" s="150"/>
      <c r="F939" s="187">
        <f t="shared" si="14"/>
        <v>0</v>
      </c>
      <c r="G939" s="174"/>
      <c r="H939" s="169"/>
      <c r="I939" s="169"/>
      <c r="J939" s="175"/>
      <c r="K939" s="169"/>
      <c r="L939" s="169"/>
      <c r="M939" s="169">
        <v>0</v>
      </c>
      <c r="N939" s="169"/>
      <c r="O939" s="170"/>
      <c r="P939" s="169">
        <v>0</v>
      </c>
      <c r="Q939" s="169"/>
      <c r="R939" s="169"/>
      <c r="S939" s="171"/>
      <c r="T939" s="169">
        <v>0</v>
      </c>
      <c r="U939" s="169">
        <v>0</v>
      </c>
      <c r="V939" s="169"/>
      <c r="W939" s="169"/>
      <c r="X939" s="169"/>
      <c r="Y939" s="170"/>
      <c r="Z939" s="172"/>
      <c r="AA939" s="169"/>
      <c r="AB939" s="172"/>
    </row>
    <row r="940" spans="1:28" ht="127.5" customHeight="1">
      <c r="A940" s="173">
        <f>IF(D940=0,"",SUBTOTAL(3,$D$6:D940))</f>
        <v>904</v>
      </c>
      <c r="B940" s="188" t="s">
        <v>5046</v>
      </c>
      <c r="C940" s="196" t="s">
        <v>603</v>
      </c>
      <c r="D940" s="194" t="s">
        <v>4680</v>
      </c>
      <c r="E940" s="150" t="s">
        <v>6</v>
      </c>
      <c r="F940" s="187">
        <f t="shared" si="14"/>
        <v>30</v>
      </c>
      <c r="G940" s="172"/>
      <c r="H940" s="169"/>
      <c r="I940" s="169"/>
      <c r="J940" s="175">
        <v>30</v>
      </c>
      <c r="K940" s="169"/>
      <c r="L940" s="169"/>
      <c r="M940" s="169">
        <v>0</v>
      </c>
      <c r="N940" s="169"/>
      <c r="O940" s="170"/>
      <c r="P940" s="169">
        <v>0</v>
      </c>
      <c r="Q940" s="169"/>
      <c r="R940" s="169"/>
      <c r="S940" s="171"/>
      <c r="T940" s="169">
        <v>0</v>
      </c>
      <c r="U940" s="169">
        <v>0</v>
      </c>
      <c r="V940" s="169"/>
      <c r="W940" s="169"/>
      <c r="X940" s="169"/>
      <c r="Y940" s="170"/>
      <c r="Z940" s="172"/>
      <c r="AA940" s="169"/>
      <c r="AB940" s="172"/>
    </row>
    <row r="941" spans="1:28" ht="125.25" customHeight="1">
      <c r="A941" s="173">
        <f>IF(D941=0,"",SUBTOTAL(3,$D$6:D941))</f>
        <v>905</v>
      </c>
      <c r="B941" s="188" t="s">
        <v>5047</v>
      </c>
      <c r="C941" s="196" t="s">
        <v>603</v>
      </c>
      <c r="D941" s="229" t="s">
        <v>4444</v>
      </c>
      <c r="E941" s="150" t="s">
        <v>6</v>
      </c>
      <c r="F941" s="187">
        <f t="shared" si="14"/>
        <v>50</v>
      </c>
      <c r="G941" s="172"/>
      <c r="H941" s="169"/>
      <c r="I941" s="169"/>
      <c r="J941" s="175">
        <v>50</v>
      </c>
      <c r="K941" s="169"/>
      <c r="L941" s="169"/>
      <c r="M941" s="169">
        <v>0</v>
      </c>
      <c r="N941" s="169"/>
      <c r="O941" s="170"/>
      <c r="P941" s="169">
        <v>0</v>
      </c>
      <c r="Q941" s="169"/>
      <c r="R941" s="169"/>
      <c r="S941" s="171"/>
      <c r="T941" s="169">
        <v>0</v>
      </c>
      <c r="U941" s="169">
        <v>0</v>
      </c>
      <c r="V941" s="169"/>
      <c r="W941" s="169"/>
      <c r="X941" s="169"/>
      <c r="Y941" s="170"/>
      <c r="Z941" s="172"/>
      <c r="AA941" s="169"/>
      <c r="AB941" s="172"/>
    </row>
    <row r="942" spans="1:28" ht="127.5" customHeight="1">
      <c r="A942" s="173">
        <f>IF(D942=0,"",SUBTOTAL(3,$D$6:D942))</f>
        <v>906</v>
      </c>
      <c r="B942" s="188" t="s">
        <v>5048</v>
      </c>
      <c r="C942" s="196" t="s">
        <v>603</v>
      </c>
      <c r="D942" s="188" t="s">
        <v>4445</v>
      </c>
      <c r="E942" s="150" t="s">
        <v>6</v>
      </c>
      <c r="F942" s="187">
        <f t="shared" si="14"/>
        <v>35</v>
      </c>
      <c r="G942" s="172"/>
      <c r="H942" s="169"/>
      <c r="I942" s="169"/>
      <c r="J942" s="175">
        <v>35</v>
      </c>
      <c r="K942" s="169"/>
      <c r="L942" s="169"/>
      <c r="M942" s="169">
        <v>0</v>
      </c>
      <c r="N942" s="169"/>
      <c r="O942" s="170"/>
      <c r="P942" s="169">
        <v>0</v>
      </c>
      <c r="Q942" s="169"/>
      <c r="R942" s="169"/>
      <c r="S942" s="171"/>
      <c r="T942" s="169">
        <v>0</v>
      </c>
      <c r="U942" s="169">
        <v>0</v>
      </c>
      <c r="V942" s="169"/>
      <c r="W942" s="169"/>
      <c r="X942" s="169"/>
      <c r="Y942" s="170"/>
      <c r="Z942" s="172"/>
      <c r="AA942" s="169"/>
      <c r="AB942" s="172"/>
    </row>
    <row r="943" spans="1:28" ht="86.25" customHeight="1">
      <c r="A943" s="173">
        <f>IF(D943=0,"",SUBTOTAL(3,$D$6:D943))</f>
        <v>907</v>
      </c>
      <c r="B943" s="188" t="s">
        <v>5049</v>
      </c>
      <c r="C943" s="196" t="s">
        <v>603</v>
      </c>
      <c r="D943" s="194" t="s">
        <v>2102</v>
      </c>
      <c r="E943" s="150" t="s">
        <v>6</v>
      </c>
      <c r="F943" s="187">
        <f t="shared" si="14"/>
        <v>35</v>
      </c>
      <c r="G943" s="172"/>
      <c r="H943" s="169"/>
      <c r="I943" s="169"/>
      <c r="J943" s="175">
        <v>35</v>
      </c>
      <c r="K943" s="169"/>
      <c r="L943" s="169"/>
      <c r="M943" s="169">
        <v>0</v>
      </c>
      <c r="N943" s="169"/>
      <c r="O943" s="170"/>
      <c r="P943" s="169">
        <v>0</v>
      </c>
      <c r="Q943" s="169"/>
      <c r="R943" s="169"/>
      <c r="S943" s="171"/>
      <c r="T943" s="169">
        <v>0</v>
      </c>
      <c r="U943" s="169">
        <v>0</v>
      </c>
      <c r="V943" s="169"/>
      <c r="W943" s="169"/>
      <c r="X943" s="169"/>
      <c r="Y943" s="170"/>
      <c r="Z943" s="172"/>
      <c r="AA943" s="169"/>
      <c r="AB943" s="172"/>
    </row>
    <row r="944" spans="1:28" ht="381.75" customHeight="1">
      <c r="A944" s="173">
        <f>IF(D944=0,"",SUBTOTAL(3,$D$6:D944))</f>
        <v>908</v>
      </c>
      <c r="B944" s="188" t="s">
        <v>5050</v>
      </c>
      <c r="C944" s="196" t="s">
        <v>603</v>
      </c>
      <c r="D944" s="194" t="s">
        <v>4819</v>
      </c>
      <c r="E944" s="150" t="s">
        <v>6</v>
      </c>
      <c r="F944" s="187">
        <f t="shared" si="14"/>
        <v>30</v>
      </c>
      <c r="G944" s="172"/>
      <c r="H944" s="169"/>
      <c r="I944" s="169"/>
      <c r="J944" s="175">
        <v>30</v>
      </c>
      <c r="K944" s="169"/>
      <c r="L944" s="169"/>
      <c r="M944" s="169">
        <v>0</v>
      </c>
      <c r="N944" s="169"/>
      <c r="O944" s="170"/>
      <c r="P944" s="169">
        <v>0</v>
      </c>
      <c r="Q944" s="169"/>
      <c r="R944" s="169"/>
      <c r="S944" s="171"/>
      <c r="T944" s="169">
        <v>0</v>
      </c>
      <c r="U944" s="169">
        <v>0</v>
      </c>
      <c r="V944" s="169"/>
      <c r="W944" s="169"/>
      <c r="X944" s="169"/>
      <c r="Y944" s="170"/>
      <c r="Z944" s="172"/>
      <c r="AA944" s="169"/>
      <c r="AB944" s="172"/>
    </row>
    <row r="945" spans="1:28" ht="97.5" customHeight="1">
      <c r="A945" s="173">
        <f>IF(D945=0,"",SUBTOTAL(3,$D$6:D945))</f>
        <v>909</v>
      </c>
      <c r="B945" s="188" t="s">
        <v>5051</v>
      </c>
      <c r="C945" s="196" t="s">
        <v>604</v>
      </c>
      <c r="D945" s="194" t="s">
        <v>2148</v>
      </c>
      <c r="E945" s="150" t="s">
        <v>6</v>
      </c>
      <c r="F945" s="187">
        <f t="shared" si="14"/>
        <v>40</v>
      </c>
      <c r="G945" s="172"/>
      <c r="H945" s="169"/>
      <c r="I945" s="169"/>
      <c r="J945" s="175">
        <v>40</v>
      </c>
      <c r="K945" s="169"/>
      <c r="L945" s="169"/>
      <c r="M945" s="169">
        <v>0</v>
      </c>
      <c r="N945" s="169"/>
      <c r="O945" s="170"/>
      <c r="P945" s="169">
        <v>0</v>
      </c>
      <c r="Q945" s="169"/>
      <c r="R945" s="169"/>
      <c r="S945" s="171"/>
      <c r="T945" s="169">
        <v>0</v>
      </c>
      <c r="U945" s="169">
        <v>0</v>
      </c>
      <c r="V945" s="169"/>
      <c r="W945" s="169"/>
      <c r="X945" s="169"/>
      <c r="Y945" s="170"/>
      <c r="Z945" s="172"/>
      <c r="AA945" s="169"/>
      <c r="AB945" s="172"/>
    </row>
    <row r="946" spans="1:28" ht="64.5" customHeight="1">
      <c r="A946" s="173">
        <f>IF(D946=0,"",SUBTOTAL(3,$D$6:D946))</f>
        <v>910</v>
      </c>
      <c r="B946" s="188" t="s">
        <v>5052</v>
      </c>
      <c r="C946" s="196" t="s">
        <v>604</v>
      </c>
      <c r="D946" s="194" t="s">
        <v>2149</v>
      </c>
      <c r="E946" s="150" t="s">
        <v>6</v>
      </c>
      <c r="F946" s="187">
        <f t="shared" si="14"/>
        <v>40</v>
      </c>
      <c r="G946" s="172"/>
      <c r="H946" s="169"/>
      <c r="I946" s="169"/>
      <c r="J946" s="175">
        <v>40</v>
      </c>
      <c r="K946" s="169"/>
      <c r="L946" s="169"/>
      <c r="M946" s="169">
        <v>0</v>
      </c>
      <c r="N946" s="169"/>
      <c r="O946" s="170"/>
      <c r="P946" s="169">
        <v>0</v>
      </c>
      <c r="Q946" s="169"/>
      <c r="R946" s="169"/>
      <c r="S946" s="171"/>
      <c r="T946" s="169">
        <v>0</v>
      </c>
      <c r="U946" s="169">
        <v>0</v>
      </c>
      <c r="V946" s="169"/>
      <c r="W946" s="169"/>
      <c r="X946" s="169"/>
      <c r="Y946" s="170"/>
      <c r="Z946" s="172"/>
      <c r="AA946" s="169"/>
      <c r="AB946" s="172"/>
    </row>
    <row r="947" spans="1:28" ht="178.5" customHeight="1">
      <c r="A947" s="173">
        <f>IF(D947=0,"",SUBTOTAL(3,$D$6:D947))</f>
        <v>911</v>
      </c>
      <c r="B947" s="188" t="s">
        <v>5053</v>
      </c>
      <c r="C947" s="196" t="s">
        <v>604</v>
      </c>
      <c r="D947" s="194" t="s">
        <v>4820</v>
      </c>
      <c r="E947" s="150" t="s">
        <v>6</v>
      </c>
      <c r="F947" s="187">
        <f t="shared" si="14"/>
        <v>50</v>
      </c>
      <c r="G947" s="172"/>
      <c r="H947" s="169"/>
      <c r="I947" s="169"/>
      <c r="J947" s="175">
        <v>50</v>
      </c>
      <c r="K947" s="169"/>
      <c r="L947" s="169"/>
      <c r="M947" s="169">
        <v>0</v>
      </c>
      <c r="N947" s="169"/>
      <c r="O947" s="170"/>
      <c r="P947" s="169">
        <v>0</v>
      </c>
      <c r="Q947" s="169"/>
      <c r="R947" s="169"/>
      <c r="S947" s="171"/>
      <c r="T947" s="169">
        <v>0</v>
      </c>
      <c r="U947" s="169">
        <v>0</v>
      </c>
      <c r="V947" s="169"/>
      <c r="W947" s="169"/>
      <c r="X947" s="169"/>
      <c r="Y947" s="170"/>
      <c r="Z947" s="172"/>
      <c r="AA947" s="169"/>
      <c r="AB947" s="172"/>
    </row>
    <row r="948" spans="1:28" ht="149.25" customHeight="1">
      <c r="A948" s="173">
        <f>IF(D948=0,"",SUBTOTAL(3,$D$6:D948))</f>
        <v>912</v>
      </c>
      <c r="B948" s="188" t="s">
        <v>5054</v>
      </c>
      <c r="C948" s="151" t="s">
        <v>604</v>
      </c>
      <c r="D948" s="149" t="s">
        <v>4821</v>
      </c>
      <c r="E948" s="150" t="s">
        <v>6</v>
      </c>
      <c r="F948" s="187">
        <f t="shared" si="14"/>
        <v>30</v>
      </c>
      <c r="G948" s="172"/>
      <c r="H948" s="169"/>
      <c r="I948" s="169"/>
      <c r="J948" s="175">
        <v>30</v>
      </c>
      <c r="K948" s="169"/>
      <c r="L948" s="169"/>
      <c r="M948" s="169">
        <v>0</v>
      </c>
      <c r="N948" s="169"/>
      <c r="O948" s="170"/>
      <c r="P948" s="169">
        <v>0</v>
      </c>
      <c r="Q948" s="169"/>
      <c r="R948" s="169"/>
      <c r="S948" s="171"/>
      <c r="T948" s="169">
        <v>0</v>
      </c>
      <c r="U948" s="169">
        <v>0</v>
      </c>
      <c r="V948" s="169"/>
      <c r="W948" s="169"/>
      <c r="X948" s="169"/>
      <c r="Y948" s="170"/>
      <c r="Z948" s="172"/>
      <c r="AA948" s="169"/>
      <c r="AB948" s="172"/>
    </row>
    <row r="949" spans="1:28" ht="154.5" customHeight="1">
      <c r="A949" s="173">
        <f>IF(D949=0,"",SUBTOTAL(3,$D$6:D949))</f>
        <v>913</v>
      </c>
      <c r="B949" s="188" t="s">
        <v>5055</v>
      </c>
      <c r="C949" s="151" t="s">
        <v>603</v>
      </c>
      <c r="D949" s="194" t="s">
        <v>4822</v>
      </c>
      <c r="E949" s="150" t="s">
        <v>6</v>
      </c>
      <c r="F949" s="187">
        <f t="shared" si="14"/>
        <v>40</v>
      </c>
      <c r="G949" s="172"/>
      <c r="H949" s="169"/>
      <c r="I949" s="169"/>
      <c r="J949" s="175">
        <v>40</v>
      </c>
      <c r="K949" s="169"/>
      <c r="L949" s="169"/>
      <c r="M949" s="169">
        <v>0</v>
      </c>
      <c r="N949" s="169"/>
      <c r="O949" s="170"/>
      <c r="P949" s="169">
        <v>0</v>
      </c>
      <c r="Q949" s="169"/>
      <c r="R949" s="169"/>
      <c r="S949" s="171"/>
      <c r="T949" s="169">
        <v>0</v>
      </c>
      <c r="U949" s="169">
        <v>0</v>
      </c>
      <c r="V949" s="169"/>
      <c r="W949" s="169"/>
      <c r="X949" s="169"/>
      <c r="Y949" s="170"/>
      <c r="Z949" s="172"/>
      <c r="AA949" s="169"/>
      <c r="AB949" s="172"/>
    </row>
    <row r="950" spans="1:28" ht="114" customHeight="1">
      <c r="A950" s="173">
        <f>IF(D950=0,"",SUBTOTAL(3,$D$6:D950))</f>
        <v>914</v>
      </c>
      <c r="B950" s="188" t="s">
        <v>5056</v>
      </c>
      <c r="C950" s="151" t="s">
        <v>603</v>
      </c>
      <c r="D950" s="194" t="s">
        <v>4823</v>
      </c>
      <c r="E950" s="150" t="s">
        <v>6</v>
      </c>
      <c r="F950" s="187">
        <f t="shared" si="14"/>
        <v>40</v>
      </c>
      <c r="G950" s="172"/>
      <c r="H950" s="169"/>
      <c r="I950" s="169"/>
      <c r="J950" s="175">
        <v>40</v>
      </c>
      <c r="K950" s="169"/>
      <c r="L950" s="169"/>
      <c r="M950" s="169">
        <v>0</v>
      </c>
      <c r="N950" s="169"/>
      <c r="O950" s="170"/>
      <c r="P950" s="169">
        <v>0</v>
      </c>
      <c r="Q950" s="169"/>
      <c r="R950" s="169"/>
      <c r="S950" s="171"/>
      <c r="T950" s="169">
        <v>0</v>
      </c>
      <c r="U950" s="169">
        <v>0</v>
      </c>
      <c r="V950" s="169"/>
      <c r="W950" s="169"/>
      <c r="X950" s="169"/>
      <c r="Y950" s="170"/>
      <c r="Z950" s="172"/>
      <c r="AA950" s="169"/>
      <c r="AB950" s="172"/>
    </row>
    <row r="951" spans="1:28" ht="184.5" customHeight="1">
      <c r="A951" s="173">
        <f>IF(D951=0,"",SUBTOTAL(3,$D$6:D951))</f>
        <v>915</v>
      </c>
      <c r="B951" s="188" t="s">
        <v>5057</v>
      </c>
      <c r="C951" s="151" t="s">
        <v>604</v>
      </c>
      <c r="D951" s="149" t="s">
        <v>2271</v>
      </c>
      <c r="E951" s="150" t="s">
        <v>6</v>
      </c>
      <c r="F951" s="187">
        <f t="shared" si="14"/>
        <v>40</v>
      </c>
      <c r="G951" s="172"/>
      <c r="H951" s="169"/>
      <c r="I951" s="169"/>
      <c r="J951" s="175">
        <v>40</v>
      </c>
      <c r="K951" s="169"/>
      <c r="L951" s="169"/>
      <c r="M951" s="169">
        <v>0</v>
      </c>
      <c r="N951" s="169"/>
      <c r="O951" s="170"/>
      <c r="P951" s="169">
        <v>0</v>
      </c>
      <c r="Q951" s="169"/>
      <c r="R951" s="169"/>
      <c r="S951" s="171"/>
      <c r="T951" s="169">
        <v>0</v>
      </c>
      <c r="U951" s="169">
        <v>0</v>
      </c>
      <c r="V951" s="169"/>
      <c r="W951" s="169"/>
      <c r="X951" s="169"/>
      <c r="Y951" s="170"/>
      <c r="Z951" s="172"/>
      <c r="AA951" s="169"/>
      <c r="AB951" s="172"/>
    </row>
    <row r="952" spans="1:28" ht="187.5" customHeight="1">
      <c r="A952" s="173">
        <f>IF(D952=0,"",SUBTOTAL(3,$D$6:D952))</f>
        <v>916</v>
      </c>
      <c r="B952" s="188" t="s">
        <v>5058</v>
      </c>
      <c r="C952" s="151" t="s">
        <v>2182</v>
      </c>
      <c r="D952" s="194" t="s">
        <v>2272</v>
      </c>
      <c r="E952" s="150" t="s">
        <v>6</v>
      </c>
      <c r="F952" s="187">
        <f t="shared" si="14"/>
        <v>40</v>
      </c>
      <c r="G952" s="172"/>
      <c r="H952" s="169"/>
      <c r="I952" s="169"/>
      <c r="J952" s="175">
        <v>40</v>
      </c>
      <c r="K952" s="169"/>
      <c r="L952" s="169"/>
      <c r="M952" s="169">
        <v>0</v>
      </c>
      <c r="N952" s="169"/>
      <c r="O952" s="170"/>
      <c r="P952" s="169">
        <v>0</v>
      </c>
      <c r="Q952" s="169"/>
      <c r="R952" s="169"/>
      <c r="S952" s="171"/>
      <c r="T952" s="169">
        <v>0</v>
      </c>
      <c r="U952" s="169">
        <v>0</v>
      </c>
      <c r="V952" s="169"/>
      <c r="W952" s="169"/>
      <c r="X952" s="169"/>
      <c r="Y952" s="170"/>
      <c r="Z952" s="172"/>
      <c r="AA952" s="169"/>
      <c r="AB952" s="172"/>
    </row>
    <row r="953" spans="1:28" ht="240" customHeight="1">
      <c r="A953" s="173">
        <f>IF(D953=0,"",SUBTOTAL(3,$D$6:D953))</f>
        <v>917</v>
      </c>
      <c r="B953" s="188" t="s">
        <v>5059</v>
      </c>
      <c r="C953" s="189" t="s">
        <v>603</v>
      </c>
      <c r="D953" s="197" t="s">
        <v>4624</v>
      </c>
      <c r="E953" s="206" t="s">
        <v>6</v>
      </c>
      <c r="F953" s="187">
        <f t="shared" si="14"/>
        <v>50</v>
      </c>
      <c r="G953" s="172"/>
      <c r="H953" s="169"/>
      <c r="I953" s="169"/>
      <c r="J953" s="175">
        <v>50</v>
      </c>
      <c r="K953" s="169"/>
      <c r="L953" s="169"/>
      <c r="M953" s="169">
        <v>0</v>
      </c>
      <c r="N953" s="169"/>
      <c r="O953" s="170"/>
      <c r="P953" s="169">
        <v>0</v>
      </c>
      <c r="Q953" s="169"/>
      <c r="R953" s="169"/>
      <c r="S953" s="171"/>
      <c r="T953" s="169">
        <v>0</v>
      </c>
      <c r="U953" s="169">
        <v>0</v>
      </c>
      <c r="V953" s="169"/>
      <c r="W953" s="169"/>
      <c r="X953" s="169"/>
      <c r="Y953" s="170"/>
      <c r="Z953" s="172"/>
      <c r="AA953" s="169"/>
      <c r="AB953" s="172"/>
    </row>
    <row r="954" spans="1:28" ht="179.25" customHeight="1">
      <c r="A954" s="173">
        <f>IF(D954=0,"",SUBTOTAL(3,$D$6:D954))</f>
        <v>918</v>
      </c>
      <c r="B954" s="188" t="s">
        <v>5060</v>
      </c>
      <c r="C954" s="151" t="s">
        <v>1733</v>
      </c>
      <c r="D954" s="149" t="s">
        <v>4824</v>
      </c>
      <c r="E954" s="150" t="s">
        <v>6</v>
      </c>
      <c r="F954" s="187">
        <f t="shared" si="14"/>
        <v>30</v>
      </c>
      <c r="G954" s="172"/>
      <c r="H954" s="169"/>
      <c r="I954" s="169"/>
      <c r="J954" s="175">
        <v>30</v>
      </c>
      <c r="K954" s="169"/>
      <c r="L954" s="169"/>
      <c r="M954" s="169">
        <v>0</v>
      </c>
      <c r="N954" s="169"/>
      <c r="O954" s="170"/>
      <c r="P954" s="169">
        <v>0</v>
      </c>
      <c r="Q954" s="169"/>
      <c r="R954" s="169"/>
      <c r="S954" s="171"/>
      <c r="T954" s="169">
        <v>0</v>
      </c>
      <c r="U954" s="169">
        <v>0</v>
      </c>
      <c r="V954" s="169"/>
      <c r="W954" s="169"/>
      <c r="X954" s="169"/>
      <c r="Y954" s="170"/>
      <c r="Z954" s="172"/>
      <c r="AA954" s="169"/>
      <c r="AB954" s="172"/>
    </row>
    <row r="955" spans="1:28" ht="157.5" customHeight="1">
      <c r="A955" s="173">
        <f>IF(D955=0,"",SUBTOTAL(3,$D$6:D955))</f>
        <v>919</v>
      </c>
      <c r="B955" s="188" t="s">
        <v>5061</v>
      </c>
      <c r="C955" s="196" t="s">
        <v>1732</v>
      </c>
      <c r="D955" s="206" t="s">
        <v>1775</v>
      </c>
      <c r="E955" s="207" t="s">
        <v>6</v>
      </c>
      <c r="F955" s="187">
        <f t="shared" si="14"/>
        <v>30</v>
      </c>
      <c r="G955" s="172"/>
      <c r="H955" s="169"/>
      <c r="I955" s="169"/>
      <c r="J955" s="175">
        <v>30</v>
      </c>
      <c r="K955" s="169"/>
      <c r="L955" s="169"/>
      <c r="M955" s="169">
        <v>0</v>
      </c>
      <c r="N955" s="169"/>
      <c r="O955" s="170"/>
      <c r="P955" s="169">
        <v>0</v>
      </c>
      <c r="Q955" s="169"/>
      <c r="R955" s="169"/>
      <c r="S955" s="171"/>
      <c r="T955" s="169">
        <v>0</v>
      </c>
      <c r="U955" s="169">
        <v>0</v>
      </c>
      <c r="V955" s="169"/>
      <c r="W955" s="169"/>
      <c r="X955" s="169"/>
      <c r="Y955" s="170"/>
      <c r="Z955" s="172"/>
      <c r="AA955" s="169"/>
      <c r="AB955" s="172"/>
    </row>
    <row r="956" spans="1:28" ht="211.5" customHeight="1">
      <c r="A956" s="173">
        <f>IF(D956=0,"",SUBTOTAL(3,$D$6:D956))</f>
        <v>920</v>
      </c>
      <c r="B956" s="190" t="s">
        <v>5062</v>
      </c>
      <c r="C956" s="189" t="s">
        <v>603</v>
      </c>
      <c r="D956" s="188" t="s">
        <v>4625</v>
      </c>
      <c r="E956" s="150" t="s">
        <v>6</v>
      </c>
      <c r="F956" s="187">
        <f t="shared" si="14"/>
        <v>30</v>
      </c>
      <c r="G956" s="169"/>
      <c r="H956" s="169"/>
      <c r="I956" s="169"/>
      <c r="J956" s="175">
        <v>30</v>
      </c>
      <c r="K956" s="169"/>
      <c r="L956" s="169"/>
      <c r="M956" s="169"/>
      <c r="N956" s="169"/>
      <c r="O956" s="169"/>
      <c r="P956" s="169"/>
      <c r="Q956" s="169"/>
      <c r="R956" s="169"/>
      <c r="S956" s="169"/>
      <c r="T956" s="169"/>
      <c r="U956" s="169"/>
      <c r="V956" s="169"/>
      <c r="W956" s="169"/>
      <c r="X956" s="169"/>
      <c r="Y956" s="169"/>
      <c r="Z956" s="169"/>
      <c r="AA956" s="169"/>
      <c r="AB956" s="169"/>
    </row>
    <row r="957" spans="1:28">
      <c r="A957" s="173" t="str">
        <f>IF(D957=0,"",SUBTOTAL(3,$D$6:D957))</f>
        <v/>
      </c>
      <c r="B957" s="188" t="s">
        <v>1912</v>
      </c>
      <c r="C957" s="186" t="s">
        <v>4559</v>
      </c>
      <c r="D957" s="149"/>
      <c r="E957" s="150"/>
      <c r="F957" s="187">
        <f t="shared" si="14"/>
        <v>0</v>
      </c>
      <c r="G957" s="174"/>
      <c r="H957" s="169"/>
      <c r="I957" s="169"/>
      <c r="J957" s="175"/>
      <c r="K957" s="169"/>
      <c r="L957" s="169"/>
      <c r="M957" s="169">
        <v>0</v>
      </c>
      <c r="N957" s="169"/>
      <c r="O957" s="170"/>
      <c r="P957" s="169">
        <v>0</v>
      </c>
      <c r="Q957" s="169"/>
      <c r="R957" s="169"/>
      <c r="S957" s="171"/>
      <c r="T957" s="169">
        <v>0</v>
      </c>
      <c r="U957" s="169">
        <v>0</v>
      </c>
      <c r="V957" s="169"/>
      <c r="W957" s="169"/>
      <c r="X957" s="169"/>
      <c r="Y957" s="170"/>
      <c r="Z957" s="172"/>
      <c r="AA957" s="169"/>
      <c r="AB957" s="172"/>
    </row>
    <row r="958" spans="1:28" ht="157.5" customHeight="1">
      <c r="A958" s="173">
        <f>IF(D958=0,"",SUBTOTAL(3,$D$6:D958))</f>
        <v>921</v>
      </c>
      <c r="B958" s="188" t="s">
        <v>5063</v>
      </c>
      <c r="C958" s="189" t="s">
        <v>605</v>
      </c>
      <c r="D958" s="210" t="s">
        <v>4825</v>
      </c>
      <c r="E958" s="206" t="s">
        <v>6</v>
      </c>
      <c r="F958" s="187">
        <f t="shared" si="14"/>
        <v>100</v>
      </c>
      <c r="G958" s="172"/>
      <c r="H958" s="169"/>
      <c r="I958" s="169"/>
      <c r="J958" s="175">
        <v>100</v>
      </c>
      <c r="K958" s="169"/>
      <c r="L958" s="169"/>
      <c r="M958" s="169">
        <v>0</v>
      </c>
      <c r="N958" s="169"/>
      <c r="O958" s="170"/>
      <c r="P958" s="169">
        <v>0</v>
      </c>
      <c r="Q958" s="169"/>
      <c r="R958" s="169"/>
      <c r="S958" s="171"/>
      <c r="T958" s="169">
        <v>0</v>
      </c>
      <c r="U958" s="169">
        <v>0</v>
      </c>
      <c r="V958" s="169"/>
      <c r="W958" s="169"/>
      <c r="X958" s="169"/>
      <c r="Y958" s="170"/>
      <c r="Z958" s="172"/>
      <c r="AA958" s="169"/>
      <c r="AB958" s="172"/>
    </row>
    <row r="959" spans="1:28" ht="125.25" customHeight="1">
      <c r="A959" s="173">
        <f>IF(D959=0,"",SUBTOTAL(3,$D$6:D959))</f>
        <v>922</v>
      </c>
      <c r="B959" s="188" t="s">
        <v>5064</v>
      </c>
      <c r="C959" s="189" t="s">
        <v>605</v>
      </c>
      <c r="D959" s="253" t="s">
        <v>4826</v>
      </c>
      <c r="E959" s="206" t="s">
        <v>6</v>
      </c>
      <c r="F959" s="187">
        <f t="shared" si="14"/>
        <v>40</v>
      </c>
      <c r="G959" s="172"/>
      <c r="H959" s="169"/>
      <c r="I959" s="169"/>
      <c r="J959" s="175">
        <v>40</v>
      </c>
      <c r="K959" s="169"/>
      <c r="L959" s="169"/>
      <c r="M959" s="169">
        <v>0</v>
      </c>
      <c r="N959" s="169"/>
      <c r="O959" s="170"/>
      <c r="P959" s="169">
        <v>0</v>
      </c>
      <c r="Q959" s="169"/>
      <c r="R959" s="169"/>
      <c r="S959" s="171"/>
      <c r="T959" s="169">
        <v>0</v>
      </c>
      <c r="U959" s="169">
        <v>0</v>
      </c>
      <c r="V959" s="169"/>
      <c r="W959" s="169"/>
      <c r="X959" s="169"/>
      <c r="Y959" s="170"/>
      <c r="Z959" s="172"/>
      <c r="AA959" s="169"/>
      <c r="AB959" s="172"/>
    </row>
    <row r="960" spans="1:28" ht="128.25" customHeight="1">
      <c r="A960" s="173">
        <f>IF(D960=0,"",SUBTOTAL(3,$D$6:D960))</f>
        <v>923</v>
      </c>
      <c r="B960" s="188" t="s">
        <v>5065</v>
      </c>
      <c r="C960" s="189" t="s">
        <v>606</v>
      </c>
      <c r="D960" s="197" t="s">
        <v>2169</v>
      </c>
      <c r="E960" s="206" t="s">
        <v>6</v>
      </c>
      <c r="F960" s="187">
        <f t="shared" si="14"/>
        <v>20</v>
      </c>
      <c r="G960" s="172"/>
      <c r="H960" s="169"/>
      <c r="I960" s="169"/>
      <c r="J960" s="175">
        <v>20</v>
      </c>
      <c r="K960" s="169"/>
      <c r="L960" s="169"/>
      <c r="M960" s="169">
        <v>0</v>
      </c>
      <c r="N960" s="169"/>
      <c r="O960" s="170"/>
      <c r="P960" s="169">
        <v>0</v>
      </c>
      <c r="Q960" s="169"/>
      <c r="R960" s="169"/>
      <c r="S960" s="171"/>
      <c r="T960" s="169">
        <v>0</v>
      </c>
      <c r="U960" s="169">
        <v>0</v>
      </c>
      <c r="V960" s="169"/>
      <c r="W960" s="169"/>
      <c r="X960" s="169"/>
      <c r="Y960" s="170"/>
      <c r="Z960" s="172"/>
      <c r="AA960" s="169"/>
      <c r="AB960" s="172"/>
    </row>
    <row r="961" spans="1:28" ht="273" customHeight="1">
      <c r="A961" s="173">
        <f>IF(D961=0,"",SUBTOTAL(3,$D$6:D961))</f>
        <v>924</v>
      </c>
      <c r="B961" s="188" t="s">
        <v>5066</v>
      </c>
      <c r="C961" s="189" t="s">
        <v>606</v>
      </c>
      <c r="D961" s="197" t="s">
        <v>4446</v>
      </c>
      <c r="E961" s="206" t="s">
        <v>6</v>
      </c>
      <c r="F961" s="187">
        <f t="shared" si="14"/>
        <v>30</v>
      </c>
      <c r="G961" s="172"/>
      <c r="H961" s="169"/>
      <c r="I961" s="169"/>
      <c r="J961" s="175">
        <v>30</v>
      </c>
      <c r="K961" s="169"/>
      <c r="L961" s="169"/>
      <c r="M961" s="169">
        <v>0</v>
      </c>
      <c r="N961" s="169"/>
      <c r="O961" s="170"/>
      <c r="P961" s="169">
        <v>0</v>
      </c>
      <c r="Q961" s="169"/>
      <c r="R961" s="169"/>
      <c r="S961" s="171"/>
      <c r="T961" s="169">
        <v>0</v>
      </c>
      <c r="U961" s="169">
        <v>0</v>
      </c>
      <c r="V961" s="169"/>
      <c r="W961" s="169"/>
      <c r="X961" s="169"/>
      <c r="Y961" s="170"/>
      <c r="Z961" s="172"/>
      <c r="AA961" s="169"/>
      <c r="AB961" s="172"/>
    </row>
    <row r="962" spans="1:28" ht="252.75" customHeight="1">
      <c r="A962" s="173">
        <f>IF(D962=0,"",SUBTOTAL(3,$D$6:D962))</f>
        <v>925</v>
      </c>
      <c r="B962" s="188" t="s">
        <v>5067</v>
      </c>
      <c r="C962" s="189" t="s">
        <v>606</v>
      </c>
      <c r="D962" s="194" t="s">
        <v>4626</v>
      </c>
      <c r="E962" s="206" t="s">
        <v>6</v>
      </c>
      <c r="F962" s="187">
        <f t="shared" si="14"/>
        <v>20</v>
      </c>
      <c r="G962" s="172"/>
      <c r="H962" s="169"/>
      <c r="I962" s="169"/>
      <c r="J962" s="175">
        <v>20</v>
      </c>
      <c r="K962" s="169"/>
      <c r="L962" s="169"/>
      <c r="M962" s="169">
        <v>0</v>
      </c>
      <c r="N962" s="169"/>
      <c r="O962" s="170"/>
      <c r="P962" s="169">
        <v>0</v>
      </c>
      <c r="Q962" s="169"/>
      <c r="R962" s="169"/>
      <c r="S962" s="171"/>
      <c r="T962" s="169">
        <v>0</v>
      </c>
      <c r="U962" s="169">
        <v>0</v>
      </c>
      <c r="V962" s="169"/>
      <c r="W962" s="169"/>
      <c r="X962" s="169"/>
      <c r="Y962" s="170"/>
      <c r="Z962" s="172"/>
      <c r="AA962" s="169"/>
      <c r="AB962" s="172"/>
    </row>
    <row r="963" spans="1:28" ht="291.75" customHeight="1">
      <c r="A963" s="173">
        <f>IF(D963=0,"",SUBTOTAL(3,$D$6:D963))</f>
        <v>926</v>
      </c>
      <c r="B963" s="188" t="s">
        <v>5068</v>
      </c>
      <c r="C963" s="189" t="s">
        <v>606</v>
      </c>
      <c r="D963" s="194" t="s">
        <v>2155</v>
      </c>
      <c r="E963" s="206" t="s">
        <v>6</v>
      </c>
      <c r="F963" s="187">
        <f t="shared" si="14"/>
        <v>50</v>
      </c>
      <c r="G963" s="172"/>
      <c r="H963" s="169"/>
      <c r="I963" s="169"/>
      <c r="J963" s="175">
        <v>50</v>
      </c>
      <c r="K963" s="169"/>
      <c r="L963" s="169"/>
      <c r="M963" s="169">
        <v>0</v>
      </c>
      <c r="N963" s="169"/>
      <c r="O963" s="170"/>
      <c r="P963" s="169">
        <v>0</v>
      </c>
      <c r="Q963" s="169"/>
      <c r="R963" s="169"/>
      <c r="S963" s="171"/>
      <c r="T963" s="169">
        <v>0</v>
      </c>
      <c r="U963" s="169">
        <v>0</v>
      </c>
      <c r="V963" s="169"/>
      <c r="W963" s="169"/>
      <c r="X963" s="169"/>
      <c r="Y963" s="170"/>
      <c r="Z963" s="172"/>
      <c r="AA963" s="169"/>
      <c r="AB963" s="172"/>
    </row>
    <row r="964" spans="1:28" ht="232.5" customHeight="1">
      <c r="A964" s="173">
        <f>IF(D964=0,"",SUBTOTAL(3,$D$6:D964))</f>
        <v>927</v>
      </c>
      <c r="B964" s="188" t="s">
        <v>5069</v>
      </c>
      <c r="C964" s="189" t="s">
        <v>606</v>
      </c>
      <c r="D964" s="194" t="s">
        <v>4691</v>
      </c>
      <c r="E964" s="206" t="s">
        <v>6</v>
      </c>
      <c r="F964" s="187">
        <f t="shared" si="14"/>
        <v>30</v>
      </c>
      <c r="G964" s="172"/>
      <c r="H964" s="169"/>
      <c r="I964" s="169"/>
      <c r="J964" s="175">
        <v>30</v>
      </c>
      <c r="K964" s="169"/>
      <c r="L964" s="169"/>
      <c r="M964" s="169">
        <v>0</v>
      </c>
      <c r="N964" s="169"/>
      <c r="O964" s="170"/>
      <c r="P964" s="169">
        <v>0</v>
      </c>
      <c r="Q964" s="169"/>
      <c r="R964" s="169"/>
      <c r="S964" s="171"/>
      <c r="T964" s="169">
        <v>0</v>
      </c>
      <c r="U964" s="169">
        <v>0</v>
      </c>
      <c r="V964" s="169"/>
      <c r="W964" s="169"/>
      <c r="X964" s="169"/>
      <c r="Y964" s="170"/>
      <c r="Z964" s="172"/>
      <c r="AA964" s="169"/>
      <c r="AB964" s="172"/>
    </row>
    <row r="965" spans="1:28" ht="154.5" customHeight="1">
      <c r="A965" s="173">
        <f>IF(D965=0,"",SUBTOTAL(3,$D$6:D965))</f>
        <v>928</v>
      </c>
      <c r="B965" s="190" t="s">
        <v>5070</v>
      </c>
      <c r="C965" s="189" t="s">
        <v>3939</v>
      </c>
      <c r="D965" s="194" t="s">
        <v>4827</v>
      </c>
      <c r="E965" s="188" t="s">
        <v>38</v>
      </c>
      <c r="F965" s="187">
        <f t="shared" si="14"/>
        <v>50</v>
      </c>
      <c r="G965" s="169"/>
      <c r="H965" s="169"/>
      <c r="I965" s="169"/>
      <c r="J965" s="175">
        <v>50</v>
      </c>
      <c r="K965" s="169"/>
      <c r="L965" s="169"/>
      <c r="M965" s="169"/>
      <c r="N965" s="169"/>
      <c r="O965" s="169"/>
      <c r="P965" s="169"/>
      <c r="Q965" s="169"/>
      <c r="R965" s="169"/>
      <c r="S965" s="169"/>
      <c r="T965" s="169"/>
      <c r="U965" s="169"/>
      <c r="V965" s="169"/>
      <c r="W965" s="169"/>
      <c r="X965" s="169"/>
      <c r="Y965" s="169"/>
      <c r="Z965" s="169"/>
      <c r="AA965" s="169"/>
      <c r="AB965" s="169"/>
    </row>
    <row r="966" spans="1:28" ht="87.75" customHeight="1">
      <c r="A966" s="173">
        <f>IF(D966=0,"",SUBTOTAL(3,$D$6:D966))</f>
        <v>929</v>
      </c>
      <c r="B966" s="188" t="s">
        <v>5071</v>
      </c>
      <c r="C966" s="189" t="s">
        <v>606</v>
      </c>
      <c r="D966" s="194" t="s">
        <v>2157</v>
      </c>
      <c r="E966" s="206" t="s">
        <v>6</v>
      </c>
      <c r="F966" s="187">
        <f t="shared" ref="F966:F1029" si="15">SUM(G966:AB966)</f>
        <v>50</v>
      </c>
      <c r="G966" s="172"/>
      <c r="H966" s="169"/>
      <c r="I966" s="169"/>
      <c r="J966" s="175">
        <v>50</v>
      </c>
      <c r="K966" s="169"/>
      <c r="L966" s="169"/>
      <c r="M966" s="169">
        <v>0</v>
      </c>
      <c r="N966" s="169"/>
      <c r="O966" s="170"/>
      <c r="P966" s="169">
        <v>0</v>
      </c>
      <c r="Q966" s="169"/>
      <c r="R966" s="169"/>
      <c r="S966" s="171"/>
      <c r="T966" s="169">
        <v>0</v>
      </c>
      <c r="U966" s="169">
        <v>0</v>
      </c>
      <c r="V966" s="169"/>
      <c r="W966" s="169"/>
      <c r="X966" s="169"/>
      <c r="Y966" s="170"/>
      <c r="Z966" s="172"/>
      <c r="AA966" s="169"/>
      <c r="AB966" s="172"/>
    </row>
    <row r="967" spans="1:28" ht="133.5" customHeight="1">
      <c r="A967" s="173">
        <f>IF(D967=0,"",SUBTOTAL(3,$D$6:D967))</f>
        <v>930</v>
      </c>
      <c r="B967" s="188" t="s">
        <v>5072</v>
      </c>
      <c r="C967" s="189" t="s">
        <v>606</v>
      </c>
      <c r="D967" s="197" t="s">
        <v>703</v>
      </c>
      <c r="E967" s="206" t="s">
        <v>6</v>
      </c>
      <c r="F967" s="187">
        <f t="shared" si="15"/>
        <v>20</v>
      </c>
      <c r="G967" s="172"/>
      <c r="H967" s="169"/>
      <c r="I967" s="169"/>
      <c r="J967" s="175">
        <v>20</v>
      </c>
      <c r="K967" s="169"/>
      <c r="L967" s="169"/>
      <c r="M967" s="169">
        <v>0</v>
      </c>
      <c r="N967" s="169"/>
      <c r="O967" s="170"/>
      <c r="P967" s="169">
        <v>0</v>
      </c>
      <c r="Q967" s="169"/>
      <c r="R967" s="169"/>
      <c r="S967" s="171"/>
      <c r="T967" s="169">
        <v>0</v>
      </c>
      <c r="U967" s="169">
        <v>0</v>
      </c>
      <c r="V967" s="169"/>
      <c r="W967" s="169"/>
      <c r="X967" s="169"/>
      <c r="Y967" s="170"/>
      <c r="Z967" s="172"/>
      <c r="AA967" s="169"/>
      <c r="AB967" s="172"/>
    </row>
    <row r="968" spans="1:28" ht="72.75" customHeight="1">
      <c r="A968" s="173">
        <f>IF(D968=0,"",SUBTOTAL(3,$D$6:D968))</f>
        <v>931</v>
      </c>
      <c r="B968" s="188" t="s">
        <v>5073</v>
      </c>
      <c r="C968" s="189" t="s">
        <v>606</v>
      </c>
      <c r="D968" s="197" t="s">
        <v>607</v>
      </c>
      <c r="E968" s="206" t="s">
        <v>6</v>
      </c>
      <c r="F968" s="187">
        <f t="shared" si="15"/>
        <v>20</v>
      </c>
      <c r="G968" s="172"/>
      <c r="H968" s="169"/>
      <c r="I968" s="169"/>
      <c r="J968" s="175">
        <v>20</v>
      </c>
      <c r="K968" s="169"/>
      <c r="L968" s="169"/>
      <c r="M968" s="169">
        <v>0</v>
      </c>
      <c r="N968" s="169"/>
      <c r="O968" s="170"/>
      <c r="P968" s="169">
        <v>0</v>
      </c>
      <c r="Q968" s="169"/>
      <c r="R968" s="169"/>
      <c r="S968" s="171"/>
      <c r="T968" s="169">
        <v>0</v>
      </c>
      <c r="U968" s="169">
        <v>0</v>
      </c>
      <c r="V968" s="169"/>
      <c r="W968" s="169"/>
      <c r="X968" s="169"/>
      <c r="Y968" s="170"/>
      <c r="Z968" s="172"/>
      <c r="AA968" s="169"/>
      <c r="AB968" s="172"/>
    </row>
    <row r="969" spans="1:28" ht="94.5" customHeight="1">
      <c r="A969" s="173">
        <f>IF(D969=0,"",SUBTOTAL(3,$D$6:D969))</f>
        <v>932</v>
      </c>
      <c r="B969" s="188" t="s">
        <v>5074</v>
      </c>
      <c r="C969" s="189" t="s">
        <v>606</v>
      </c>
      <c r="D969" s="197" t="s">
        <v>2104</v>
      </c>
      <c r="E969" s="206" t="s">
        <v>6</v>
      </c>
      <c r="F969" s="187">
        <f t="shared" si="15"/>
        <v>30</v>
      </c>
      <c r="G969" s="172"/>
      <c r="H969" s="169"/>
      <c r="I969" s="169"/>
      <c r="J969" s="175">
        <v>30</v>
      </c>
      <c r="K969" s="169"/>
      <c r="L969" s="169"/>
      <c r="M969" s="169">
        <v>0</v>
      </c>
      <c r="N969" s="169"/>
      <c r="O969" s="170"/>
      <c r="P969" s="169">
        <v>0</v>
      </c>
      <c r="Q969" s="169"/>
      <c r="R969" s="169"/>
      <c r="S969" s="171"/>
      <c r="T969" s="169">
        <v>0</v>
      </c>
      <c r="U969" s="169">
        <v>0</v>
      </c>
      <c r="V969" s="169"/>
      <c r="W969" s="169"/>
      <c r="X969" s="169"/>
      <c r="Y969" s="170"/>
      <c r="Z969" s="172"/>
      <c r="AA969" s="169"/>
      <c r="AB969" s="172"/>
    </row>
    <row r="970" spans="1:28" ht="102" customHeight="1">
      <c r="A970" s="173">
        <f>IF(D970=0,"",SUBTOTAL(3,$D$6:D970))</f>
        <v>933</v>
      </c>
      <c r="B970" s="188" t="s">
        <v>5075</v>
      </c>
      <c r="C970" s="189" t="s">
        <v>606</v>
      </c>
      <c r="D970" s="194" t="s">
        <v>4451</v>
      </c>
      <c r="E970" s="206" t="s">
        <v>6</v>
      </c>
      <c r="F970" s="187">
        <f t="shared" si="15"/>
        <v>10</v>
      </c>
      <c r="G970" s="172"/>
      <c r="H970" s="169"/>
      <c r="I970" s="169"/>
      <c r="J970" s="175">
        <v>10</v>
      </c>
      <c r="K970" s="169"/>
      <c r="L970" s="169"/>
      <c r="M970" s="169">
        <v>0</v>
      </c>
      <c r="N970" s="169"/>
      <c r="O970" s="170"/>
      <c r="P970" s="169">
        <v>0</v>
      </c>
      <c r="Q970" s="169"/>
      <c r="R970" s="169"/>
      <c r="S970" s="171"/>
      <c r="T970" s="169">
        <v>0</v>
      </c>
      <c r="U970" s="169">
        <v>0</v>
      </c>
      <c r="V970" s="169"/>
      <c r="W970" s="169"/>
      <c r="X970" s="169"/>
      <c r="Y970" s="170"/>
      <c r="Z970" s="172"/>
      <c r="AA970" s="169"/>
      <c r="AB970" s="172"/>
    </row>
    <row r="971" spans="1:28" ht="99.75" customHeight="1">
      <c r="A971" s="173">
        <f>IF(D971=0,"",SUBTOTAL(3,$D$6:D971))</f>
        <v>934</v>
      </c>
      <c r="B971" s="188" t="s">
        <v>5076</v>
      </c>
      <c r="C971" s="189" t="s">
        <v>606</v>
      </c>
      <c r="D971" s="194" t="s">
        <v>4828</v>
      </c>
      <c r="E971" s="206" t="s">
        <v>6</v>
      </c>
      <c r="F971" s="187">
        <f t="shared" si="15"/>
        <v>30</v>
      </c>
      <c r="G971" s="172"/>
      <c r="H971" s="169"/>
      <c r="I971" s="169"/>
      <c r="J971" s="175">
        <v>30</v>
      </c>
      <c r="K971" s="169"/>
      <c r="L971" s="169"/>
      <c r="M971" s="169">
        <v>0</v>
      </c>
      <c r="N971" s="169"/>
      <c r="O971" s="170"/>
      <c r="P971" s="169">
        <v>0</v>
      </c>
      <c r="Q971" s="169"/>
      <c r="R971" s="169"/>
      <c r="S971" s="171"/>
      <c r="T971" s="169">
        <v>0</v>
      </c>
      <c r="U971" s="169">
        <v>0</v>
      </c>
      <c r="V971" s="169"/>
      <c r="W971" s="169"/>
      <c r="X971" s="169"/>
      <c r="Y971" s="170"/>
      <c r="Z971" s="172"/>
      <c r="AA971" s="169"/>
      <c r="AB971" s="172"/>
    </row>
    <row r="972" spans="1:28" ht="130.9" customHeight="1">
      <c r="A972" s="173">
        <f>IF(D972=0,"",SUBTOTAL(3,$D$6:D972))</f>
        <v>935</v>
      </c>
      <c r="B972" s="188" t="s">
        <v>5077</v>
      </c>
      <c r="C972" s="151" t="s">
        <v>606</v>
      </c>
      <c r="D972" s="194" t="s">
        <v>4829</v>
      </c>
      <c r="E972" s="150" t="s">
        <v>6</v>
      </c>
      <c r="F972" s="187">
        <f t="shared" si="15"/>
        <v>50</v>
      </c>
      <c r="G972" s="172"/>
      <c r="H972" s="169"/>
      <c r="I972" s="169"/>
      <c r="J972" s="175">
        <v>50</v>
      </c>
      <c r="K972" s="169"/>
      <c r="L972" s="169"/>
      <c r="M972" s="169">
        <v>0</v>
      </c>
      <c r="N972" s="169"/>
      <c r="O972" s="170"/>
      <c r="P972" s="169">
        <v>0</v>
      </c>
      <c r="Q972" s="169"/>
      <c r="R972" s="169"/>
      <c r="S972" s="171"/>
      <c r="T972" s="169">
        <v>0</v>
      </c>
      <c r="U972" s="169">
        <v>0</v>
      </c>
      <c r="V972" s="169"/>
      <c r="W972" s="169"/>
      <c r="X972" s="169"/>
      <c r="Y972" s="170"/>
      <c r="Z972" s="172"/>
      <c r="AA972" s="169"/>
      <c r="AB972" s="172"/>
    </row>
    <row r="973" spans="1:28" ht="110.25" customHeight="1">
      <c r="A973" s="173">
        <f>IF(D973=0,"",SUBTOTAL(3,$D$6:D973))</f>
        <v>936</v>
      </c>
      <c r="B973" s="188" t="s">
        <v>5078</v>
      </c>
      <c r="C973" s="151" t="s">
        <v>606</v>
      </c>
      <c r="D973" s="149" t="s">
        <v>4830</v>
      </c>
      <c r="E973" s="150" t="s">
        <v>6</v>
      </c>
      <c r="F973" s="187">
        <f t="shared" si="15"/>
        <v>30</v>
      </c>
      <c r="G973" s="172"/>
      <c r="H973" s="169"/>
      <c r="I973" s="169"/>
      <c r="J973" s="175">
        <v>30</v>
      </c>
      <c r="K973" s="169"/>
      <c r="L973" s="169"/>
      <c r="M973" s="169">
        <v>0</v>
      </c>
      <c r="N973" s="169"/>
      <c r="O973" s="170"/>
      <c r="P973" s="169">
        <v>0</v>
      </c>
      <c r="Q973" s="169"/>
      <c r="R973" s="169"/>
      <c r="S973" s="171"/>
      <c r="T973" s="169">
        <v>0</v>
      </c>
      <c r="U973" s="169">
        <v>0</v>
      </c>
      <c r="V973" s="169"/>
      <c r="W973" s="169"/>
      <c r="X973" s="169"/>
      <c r="Y973" s="170"/>
      <c r="Z973" s="172"/>
      <c r="AA973" s="169"/>
      <c r="AB973" s="172"/>
    </row>
    <row r="974" spans="1:28" ht="191.25" customHeight="1">
      <c r="A974" s="173">
        <f>IF(D974=0,"",SUBTOTAL(3,$D$6:D974))</f>
        <v>937</v>
      </c>
      <c r="B974" s="188" t="s">
        <v>5079</v>
      </c>
      <c r="C974" s="151" t="s">
        <v>737</v>
      </c>
      <c r="D974" s="149" t="s">
        <v>4627</v>
      </c>
      <c r="E974" s="150" t="s">
        <v>6</v>
      </c>
      <c r="F974" s="187">
        <f t="shared" si="15"/>
        <v>30</v>
      </c>
      <c r="G974" s="172"/>
      <c r="H974" s="169"/>
      <c r="I974" s="169"/>
      <c r="J974" s="175">
        <v>30</v>
      </c>
      <c r="K974" s="169"/>
      <c r="L974" s="169"/>
      <c r="M974" s="169">
        <v>0</v>
      </c>
      <c r="N974" s="169"/>
      <c r="O974" s="170"/>
      <c r="P974" s="169">
        <v>0</v>
      </c>
      <c r="Q974" s="169"/>
      <c r="R974" s="169"/>
      <c r="S974" s="171"/>
      <c r="T974" s="169">
        <v>0</v>
      </c>
      <c r="U974" s="169">
        <v>0</v>
      </c>
      <c r="V974" s="169"/>
      <c r="W974" s="169"/>
      <c r="X974" s="169"/>
      <c r="Y974" s="170"/>
      <c r="Z974" s="172"/>
      <c r="AA974" s="169"/>
      <c r="AB974" s="172"/>
    </row>
    <row r="975" spans="1:28" ht="117" customHeight="1">
      <c r="A975" s="173">
        <f>IF(D975=0,"",SUBTOTAL(3,$D$6:D975))</f>
        <v>938</v>
      </c>
      <c r="B975" s="188" t="s">
        <v>5080</v>
      </c>
      <c r="C975" s="151" t="s">
        <v>736</v>
      </c>
      <c r="D975" s="149" t="s">
        <v>2106</v>
      </c>
      <c r="E975" s="150" t="s">
        <v>6</v>
      </c>
      <c r="F975" s="187">
        <f t="shared" si="15"/>
        <v>40</v>
      </c>
      <c r="G975" s="172"/>
      <c r="H975" s="169"/>
      <c r="I975" s="169"/>
      <c r="J975" s="175">
        <v>40</v>
      </c>
      <c r="K975" s="169"/>
      <c r="L975" s="169"/>
      <c r="M975" s="169">
        <v>0</v>
      </c>
      <c r="N975" s="169"/>
      <c r="O975" s="170"/>
      <c r="P975" s="169">
        <v>0</v>
      </c>
      <c r="Q975" s="169"/>
      <c r="R975" s="169"/>
      <c r="S975" s="171"/>
      <c r="T975" s="169">
        <v>0</v>
      </c>
      <c r="U975" s="169">
        <v>0</v>
      </c>
      <c r="V975" s="169"/>
      <c r="W975" s="169"/>
      <c r="X975" s="169"/>
      <c r="Y975" s="170"/>
      <c r="Z975" s="172"/>
      <c r="AA975" s="169"/>
      <c r="AB975" s="172"/>
    </row>
    <row r="976" spans="1:28" ht="103.5" customHeight="1">
      <c r="A976" s="173">
        <f>IF(D976=0,"",SUBTOTAL(3,$D$6:D976))</f>
        <v>939</v>
      </c>
      <c r="B976" s="188" t="s">
        <v>5081</v>
      </c>
      <c r="C976" s="151" t="s">
        <v>735</v>
      </c>
      <c r="D976" s="149" t="s">
        <v>4831</v>
      </c>
      <c r="E976" s="150" t="s">
        <v>6</v>
      </c>
      <c r="F976" s="187">
        <f t="shared" si="15"/>
        <v>60</v>
      </c>
      <c r="G976" s="172"/>
      <c r="H976" s="169"/>
      <c r="I976" s="169"/>
      <c r="J976" s="175">
        <v>60</v>
      </c>
      <c r="K976" s="169"/>
      <c r="L976" s="169"/>
      <c r="M976" s="169">
        <v>0</v>
      </c>
      <c r="N976" s="169"/>
      <c r="O976" s="170"/>
      <c r="P976" s="169">
        <v>0</v>
      </c>
      <c r="Q976" s="169"/>
      <c r="R976" s="169"/>
      <c r="S976" s="171"/>
      <c r="T976" s="169">
        <v>0</v>
      </c>
      <c r="U976" s="169">
        <v>0</v>
      </c>
      <c r="V976" s="169"/>
      <c r="W976" s="169"/>
      <c r="X976" s="169"/>
      <c r="Y976" s="170"/>
      <c r="Z976" s="172"/>
      <c r="AA976" s="169"/>
      <c r="AB976" s="172"/>
    </row>
    <row r="977" spans="1:28" ht="105" customHeight="1">
      <c r="A977" s="173">
        <f>IF(D977=0,"",SUBTOTAL(3,$D$6:D977))</f>
        <v>940</v>
      </c>
      <c r="B977" s="188" t="s">
        <v>5082</v>
      </c>
      <c r="C977" s="196" t="s">
        <v>1731</v>
      </c>
      <c r="D977" s="206" t="s">
        <v>4832</v>
      </c>
      <c r="E977" s="207" t="s">
        <v>6</v>
      </c>
      <c r="F977" s="187">
        <f t="shared" si="15"/>
        <v>30</v>
      </c>
      <c r="G977" s="172"/>
      <c r="H977" s="169"/>
      <c r="I977" s="169"/>
      <c r="J977" s="175">
        <v>30</v>
      </c>
      <c r="K977" s="169"/>
      <c r="L977" s="169"/>
      <c r="M977" s="169">
        <v>0</v>
      </c>
      <c r="N977" s="169"/>
      <c r="O977" s="170"/>
      <c r="P977" s="169">
        <v>0</v>
      </c>
      <c r="Q977" s="169"/>
      <c r="R977" s="169"/>
      <c r="S977" s="171"/>
      <c r="T977" s="169">
        <v>0</v>
      </c>
      <c r="U977" s="169">
        <v>0</v>
      </c>
      <c r="V977" s="169"/>
      <c r="W977" s="169"/>
      <c r="X977" s="169"/>
      <c r="Y977" s="170"/>
      <c r="Z977" s="172"/>
      <c r="AA977" s="169"/>
      <c r="AB977" s="172"/>
    </row>
    <row r="978" spans="1:28" ht="67.5" customHeight="1">
      <c r="A978" s="173">
        <f>IF(D978=0,"",SUBTOTAL(3,$D$6:D978))</f>
        <v>941</v>
      </c>
      <c r="B978" s="188" t="s">
        <v>5083</v>
      </c>
      <c r="C978" s="254" t="s">
        <v>1730</v>
      </c>
      <c r="D978" s="255" t="s">
        <v>1764</v>
      </c>
      <c r="E978" s="207" t="s">
        <v>6</v>
      </c>
      <c r="F978" s="187">
        <f t="shared" si="15"/>
        <v>40</v>
      </c>
      <c r="G978" s="172"/>
      <c r="H978" s="169"/>
      <c r="I978" s="169"/>
      <c r="J978" s="175">
        <v>40</v>
      </c>
      <c r="K978" s="169"/>
      <c r="L978" s="169"/>
      <c r="M978" s="169">
        <v>0</v>
      </c>
      <c r="N978" s="169"/>
      <c r="O978" s="170"/>
      <c r="P978" s="169">
        <v>0</v>
      </c>
      <c r="Q978" s="169"/>
      <c r="R978" s="169"/>
      <c r="S978" s="171"/>
      <c r="T978" s="169">
        <v>0</v>
      </c>
      <c r="U978" s="169">
        <v>0</v>
      </c>
      <c r="V978" s="169"/>
      <c r="W978" s="169"/>
      <c r="X978" s="169"/>
      <c r="Y978" s="170"/>
      <c r="Z978" s="172"/>
      <c r="AA978" s="169"/>
      <c r="AB978" s="172"/>
    </row>
    <row r="979" spans="1:28" ht="66" customHeight="1">
      <c r="A979" s="173">
        <f>IF(D979=0,"",SUBTOTAL(3,$D$6:D979))</f>
        <v>942</v>
      </c>
      <c r="B979" s="188" t="s">
        <v>5084</v>
      </c>
      <c r="C979" s="254" t="s">
        <v>1729</v>
      </c>
      <c r="D979" s="255" t="s">
        <v>2107</v>
      </c>
      <c r="E979" s="207" t="s">
        <v>6</v>
      </c>
      <c r="F979" s="187">
        <f t="shared" si="15"/>
        <v>50</v>
      </c>
      <c r="G979" s="172"/>
      <c r="H979" s="169"/>
      <c r="I979" s="169"/>
      <c r="J979" s="175">
        <v>50</v>
      </c>
      <c r="K979" s="169"/>
      <c r="L979" s="169"/>
      <c r="M979" s="169">
        <v>0</v>
      </c>
      <c r="N979" s="169"/>
      <c r="O979" s="170"/>
      <c r="P979" s="169">
        <v>0</v>
      </c>
      <c r="Q979" s="169"/>
      <c r="R979" s="169"/>
      <c r="S979" s="171"/>
      <c r="T979" s="169">
        <v>0</v>
      </c>
      <c r="U979" s="169">
        <v>0</v>
      </c>
      <c r="V979" s="169"/>
      <c r="W979" s="169"/>
      <c r="X979" s="169"/>
      <c r="Y979" s="170"/>
      <c r="Z979" s="172"/>
      <c r="AA979" s="169"/>
      <c r="AB979" s="172"/>
    </row>
    <row r="980" spans="1:28" ht="191.25" customHeight="1">
      <c r="A980" s="173">
        <f>IF(D980=0,"",SUBTOTAL(3,$D$6:D980))</f>
        <v>943</v>
      </c>
      <c r="B980" s="190" t="s">
        <v>5085</v>
      </c>
      <c r="C980" s="151" t="s">
        <v>737</v>
      </c>
      <c r="D980" s="149" t="s">
        <v>4833</v>
      </c>
      <c r="E980" s="150" t="s">
        <v>6</v>
      </c>
      <c r="F980" s="187">
        <f t="shared" si="15"/>
        <v>40</v>
      </c>
      <c r="G980" s="169"/>
      <c r="H980" s="169"/>
      <c r="I980" s="169"/>
      <c r="J980" s="175">
        <v>40</v>
      </c>
      <c r="K980" s="169"/>
      <c r="L980" s="169"/>
      <c r="M980" s="169"/>
      <c r="N980" s="169"/>
      <c r="O980" s="169"/>
      <c r="P980" s="169"/>
      <c r="Q980" s="169"/>
      <c r="R980" s="169"/>
      <c r="S980" s="169"/>
      <c r="T980" s="169"/>
      <c r="U980" s="169"/>
      <c r="V980" s="169"/>
      <c r="W980" s="169"/>
      <c r="X980" s="169"/>
      <c r="Y980" s="169"/>
      <c r="Z980" s="169"/>
      <c r="AA980" s="169"/>
      <c r="AB980" s="169"/>
    </row>
    <row r="981" spans="1:28" ht="147.75" customHeight="1">
      <c r="A981" s="173">
        <f>IF(D981=0,"",SUBTOTAL(3,$D$6:D981))</f>
        <v>944</v>
      </c>
      <c r="B981" s="188" t="s">
        <v>5086</v>
      </c>
      <c r="C981" s="196" t="s">
        <v>1734</v>
      </c>
      <c r="D981" s="256" t="s">
        <v>1765</v>
      </c>
      <c r="E981" s="207" t="s">
        <v>6</v>
      </c>
      <c r="F981" s="187">
        <f t="shared" si="15"/>
        <v>50</v>
      </c>
      <c r="G981" s="172"/>
      <c r="H981" s="169"/>
      <c r="I981" s="169"/>
      <c r="J981" s="175">
        <v>50</v>
      </c>
      <c r="K981" s="169"/>
      <c r="L981" s="169"/>
      <c r="M981" s="169">
        <v>0</v>
      </c>
      <c r="N981" s="169"/>
      <c r="O981" s="170"/>
      <c r="P981" s="169">
        <v>0</v>
      </c>
      <c r="Q981" s="169"/>
      <c r="R981" s="169"/>
      <c r="S981" s="171"/>
      <c r="T981" s="169">
        <v>0</v>
      </c>
      <c r="U981" s="169">
        <v>0</v>
      </c>
      <c r="V981" s="169"/>
      <c r="W981" s="169"/>
      <c r="X981" s="169"/>
      <c r="Y981" s="170"/>
      <c r="Z981" s="172"/>
      <c r="AA981" s="169"/>
      <c r="AB981" s="172"/>
    </row>
    <row r="982" spans="1:28" ht="73.5" customHeight="1">
      <c r="A982" s="173">
        <f>IF(D982=0,"",SUBTOTAL(3,$D$6:D982))</f>
        <v>945</v>
      </c>
      <c r="B982" s="188" t="s">
        <v>5087</v>
      </c>
      <c r="C982" s="189" t="s">
        <v>1728</v>
      </c>
      <c r="D982" s="194" t="s">
        <v>1766</v>
      </c>
      <c r="E982" s="190" t="s">
        <v>6</v>
      </c>
      <c r="F982" s="187">
        <f t="shared" si="15"/>
        <v>10</v>
      </c>
      <c r="G982" s="172"/>
      <c r="H982" s="169"/>
      <c r="I982" s="169"/>
      <c r="J982" s="175">
        <v>10</v>
      </c>
      <c r="K982" s="169"/>
      <c r="L982" s="169"/>
      <c r="M982" s="169">
        <v>0</v>
      </c>
      <c r="N982" s="169"/>
      <c r="O982" s="170"/>
      <c r="P982" s="169">
        <v>0</v>
      </c>
      <c r="Q982" s="169"/>
      <c r="R982" s="169"/>
      <c r="S982" s="171"/>
      <c r="T982" s="169">
        <v>0</v>
      </c>
      <c r="U982" s="169">
        <v>0</v>
      </c>
      <c r="V982" s="169"/>
      <c r="W982" s="169"/>
      <c r="X982" s="169"/>
      <c r="Y982" s="170"/>
      <c r="Z982" s="172"/>
      <c r="AA982" s="169"/>
      <c r="AB982" s="172"/>
    </row>
    <row r="983" spans="1:28" ht="30" customHeight="1">
      <c r="A983" s="173" t="str">
        <f>IF(D983=0,"",SUBTOTAL(3,$D$6:D983))</f>
        <v/>
      </c>
      <c r="B983" s="188" t="s">
        <v>1912</v>
      </c>
      <c r="C983" s="186" t="s">
        <v>4560</v>
      </c>
      <c r="D983" s="149"/>
      <c r="E983" s="150"/>
      <c r="F983" s="187">
        <f t="shared" si="15"/>
        <v>0</v>
      </c>
      <c r="G983" s="174"/>
      <c r="H983" s="169"/>
      <c r="I983" s="169"/>
      <c r="J983" s="175"/>
      <c r="K983" s="169"/>
      <c r="L983" s="169"/>
      <c r="M983" s="169">
        <v>0</v>
      </c>
      <c r="N983" s="169"/>
      <c r="O983" s="170"/>
      <c r="P983" s="169">
        <v>0</v>
      </c>
      <c r="Q983" s="169"/>
      <c r="R983" s="169"/>
      <c r="S983" s="171"/>
      <c r="T983" s="169">
        <v>0</v>
      </c>
      <c r="U983" s="169">
        <v>0</v>
      </c>
      <c r="V983" s="169"/>
      <c r="W983" s="169"/>
      <c r="X983" s="169"/>
      <c r="Y983" s="170"/>
      <c r="Z983" s="172"/>
      <c r="AA983" s="169"/>
      <c r="AB983" s="172"/>
    </row>
    <row r="984" spans="1:28" ht="158.25" customHeight="1">
      <c r="A984" s="173">
        <f>IF(D984=0,"",SUBTOTAL(3,$D$6:D984))</f>
        <v>946</v>
      </c>
      <c r="B984" s="188" t="s">
        <v>5088</v>
      </c>
      <c r="C984" s="189" t="s">
        <v>608</v>
      </c>
      <c r="D984" s="194" t="s">
        <v>2159</v>
      </c>
      <c r="E984" s="190" t="s">
        <v>6</v>
      </c>
      <c r="F984" s="187">
        <f t="shared" si="15"/>
        <v>50</v>
      </c>
      <c r="G984" s="172"/>
      <c r="H984" s="169"/>
      <c r="I984" s="169"/>
      <c r="J984" s="175">
        <v>50</v>
      </c>
      <c r="K984" s="169"/>
      <c r="L984" s="169"/>
      <c r="M984" s="169">
        <v>0</v>
      </c>
      <c r="N984" s="169"/>
      <c r="O984" s="170"/>
      <c r="P984" s="169">
        <v>0</v>
      </c>
      <c r="Q984" s="169"/>
      <c r="R984" s="169"/>
      <c r="S984" s="171"/>
      <c r="T984" s="169">
        <v>0</v>
      </c>
      <c r="U984" s="169">
        <v>0</v>
      </c>
      <c r="V984" s="169"/>
      <c r="W984" s="169"/>
      <c r="X984" s="169"/>
      <c r="Y984" s="170"/>
      <c r="Z984" s="172"/>
      <c r="AA984" s="169"/>
      <c r="AB984" s="172"/>
    </row>
    <row r="985" spans="1:28" ht="177.75" customHeight="1">
      <c r="A985" s="173">
        <f>IF(D985=0,"",SUBTOTAL(3,$D$6:D985))</f>
        <v>947</v>
      </c>
      <c r="B985" s="188" t="s">
        <v>5089</v>
      </c>
      <c r="C985" s="189" t="s">
        <v>609</v>
      </c>
      <c r="D985" s="194" t="s">
        <v>2161</v>
      </c>
      <c r="E985" s="190" t="s">
        <v>6</v>
      </c>
      <c r="F985" s="187">
        <f t="shared" si="15"/>
        <v>700</v>
      </c>
      <c r="G985" s="172"/>
      <c r="H985" s="169"/>
      <c r="I985" s="169"/>
      <c r="J985" s="175">
        <v>700</v>
      </c>
      <c r="K985" s="169"/>
      <c r="L985" s="169"/>
      <c r="M985" s="169">
        <v>0</v>
      </c>
      <c r="N985" s="169"/>
      <c r="O985" s="170"/>
      <c r="P985" s="169">
        <v>0</v>
      </c>
      <c r="Q985" s="169"/>
      <c r="R985" s="169"/>
      <c r="S985" s="171"/>
      <c r="T985" s="169">
        <v>0</v>
      </c>
      <c r="U985" s="169">
        <v>0</v>
      </c>
      <c r="V985" s="169"/>
      <c r="W985" s="169"/>
      <c r="X985" s="169"/>
      <c r="Y985" s="170"/>
      <c r="Z985" s="172"/>
      <c r="AA985" s="169"/>
      <c r="AB985" s="172"/>
    </row>
    <row r="986" spans="1:28" ht="247.5" customHeight="1">
      <c r="A986" s="173">
        <f>IF(D986=0,"",SUBTOTAL(3,$D$6:D986))</f>
        <v>948</v>
      </c>
      <c r="B986" s="188" t="s">
        <v>5090</v>
      </c>
      <c r="C986" s="189" t="s">
        <v>611</v>
      </c>
      <c r="D986" s="194" t="s">
        <v>4834</v>
      </c>
      <c r="E986" s="190" t="s">
        <v>1</v>
      </c>
      <c r="F986" s="187">
        <f t="shared" si="15"/>
        <v>250</v>
      </c>
      <c r="G986" s="172"/>
      <c r="H986" s="169"/>
      <c r="I986" s="169"/>
      <c r="J986" s="175">
        <v>250</v>
      </c>
      <c r="K986" s="169"/>
      <c r="L986" s="169"/>
      <c r="M986" s="169">
        <v>0</v>
      </c>
      <c r="N986" s="169"/>
      <c r="O986" s="170"/>
      <c r="P986" s="169">
        <v>0</v>
      </c>
      <c r="Q986" s="169"/>
      <c r="R986" s="169"/>
      <c r="S986" s="171"/>
      <c r="T986" s="169">
        <v>0</v>
      </c>
      <c r="U986" s="169">
        <v>0</v>
      </c>
      <c r="V986" s="169"/>
      <c r="W986" s="169"/>
      <c r="X986" s="169"/>
      <c r="Y986" s="170"/>
      <c r="Z986" s="172"/>
      <c r="AA986" s="169"/>
      <c r="AB986" s="172"/>
    </row>
    <row r="987" spans="1:28">
      <c r="A987" s="173" t="str">
        <f>IF(D987=0,"",SUBTOTAL(3,$D$6:D987))</f>
        <v/>
      </c>
      <c r="B987" s="188" t="s">
        <v>1912</v>
      </c>
      <c r="C987" s="186" t="s">
        <v>4561</v>
      </c>
      <c r="D987" s="149"/>
      <c r="E987" s="150"/>
      <c r="F987" s="187">
        <f t="shared" si="15"/>
        <v>0</v>
      </c>
      <c r="G987" s="174"/>
      <c r="H987" s="169"/>
      <c r="I987" s="169"/>
      <c r="J987" s="175"/>
      <c r="K987" s="169"/>
      <c r="L987" s="169"/>
      <c r="M987" s="169">
        <v>0</v>
      </c>
      <c r="N987" s="169"/>
      <c r="O987" s="170"/>
      <c r="P987" s="169">
        <v>0</v>
      </c>
      <c r="Q987" s="169"/>
      <c r="R987" s="169"/>
      <c r="S987" s="171"/>
      <c r="T987" s="169">
        <v>0</v>
      </c>
      <c r="U987" s="169">
        <v>0</v>
      </c>
      <c r="V987" s="169"/>
      <c r="W987" s="169"/>
      <c r="X987" s="169"/>
      <c r="Y987" s="170"/>
      <c r="Z987" s="172"/>
      <c r="AA987" s="169"/>
      <c r="AB987" s="172"/>
    </row>
    <row r="988" spans="1:28" ht="180.75" customHeight="1">
      <c r="A988" s="173">
        <f>IF(D988=0,"",SUBTOTAL(3,$D$6:D988))</f>
        <v>949</v>
      </c>
      <c r="B988" s="188" t="s">
        <v>5091</v>
      </c>
      <c r="C988" s="189" t="s">
        <v>613</v>
      </c>
      <c r="D988" s="188" t="s">
        <v>4447</v>
      </c>
      <c r="E988" s="190" t="s">
        <v>1</v>
      </c>
      <c r="F988" s="187">
        <f t="shared" si="15"/>
        <v>10</v>
      </c>
      <c r="G988" s="172"/>
      <c r="H988" s="169"/>
      <c r="I988" s="169"/>
      <c r="J988" s="175">
        <v>10</v>
      </c>
      <c r="K988" s="169"/>
      <c r="L988" s="169"/>
      <c r="M988" s="169">
        <v>0</v>
      </c>
      <c r="N988" s="169"/>
      <c r="O988" s="170"/>
      <c r="P988" s="169">
        <v>0</v>
      </c>
      <c r="Q988" s="169"/>
      <c r="R988" s="169"/>
      <c r="S988" s="171"/>
      <c r="T988" s="169">
        <v>0</v>
      </c>
      <c r="U988" s="169">
        <v>0</v>
      </c>
      <c r="V988" s="169"/>
      <c r="W988" s="169"/>
      <c r="X988" s="169"/>
      <c r="Y988" s="170"/>
      <c r="Z988" s="172"/>
      <c r="AA988" s="169"/>
      <c r="AB988" s="172"/>
    </row>
    <row r="989" spans="1:28" ht="170.25" customHeight="1">
      <c r="A989" s="173">
        <f>IF(D989=0,"",SUBTOTAL(3,$D$6:D989))</f>
        <v>950</v>
      </c>
      <c r="B989" s="188" t="s">
        <v>5092</v>
      </c>
      <c r="C989" s="189" t="s">
        <v>614</v>
      </c>
      <c r="D989" s="210" t="s">
        <v>4628</v>
      </c>
      <c r="E989" s="190" t="s">
        <v>1</v>
      </c>
      <c r="F989" s="187">
        <f t="shared" si="15"/>
        <v>5</v>
      </c>
      <c r="G989" s="172"/>
      <c r="H989" s="169"/>
      <c r="I989" s="169"/>
      <c r="J989" s="175">
        <v>5</v>
      </c>
      <c r="K989" s="169"/>
      <c r="L989" s="169"/>
      <c r="M989" s="169">
        <v>0</v>
      </c>
      <c r="N989" s="169"/>
      <c r="O989" s="170"/>
      <c r="P989" s="169">
        <v>0</v>
      </c>
      <c r="Q989" s="169"/>
      <c r="R989" s="169"/>
      <c r="S989" s="171"/>
      <c r="T989" s="169">
        <v>0</v>
      </c>
      <c r="U989" s="169">
        <v>0</v>
      </c>
      <c r="V989" s="169"/>
      <c r="W989" s="169"/>
      <c r="X989" s="169"/>
      <c r="Y989" s="170"/>
      <c r="Z989" s="172"/>
      <c r="AA989" s="169"/>
      <c r="AB989" s="172"/>
    </row>
    <row r="990" spans="1:28">
      <c r="A990" s="173" t="str">
        <f>IF(D990=0,"",SUBTOTAL(3,$D$6:D990))</f>
        <v/>
      </c>
      <c r="B990" s="188" t="s">
        <v>1912</v>
      </c>
      <c r="C990" s="257" t="s">
        <v>4562</v>
      </c>
      <c r="D990" s="149"/>
      <c r="E990" s="150"/>
      <c r="F990" s="187">
        <f t="shared" si="15"/>
        <v>0</v>
      </c>
      <c r="G990" s="174"/>
      <c r="H990" s="169"/>
      <c r="I990" s="169"/>
      <c r="J990" s="175"/>
      <c r="K990" s="169"/>
      <c r="L990" s="169"/>
      <c r="M990" s="169">
        <v>0</v>
      </c>
      <c r="N990" s="169"/>
      <c r="O990" s="170"/>
      <c r="P990" s="169">
        <v>0</v>
      </c>
      <c r="Q990" s="169"/>
      <c r="R990" s="169"/>
      <c r="S990" s="171"/>
      <c r="T990" s="169">
        <v>0</v>
      </c>
      <c r="U990" s="169">
        <v>0</v>
      </c>
      <c r="V990" s="169"/>
      <c r="W990" s="169"/>
      <c r="X990" s="169"/>
      <c r="Y990" s="170"/>
      <c r="Z990" s="172"/>
      <c r="AA990" s="169"/>
      <c r="AB990" s="172"/>
    </row>
    <row r="991" spans="1:28" ht="233.25" customHeight="1">
      <c r="A991" s="173">
        <f>IF(D991=0,"",SUBTOTAL(3,$D$6:D991))</f>
        <v>951</v>
      </c>
      <c r="B991" s="188" t="s">
        <v>5093</v>
      </c>
      <c r="C991" s="196" t="s">
        <v>1776</v>
      </c>
      <c r="D991" s="206" t="s">
        <v>4629</v>
      </c>
      <c r="E991" s="207" t="s">
        <v>1</v>
      </c>
      <c r="F991" s="187">
        <f t="shared" si="15"/>
        <v>10</v>
      </c>
      <c r="G991" s="172"/>
      <c r="H991" s="169"/>
      <c r="I991" s="169"/>
      <c r="J991" s="175">
        <v>10</v>
      </c>
      <c r="K991" s="169"/>
      <c r="L991" s="169"/>
      <c r="M991" s="169">
        <v>0</v>
      </c>
      <c r="N991" s="169"/>
      <c r="O991" s="170"/>
      <c r="P991" s="169">
        <v>0</v>
      </c>
      <c r="Q991" s="169"/>
      <c r="R991" s="169"/>
      <c r="S991" s="171"/>
      <c r="T991" s="169">
        <v>0</v>
      </c>
      <c r="U991" s="169">
        <v>0</v>
      </c>
      <c r="V991" s="169"/>
      <c r="W991" s="169"/>
      <c r="X991" s="169"/>
      <c r="Y991" s="170"/>
      <c r="Z991" s="172"/>
      <c r="AA991" s="169"/>
      <c r="AB991" s="172"/>
    </row>
    <row r="992" spans="1:28" ht="180.75" customHeight="1">
      <c r="A992" s="173">
        <f>IF(D992=0,"",SUBTOTAL(3,$D$6:D992))</f>
        <v>952</v>
      </c>
      <c r="B992" s="188" t="s">
        <v>5094</v>
      </c>
      <c r="C992" s="196" t="s">
        <v>1776</v>
      </c>
      <c r="D992" s="206" t="s">
        <v>4835</v>
      </c>
      <c r="E992" s="207" t="s">
        <v>1</v>
      </c>
      <c r="F992" s="187">
        <f t="shared" si="15"/>
        <v>5</v>
      </c>
      <c r="G992" s="172"/>
      <c r="H992" s="169"/>
      <c r="I992" s="169"/>
      <c r="J992" s="175">
        <v>5</v>
      </c>
      <c r="K992" s="169"/>
      <c r="L992" s="169"/>
      <c r="M992" s="169">
        <v>0</v>
      </c>
      <c r="N992" s="169"/>
      <c r="O992" s="170"/>
      <c r="P992" s="169">
        <v>0</v>
      </c>
      <c r="Q992" s="169"/>
      <c r="R992" s="169"/>
      <c r="S992" s="171"/>
      <c r="T992" s="169">
        <v>0</v>
      </c>
      <c r="U992" s="169">
        <v>0</v>
      </c>
      <c r="V992" s="169"/>
      <c r="W992" s="169"/>
      <c r="X992" s="169"/>
      <c r="Y992" s="170"/>
      <c r="Z992" s="172"/>
      <c r="AA992" s="169"/>
      <c r="AB992" s="172"/>
    </row>
    <row r="993" spans="1:28" ht="267.75" customHeight="1">
      <c r="A993" s="173">
        <f>IF(D993=0,"",SUBTOTAL(3,$D$6:D993))</f>
        <v>953</v>
      </c>
      <c r="B993" s="188" t="s">
        <v>5095</v>
      </c>
      <c r="C993" s="196" t="s">
        <v>1776</v>
      </c>
      <c r="D993" s="206" t="s">
        <v>1783</v>
      </c>
      <c r="E993" s="207" t="s">
        <v>1</v>
      </c>
      <c r="F993" s="187">
        <f t="shared" si="15"/>
        <v>10</v>
      </c>
      <c r="G993" s="172"/>
      <c r="H993" s="169"/>
      <c r="I993" s="169"/>
      <c r="J993" s="175">
        <v>10</v>
      </c>
      <c r="K993" s="169"/>
      <c r="L993" s="169"/>
      <c r="M993" s="169">
        <v>0</v>
      </c>
      <c r="N993" s="169"/>
      <c r="O993" s="170"/>
      <c r="P993" s="169">
        <v>0</v>
      </c>
      <c r="Q993" s="169"/>
      <c r="R993" s="169"/>
      <c r="S993" s="171"/>
      <c r="T993" s="169">
        <v>0</v>
      </c>
      <c r="U993" s="169">
        <v>0</v>
      </c>
      <c r="V993" s="169"/>
      <c r="W993" s="169"/>
      <c r="X993" s="169"/>
      <c r="Y993" s="170"/>
      <c r="Z993" s="172"/>
      <c r="AA993" s="169"/>
      <c r="AB993" s="172"/>
    </row>
    <row r="994" spans="1:28" ht="165.75" customHeight="1">
      <c r="A994" s="173">
        <f>IF(D994=0,"",SUBTOTAL(3,$D$6:D994))</f>
        <v>954</v>
      </c>
      <c r="B994" s="188" t="s">
        <v>5096</v>
      </c>
      <c r="C994" s="196" t="s">
        <v>1778</v>
      </c>
      <c r="D994" s="206" t="s">
        <v>4630</v>
      </c>
      <c r="E994" s="207" t="s">
        <v>1</v>
      </c>
      <c r="F994" s="187">
        <f t="shared" si="15"/>
        <v>10</v>
      </c>
      <c r="G994" s="172"/>
      <c r="H994" s="169"/>
      <c r="I994" s="169"/>
      <c r="J994" s="175">
        <v>10</v>
      </c>
      <c r="K994" s="169"/>
      <c r="L994" s="169"/>
      <c r="M994" s="169">
        <v>0</v>
      </c>
      <c r="N994" s="169"/>
      <c r="O994" s="170"/>
      <c r="P994" s="169">
        <v>0</v>
      </c>
      <c r="Q994" s="169"/>
      <c r="R994" s="169"/>
      <c r="S994" s="171"/>
      <c r="T994" s="169">
        <v>0</v>
      </c>
      <c r="U994" s="169">
        <v>0</v>
      </c>
      <c r="V994" s="169"/>
      <c r="W994" s="169"/>
      <c r="X994" s="169"/>
      <c r="Y994" s="170"/>
      <c r="Z994" s="172"/>
      <c r="AA994" s="169"/>
      <c r="AB994" s="172"/>
    </row>
    <row r="995" spans="1:28" ht="183.75" customHeight="1">
      <c r="A995" s="173">
        <f>IF(D995=0,"",SUBTOTAL(3,$D$6:D995))</f>
        <v>955</v>
      </c>
      <c r="B995" s="188" t="s">
        <v>5097</v>
      </c>
      <c r="C995" s="196" t="s">
        <v>1780</v>
      </c>
      <c r="D995" s="206" t="s">
        <v>4631</v>
      </c>
      <c r="E995" s="207" t="s">
        <v>1</v>
      </c>
      <c r="F995" s="187">
        <f t="shared" si="15"/>
        <v>10</v>
      </c>
      <c r="G995" s="172"/>
      <c r="H995" s="169"/>
      <c r="I995" s="169"/>
      <c r="J995" s="175">
        <v>10</v>
      </c>
      <c r="K995" s="169"/>
      <c r="L995" s="169"/>
      <c r="M995" s="169">
        <v>0</v>
      </c>
      <c r="N995" s="169"/>
      <c r="O995" s="170"/>
      <c r="P995" s="169">
        <v>0</v>
      </c>
      <c r="Q995" s="169"/>
      <c r="R995" s="169"/>
      <c r="S995" s="171"/>
      <c r="T995" s="169">
        <v>0</v>
      </c>
      <c r="U995" s="169">
        <v>0</v>
      </c>
      <c r="V995" s="169"/>
      <c r="W995" s="169"/>
      <c r="X995" s="169"/>
      <c r="Y995" s="170"/>
      <c r="Z995" s="172"/>
      <c r="AA995" s="169"/>
      <c r="AB995" s="172"/>
    </row>
    <row r="996" spans="1:28">
      <c r="A996" s="173" t="str">
        <f>IF(D996=0,"",SUBTOTAL(3,$D$6:D996))</f>
        <v/>
      </c>
      <c r="B996" s="188" t="s">
        <v>1912</v>
      </c>
      <c r="C996" s="186" t="s">
        <v>4563</v>
      </c>
      <c r="D996" s="149"/>
      <c r="E996" s="150"/>
      <c r="F996" s="187">
        <f t="shared" si="15"/>
        <v>0</v>
      </c>
      <c r="G996" s="174"/>
      <c r="H996" s="169"/>
      <c r="I996" s="169"/>
      <c r="J996" s="175"/>
      <c r="K996" s="169"/>
      <c r="L996" s="169"/>
      <c r="M996" s="169">
        <v>0</v>
      </c>
      <c r="N996" s="169"/>
      <c r="O996" s="170"/>
      <c r="P996" s="169">
        <v>0</v>
      </c>
      <c r="Q996" s="169"/>
      <c r="R996" s="169"/>
      <c r="S996" s="171"/>
      <c r="T996" s="169">
        <v>0</v>
      </c>
      <c r="U996" s="169">
        <v>0</v>
      </c>
      <c r="V996" s="169"/>
      <c r="W996" s="169"/>
      <c r="X996" s="169"/>
      <c r="Y996" s="170"/>
      <c r="Z996" s="172"/>
      <c r="AA996" s="169"/>
      <c r="AB996" s="172"/>
    </row>
    <row r="997" spans="1:28" ht="163.5" customHeight="1">
      <c r="A997" s="173">
        <f>IF(D997=0,"",SUBTOTAL(3,$D$6:D997))</f>
        <v>956</v>
      </c>
      <c r="B997" s="188" t="s">
        <v>5098</v>
      </c>
      <c r="C997" s="189" t="s">
        <v>616</v>
      </c>
      <c r="D997" s="210" t="s">
        <v>4692</v>
      </c>
      <c r="E997" s="190" t="s">
        <v>38</v>
      </c>
      <c r="F997" s="187">
        <f t="shared" si="15"/>
        <v>200</v>
      </c>
      <c r="G997" s="172"/>
      <c r="H997" s="169"/>
      <c r="I997" s="169"/>
      <c r="J997" s="175">
        <v>200</v>
      </c>
      <c r="K997" s="169"/>
      <c r="L997" s="169"/>
      <c r="M997" s="169">
        <v>0</v>
      </c>
      <c r="N997" s="169"/>
      <c r="O997" s="170"/>
      <c r="P997" s="169">
        <v>0</v>
      </c>
      <c r="Q997" s="169"/>
      <c r="R997" s="169"/>
      <c r="S997" s="171"/>
      <c r="T997" s="169">
        <v>0</v>
      </c>
      <c r="U997" s="169">
        <v>0</v>
      </c>
      <c r="V997" s="169"/>
      <c r="W997" s="169"/>
      <c r="X997" s="169"/>
      <c r="Y997" s="170"/>
      <c r="Z997" s="172"/>
      <c r="AA997" s="169"/>
      <c r="AB997" s="172"/>
    </row>
    <row r="998" spans="1:28" ht="76.5" customHeight="1">
      <c r="A998" s="173">
        <f>IF(D998=0,"",SUBTOTAL(3,$D$6:D998))</f>
        <v>957</v>
      </c>
      <c r="B998" s="188" t="s">
        <v>5099</v>
      </c>
      <c r="C998" s="189" t="s">
        <v>617</v>
      </c>
      <c r="D998" s="188" t="s">
        <v>4448</v>
      </c>
      <c r="E998" s="190" t="s">
        <v>6</v>
      </c>
      <c r="F998" s="187">
        <f t="shared" si="15"/>
        <v>3000</v>
      </c>
      <c r="G998" s="172"/>
      <c r="H998" s="169"/>
      <c r="I998" s="169"/>
      <c r="J998" s="175">
        <v>3000</v>
      </c>
      <c r="K998" s="169"/>
      <c r="L998" s="169"/>
      <c r="M998" s="169">
        <v>0</v>
      </c>
      <c r="N998" s="169"/>
      <c r="O998" s="170"/>
      <c r="P998" s="169">
        <v>0</v>
      </c>
      <c r="Q998" s="169"/>
      <c r="R998" s="169"/>
      <c r="S998" s="171"/>
      <c r="T998" s="169">
        <v>0</v>
      </c>
      <c r="U998" s="169">
        <v>0</v>
      </c>
      <c r="V998" s="169"/>
      <c r="W998" s="169"/>
      <c r="X998" s="169"/>
      <c r="Y998" s="170"/>
      <c r="Z998" s="172"/>
      <c r="AA998" s="169"/>
      <c r="AB998" s="172"/>
    </row>
    <row r="999" spans="1:28" ht="135" customHeight="1">
      <c r="A999" s="173">
        <f>IF(D999=0,"",SUBTOTAL(3,$D$6:D999))</f>
        <v>958</v>
      </c>
      <c r="B999" s="188" t="s">
        <v>5100</v>
      </c>
      <c r="C999" s="189" t="s">
        <v>739</v>
      </c>
      <c r="D999" s="194" t="s">
        <v>2162</v>
      </c>
      <c r="E999" s="190" t="s">
        <v>6</v>
      </c>
      <c r="F999" s="187">
        <f t="shared" si="15"/>
        <v>400</v>
      </c>
      <c r="G999" s="172"/>
      <c r="H999" s="169"/>
      <c r="I999" s="169"/>
      <c r="J999" s="175">
        <v>400</v>
      </c>
      <c r="K999" s="169"/>
      <c r="L999" s="169"/>
      <c r="M999" s="169">
        <v>0</v>
      </c>
      <c r="N999" s="169"/>
      <c r="O999" s="170"/>
      <c r="P999" s="169">
        <v>0</v>
      </c>
      <c r="Q999" s="169"/>
      <c r="R999" s="169"/>
      <c r="S999" s="171"/>
      <c r="T999" s="169">
        <v>0</v>
      </c>
      <c r="U999" s="169">
        <v>0</v>
      </c>
      <c r="V999" s="169"/>
      <c r="W999" s="169"/>
      <c r="X999" s="169"/>
      <c r="Y999" s="170"/>
      <c r="Z999" s="172"/>
      <c r="AA999" s="169"/>
      <c r="AB999" s="172"/>
    </row>
    <row r="1000" spans="1:28">
      <c r="A1000" s="173" t="str">
        <f>IF(D1000=0,"",SUBTOTAL(3,$D$6:D1000))</f>
        <v/>
      </c>
      <c r="B1000" s="188" t="s">
        <v>1912</v>
      </c>
      <c r="C1000" s="186" t="s">
        <v>4564</v>
      </c>
      <c r="D1000" s="149"/>
      <c r="E1000" s="150"/>
      <c r="F1000" s="187">
        <f t="shared" si="15"/>
        <v>0</v>
      </c>
      <c r="G1000" s="174"/>
      <c r="H1000" s="169"/>
      <c r="I1000" s="169"/>
      <c r="J1000" s="175"/>
      <c r="K1000" s="169"/>
      <c r="L1000" s="169"/>
      <c r="M1000" s="169">
        <v>0</v>
      </c>
      <c r="N1000" s="169"/>
      <c r="O1000" s="170"/>
      <c r="P1000" s="169">
        <v>0</v>
      </c>
      <c r="Q1000" s="169"/>
      <c r="R1000" s="169"/>
      <c r="S1000" s="171"/>
      <c r="T1000" s="169">
        <v>0</v>
      </c>
      <c r="U1000" s="169">
        <v>0</v>
      </c>
      <c r="V1000" s="169"/>
      <c r="W1000" s="169"/>
      <c r="X1000" s="169"/>
      <c r="Y1000" s="170"/>
      <c r="Z1000" s="172"/>
      <c r="AA1000" s="169"/>
      <c r="AB1000" s="172"/>
    </row>
    <row r="1001" spans="1:28" ht="100.5" customHeight="1">
      <c r="A1001" s="173">
        <f>IF(D1001=0,"",SUBTOTAL(3,$D$6:D1001))</f>
        <v>959</v>
      </c>
      <c r="B1001" s="188" t="s">
        <v>5101</v>
      </c>
      <c r="C1001" s="189" t="s">
        <v>618</v>
      </c>
      <c r="D1001" s="194" t="s">
        <v>2109</v>
      </c>
      <c r="E1001" s="190" t="s">
        <v>6</v>
      </c>
      <c r="F1001" s="187">
        <f t="shared" si="15"/>
        <v>800</v>
      </c>
      <c r="G1001" s="172"/>
      <c r="H1001" s="169"/>
      <c r="I1001" s="169"/>
      <c r="J1001" s="175">
        <v>800</v>
      </c>
      <c r="K1001" s="169"/>
      <c r="L1001" s="169"/>
      <c r="M1001" s="169">
        <v>0</v>
      </c>
      <c r="N1001" s="169"/>
      <c r="O1001" s="170"/>
      <c r="P1001" s="169">
        <v>0</v>
      </c>
      <c r="Q1001" s="169"/>
      <c r="R1001" s="169"/>
      <c r="S1001" s="171"/>
      <c r="T1001" s="169">
        <v>0</v>
      </c>
      <c r="U1001" s="169">
        <v>0</v>
      </c>
      <c r="V1001" s="169"/>
      <c r="W1001" s="169"/>
      <c r="X1001" s="169"/>
      <c r="Y1001" s="170"/>
      <c r="Z1001" s="172"/>
      <c r="AA1001" s="169"/>
      <c r="AB1001" s="172"/>
    </row>
    <row r="1002" spans="1:28">
      <c r="A1002" s="173" t="str">
        <f>IF(D1002=0,"",SUBTOTAL(3,$D$6:D1002))</f>
        <v/>
      </c>
      <c r="B1002" s="188" t="s">
        <v>1912</v>
      </c>
      <c r="C1002" s="186" t="s">
        <v>4565</v>
      </c>
      <c r="D1002" s="149"/>
      <c r="E1002" s="150"/>
      <c r="F1002" s="187">
        <f t="shared" si="15"/>
        <v>0</v>
      </c>
      <c r="G1002" s="174"/>
      <c r="H1002" s="169"/>
      <c r="I1002" s="169"/>
      <c r="J1002" s="175"/>
      <c r="K1002" s="169"/>
      <c r="L1002" s="169"/>
      <c r="M1002" s="169">
        <v>0</v>
      </c>
      <c r="N1002" s="169"/>
      <c r="O1002" s="170"/>
      <c r="P1002" s="169">
        <v>0</v>
      </c>
      <c r="Q1002" s="169"/>
      <c r="R1002" s="169"/>
      <c r="S1002" s="171"/>
      <c r="T1002" s="169">
        <v>0</v>
      </c>
      <c r="U1002" s="169">
        <v>0</v>
      </c>
      <c r="V1002" s="169"/>
      <c r="W1002" s="169"/>
      <c r="X1002" s="169"/>
      <c r="Y1002" s="170"/>
      <c r="Z1002" s="172"/>
      <c r="AA1002" s="169"/>
      <c r="AB1002" s="172"/>
    </row>
    <row r="1003" spans="1:28" ht="132.75" customHeight="1">
      <c r="A1003" s="173">
        <f>IF(D1003=0,"",SUBTOTAL(3,$D$6:D1003))</f>
        <v>960</v>
      </c>
      <c r="B1003" s="188" t="s">
        <v>5102</v>
      </c>
      <c r="C1003" s="189" t="s">
        <v>620</v>
      </c>
      <c r="D1003" s="194" t="s">
        <v>2163</v>
      </c>
      <c r="E1003" s="190" t="s">
        <v>38</v>
      </c>
      <c r="F1003" s="187">
        <f t="shared" si="15"/>
        <v>1400</v>
      </c>
      <c r="G1003" s="172"/>
      <c r="H1003" s="169"/>
      <c r="I1003" s="169"/>
      <c r="J1003" s="175">
        <v>1400</v>
      </c>
      <c r="K1003" s="169"/>
      <c r="L1003" s="169"/>
      <c r="M1003" s="169">
        <v>0</v>
      </c>
      <c r="N1003" s="169"/>
      <c r="O1003" s="170"/>
      <c r="P1003" s="169">
        <v>0</v>
      </c>
      <c r="Q1003" s="169"/>
      <c r="R1003" s="169"/>
      <c r="S1003" s="171"/>
      <c r="T1003" s="169">
        <v>0</v>
      </c>
      <c r="U1003" s="169">
        <v>0</v>
      </c>
      <c r="V1003" s="169"/>
      <c r="W1003" s="169"/>
      <c r="X1003" s="169"/>
      <c r="Y1003" s="170"/>
      <c r="Z1003" s="172"/>
      <c r="AA1003" s="169"/>
      <c r="AB1003" s="172"/>
    </row>
    <row r="1004" spans="1:28">
      <c r="A1004" s="173" t="str">
        <f>IF(D1004=0,"",SUBTOTAL(3,$D$6:D1004))</f>
        <v/>
      </c>
      <c r="B1004" s="188" t="s">
        <v>1912</v>
      </c>
      <c r="C1004" s="186" t="s">
        <v>4566</v>
      </c>
      <c r="D1004" s="149"/>
      <c r="E1004" s="150"/>
      <c r="F1004" s="187">
        <f t="shared" si="15"/>
        <v>0</v>
      </c>
      <c r="G1004" s="172"/>
      <c r="H1004" s="169"/>
      <c r="I1004" s="169"/>
      <c r="J1004" s="175"/>
      <c r="K1004" s="169"/>
      <c r="L1004" s="169"/>
      <c r="M1004" s="169">
        <v>0</v>
      </c>
      <c r="N1004" s="169"/>
      <c r="O1004" s="170"/>
      <c r="P1004" s="169">
        <v>0</v>
      </c>
      <c r="Q1004" s="169"/>
      <c r="R1004" s="169"/>
      <c r="S1004" s="171"/>
      <c r="T1004" s="169">
        <v>0</v>
      </c>
      <c r="U1004" s="169">
        <v>0</v>
      </c>
      <c r="V1004" s="169"/>
      <c r="W1004" s="169"/>
      <c r="X1004" s="169"/>
      <c r="Y1004" s="170"/>
      <c r="Z1004" s="172"/>
      <c r="AA1004" s="169"/>
      <c r="AB1004" s="172"/>
    </row>
    <row r="1005" spans="1:28" ht="184.5" customHeight="1">
      <c r="A1005" s="173">
        <f>IF(D1005=0,"",SUBTOTAL(3,$D$6:D1005))</f>
        <v>961</v>
      </c>
      <c r="B1005" s="188" t="s">
        <v>5103</v>
      </c>
      <c r="C1005" s="189" t="s">
        <v>621</v>
      </c>
      <c r="D1005" s="194" t="s">
        <v>4449</v>
      </c>
      <c r="E1005" s="190" t="s">
        <v>6</v>
      </c>
      <c r="F1005" s="187">
        <f t="shared" si="15"/>
        <v>100</v>
      </c>
      <c r="G1005" s="172"/>
      <c r="H1005" s="169"/>
      <c r="I1005" s="169"/>
      <c r="J1005" s="175">
        <v>100</v>
      </c>
      <c r="K1005" s="169"/>
      <c r="L1005" s="169"/>
      <c r="M1005" s="169">
        <v>0</v>
      </c>
      <c r="N1005" s="169"/>
      <c r="O1005" s="170"/>
      <c r="P1005" s="169">
        <v>0</v>
      </c>
      <c r="Q1005" s="169"/>
      <c r="R1005" s="169"/>
      <c r="S1005" s="171"/>
      <c r="T1005" s="169">
        <v>0</v>
      </c>
      <c r="U1005" s="169">
        <v>0</v>
      </c>
      <c r="V1005" s="169"/>
      <c r="W1005" s="169"/>
      <c r="X1005" s="169"/>
      <c r="Y1005" s="170"/>
      <c r="Z1005" s="172"/>
      <c r="AA1005" s="169"/>
      <c r="AB1005" s="172"/>
    </row>
    <row r="1006" spans="1:28" ht="191.25">
      <c r="A1006" s="173">
        <f>IF(D1006=0,"",SUBTOTAL(3,$D$6:D1006))</f>
        <v>962</v>
      </c>
      <c r="B1006" s="188" t="s">
        <v>5104</v>
      </c>
      <c r="C1006" s="189" t="s">
        <v>622</v>
      </c>
      <c r="D1006" s="194" t="s">
        <v>4632</v>
      </c>
      <c r="E1006" s="190" t="s">
        <v>6</v>
      </c>
      <c r="F1006" s="187">
        <f t="shared" si="15"/>
        <v>700</v>
      </c>
      <c r="G1006" s="172"/>
      <c r="H1006" s="169"/>
      <c r="I1006" s="169"/>
      <c r="J1006" s="175">
        <v>700</v>
      </c>
      <c r="K1006" s="169"/>
      <c r="L1006" s="169"/>
      <c r="M1006" s="169">
        <v>0</v>
      </c>
      <c r="N1006" s="169"/>
      <c r="O1006" s="170"/>
      <c r="P1006" s="169">
        <v>0</v>
      </c>
      <c r="Q1006" s="169"/>
      <c r="R1006" s="169"/>
      <c r="S1006" s="171"/>
      <c r="T1006" s="169">
        <v>0</v>
      </c>
      <c r="U1006" s="169">
        <v>0</v>
      </c>
      <c r="V1006" s="169"/>
      <c r="W1006" s="169"/>
      <c r="X1006" s="169"/>
      <c r="Y1006" s="170"/>
      <c r="Z1006" s="172"/>
      <c r="AA1006" s="169"/>
      <c r="AB1006" s="172"/>
    </row>
    <row r="1007" spans="1:28" ht="72.75" customHeight="1">
      <c r="A1007" s="173">
        <f>IF(D1007=0,"",SUBTOTAL(3,$D$6:D1007))</f>
        <v>963</v>
      </c>
      <c r="B1007" s="188" t="s">
        <v>5105</v>
      </c>
      <c r="C1007" s="151" t="s">
        <v>623</v>
      </c>
      <c r="D1007" s="194" t="s">
        <v>625</v>
      </c>
      <c r="E1007" s="150" t="s">
        <v>6</v>
      </c>
      <c r="F1007" s="187">
        <f t="shared" si="15"/>
        <v>30</v>
      </c>
      <c r="G1007" s="172"/>
      <c r="H1007" s="169"/>
      <c r="I1007" s="169"/>
      <c r="J1007" s="175">
        <v>30</v>
      </c>
      <c r="K1007" s="169"/>
      <c r="L1007" s="169"/>
      <c r="M1007" s="169">
        <v>0</v>
      </c>
      <c r="N1007" s="169"/>
      <c r="O1007" s="170"/>
      <c r="P1007" s="169">
        <v>0</v>
      </c>
      <c r="Q1007" s="169"/>
      <c r="R1007" s="169"/>
      <c r="S1007" s="171"/>
      <c r="T1007" s="169">
        <v>0</v>
      </c>
      <c r="U1007" s="169">
        <v>0</v>
      </c>
      <c r="V1007" s="169"/>
      <c r="W1007" s="169"/>
      <c r="X1007" s="169"/>
      <c r="Y1007" s="170"/>
      <c r="Z1007" s="172"/>
      <c r="AA1007" s="169"/>
      <c r="AB1007" s="172"/>
    </row>
    <row r="1008" spans="1:28" ht="70.5" customHeight="1">
      <c r="A1008" s="173">
        <f>IF(D1008=0,"",SUBTOTAL(3,$D$6:D1008))</f>
        <v>964</v>
      </c>
      <c r="B1008" s="188" t="s">
        <v>5106</v>
      </c>
      <c r="C1008" s="151" t="s">
        <v>623</v>
      </c>
      <c r="D1008" s="149" t="s">
        <v>624</v>
      </c>
      <c r="E1008" s="150" t="s">
        <v>6</v>
      </c>
      <c r="F1008" s="187">
        <f t="shared" si="15"/>
        <v>30</v>
      </c>
      <c r="G1008" s="172"/>
      <c r="H1008" s="169"/>
      <c r="I1008" s="169"/>
      <c r="J1008" s="175">
        <v>30</v>
      </c>
      <c r="K1008" s="169"/>
      <c r="L1008" s="169"/>
      <c r="M1008" s="169">
        <v>0</v>
      </c>
      <c r="N1008" s="169"/>
      <c r="O1008" s="170"/>
      <c r="P1008" s="169">
        <v>0</v>
      </c>
      <c r="Q1008" s="169"/>
      <c r="R1008" s="169"/>
      <c r="S1008" s="171"/>
      <c r="T1008" s="169">
        <v>0</v>
      </c>
      <c r="U1008" s="169">
        <v>0</v>
      </c>
      <c r="V1008" s="169"/>
      <c r="W1008" s="169"/>
      <c r="X1008" s="169"/>
      <c r="Y1008" s="170"/>
      <c r="Z1008" s="172"/>
      <c r="AA1008" s="169"/>
      <c r="AB1008" s="172"/>
    </row>
    <row r="1009" spans="1:28" ht="162.75" customHeight="1">
      <c r="A1009" s="173">
        <f>IF(D1009=0,"",SUBTOTAL(3,$D$6:D1009))</f>
        <v>965</v>
      </c>
      <c r="B1009" s="188" t="s">
        <v>5107</v>
      </c>
      <c r="C1009" s="151" t="s">
        <v>623</v>
      </c>
      <c r="D1009" s="149" t="s">
        <v>2174</v>
      </c>
      <c r="E1009" s="150" t="s">
        <v>6</v>
      </c>
      <c r="F1009" s="187">
        <f t="shared" si="15"/>
        <v>40</v>
      </c>
      <c r="G1009" s="172"/>
      <c r="H1009" s="169"/>
      <c r="I1009" s="169"/>
      <c r="J1009" s="175">
        <v>40</v>
      </c>
      <c r="K1009" s="169"/>
      <c r="L1009" s="169"/>
      <c r="M1009" s="169">
        <v>0</v>
      </c>
      <c r="N1009" s="169"/>
      <c r="O1009" s="170"/>
      <c r="P1009" s="169">
        <v>0</v>
      </c>
      <c r="Q1009" s="169"/>
      <c r="R1009" s="169"/>
      <c r="S1009" s="171"/>
      <c r="T1009" s="169">
        <v>0</v>
      </c>
      <c r="U1009" s="169">
        <v>0</v>
      </c>
      <c r="V1009" s="169"/>
      <c r="W1009" s="169"/>
      <c r="X1009" s="169"/>
      <c r="Y1009" s="170"/>
      <c r="Z1009" s="172"/>
      <c r="AA1009" s="169"/>
      <c r="AB1009" s="172"/>
    </row>
    <row r="1010" spans="1:28" ht="183" customHeight="1">
      <c r="A1010" s="173">
        <f>IF(D1010=0,"",SUBTOTAL(3,$D$6:D1010))</f>
        <v>966</v>
      </c>
      <c r="B1010" s="188" t="s">
        <v>5108</v>
      </c>
      <c r="C1010" s="151" t="s">
        <v>623</v>
      </c>
      <c r="D1010" s="149" t="s">
        <v>4633</v>
      </c>
      <c r="E1010" s="150" t="s">
        <v>6</v>
      </c>
      <c r="F1010" s="187">
        <f t="shared" si="15"/>
        <v>30</v>
      </c>
      <c r="G1010" s="172"/>
      <c r="H1010" s="169"/>
      <c r="I1010" s="169"/>
      <c r="J1010" s="175">
        <v>30</v>
      </c>
      <c r="K1010" s="169"/>
      <c r="L1010" s="169"/>
      <c r="M1010" s="169">
        <v>0</v>
      </c>
      <c r="N1010" s="169"/>
      <c r="O1010" s="170"/>
      <c r="P1010" s="169">
        <v>0</v>
      </c>
      <c r="Q1010" s="169"/>
      <c r="R1010" s="169"/>
      <c r="S1010" s="171"/>
      <c r="T1010" s="169">
        <v>0</v>
      </c>
      <c r="U1010" s="169">
        <v>0</v>
      </c>
      <c r="V1010" s="169"/>
      <c r="W1010" s="169"/>
      <c r="X1010" s="169"/>
      <c r="Y1010" s="170"/>
      <c r="Z1010" s="172"/>
      <c r="AA1010" s="169"/>
      <c r="AB1010" s="172"/>
    </row>
    <row r="1011" spans="1:28" ht="91.5" customHeight="1">
      <c r="A1011" s="173">
        <f>IF(D1011=0,"",SUBTOTAL(3,$D$6:D1011))</f>
        <v>967</v>
      </c>
      <c r="B1011" s="190" t="s">
        <v>5109</v>
      </c>
      <c r="C1011" s="189" t="s">
        <v>3868</v>
      </c>
      <c r="D1011" s="229" t="s">
        <v>3869</v>
      </c>
      <c r="E1011" s="150" t="s">
        <v>6</v>
      </c>
      <c r="F1011" s="187">
        <f t="shared" si="15"/>
        <v>7</v>
      </c>
      <c r="G1011" s="169"/>
      <c r="H1011" s="169"/>
      <c r="I1011" s="169"/>
      <c r="J1011" s="175">
        <v>7</v>
      </c>
      <c r="K1011" s="169"/>
      <c r="L1011" s="169"/>
      <c r="M1011" s="169"/>
      <c r="N1011" s="169"/>
      <c r="O1011" s="169"/>
      <c r="P1011" s="169"/>
      <c r="Q1011" s="169"/>
      <c r="R1011" s="169"/>
      <c r="S1011" s="169"/>
      <c r="T1011" s="169"/>
      <c r="U1011" s="169"/>
      <c r="V1011" s="169"/>
      <c r="W1011" s="169"/>
      <c r="X1011" s="169"/>
      <c r="Y1011" s="169"/>
      <c r="Z1011" s="169"/>
      <c r="AA1011" s="169"/>
      <c r="AB1011" s="169"/>
    </row>
    <row r="1012" spans="1:28">
      <c r="A1012" s="173" t="str">
        <f>IF(D1012=0,"",SUBTOTAL(3,$D$6:D1012))</f>
        <v/>
      </c>
      <c r="B1012" s="188" t="s">
        <v>1912</v>
      </c>
      <c r="C1012" s="186" t="s">
        <v>4634</v>
      </c>
      <c r="D1012" s="149"/>
      <c r="E1012" s="150"/>
      <c r="F1012" s="187">
        <f t="shared" si="15"/>
        <v>0</v>
      </c>
      <c r="G1012" s="172"/>
      <c r="H1012" s="169"/>
      <c r="I1012" s="169"/>
      <c r="J1012" s="175"/>
      <c r="K1012" s="169"/>
      <c r="L1012" s="169"/>
      <c r="M1012" s="169">
        <v>0</v>
      </c>
      <c r="N1012" s="169"/>
      <c r="O1012" s="170"/>
      <c r="P1012" s="169">
        <v>0</v>
      </c>
      <c r="Q1012" s="169"/>
      <c r="R1012" s="169"/>
      <c r="S1012" s="171"/>
      <c r="T1012" s="169">
        <v>0</v>
      </c>
      <c r="U1012" s="169">
        <v>0</v>
      </c>
      <c r="V1012" s="169"/>
      <c r="W1012" s="169"/>
      <c r="X1012" s="169"/>
      <c r="Y1012" s="170"/>
      <c r="Z1012" s="172"/>
      <c r="AA1012" s="169"/>
      <c r="AB1012" s="172"/>
    </row>
    <row r="1013" spans="1:28" ht="203.25" customHeight="1">
      <c r="A1013" s="173">
        <f>IF(D1013=0,"",SUBTOTAL(3,$D$6:D1013))</f>
        <v>968</v>
      </c>
      <c r="B1013" s="188" t="s">
        <v>5110</v>
      </c>
      <c r="C1013" s="151" t="s">
        <v>628</v>
      </c>
      <c r="D1013" s="194" t="s">
        <v>4635</v>
      </c>
      <c r="E1013" s="150" t="s">
        <v>6</v>
      </c>
      <c r="F1013" s="187">
        <f t="shared" si="15"/>
        <v>900</v>
      </c>
      <c r="G1013" s="172"/>
      <c r="H1013" s="169"/>
      <c r="I1013" s="169"/>
      <c r="J1013" s="175">
        <v>900</v>
      </c>
      <c r="K1013" s="169"/>
      <c r="L1013" s="169"/>
      <c r="M1013" s="169">
        <v>0</v>
      </c>
      <c r="N1013" s="169"/>
      <c r="O1013" s="170"/>
      <c r="P1013" s="169">
        <v>0</v>
      </c>
      <c r="Q1013" s="169"/>
      <c r="R1013" s="169"/>
      <c r="S1013" s="171"/>
      <c r="T1013" s="169">
        <v>0</v>
      </c>
      <c r="U1013" s="169">
        <v>0</v>
      </c>
      <c r="V1013" s="169"/>
      <c r="W1013" s="169"/>
      <c r="X1013" s="169"/>
      <c r="Y1013" s="170"/>
      <c r="Z1013" s="172"/>
      <c r="AA1013" s="169"/>
      <c r="AB1013" s="172"/>
    </row>
    <row r="1014" spans="1:28" ht="173.25" customHeight="1">
      <c r="A1014" s="173">
        <f>IF(D1014=0,"",SUBTOTAL(3,$D$6:D1014))</f>
        <v>969</v>
      </c>
      <c r="B1014" s="190" t="s">
        <v>5111</v>
      </c>
      <c r="C1014" s="189" t="s">
        <v>643</v>
      </c>
      <c r="D1014" s="188" t="s">
        <v>4636</v>
      </c>
      <c r="E1014" s="188" t="s">
        <v>38</v>
      </c>
      <c r="F1014" s="187">
        <f t="shared" si="15"/>
        <v>100</v>
      </c>
      <c r="G1014" s="169"/>
      <c r="H1014" s="169"/>
      <c r="I1014" s="169"/>
      <c r="J1014" s="175">
        <v>100</v>
      </c>
      <c r="K1014" s="169"/>
      <c r="L1014" s="169"/>
      <c r="M1014" s="169"/>
      <c r="N1014" s="169"/>
      <c r="O1014" s="169"/>
      <c r="P1014" s="169"/>
      <c r="Q1014" s="169"/>
      <c r="R1014" s="169"/>
      <c r="S1014" s="169"/>
      <c r="T1014" s="169"/>
      <c r="U1014" s="169"/>
      <c r="V1014" s="169"/>
      <c r="W1014" s="169"/>
      <c r="X1014" s="169"/>
      <c r="Y1014" s="169"/>
      <c r="Z1014" s="169"/>
      <c r="AA1014" s="169"/>
      <c r="AB1014" s="169"/>
    </row>
    <row r="1015" spans="1:28">
      <c r="A1015" s="173" t="str">
        <f>IF(D1015=0,"",SUBTOTAL(3,$D$6:D1015))</f>
        <v/>
      </c>
      <c r="B1015" s="188" t="s">
        <v>1912</v>
      </c>
      <c r="C1015" s="186" t="s">
        <v>4663</v>
      </c>
      <c r="D1015" s="149"/>
      <c r="E1015" s="150"/>
      <c r="F1015" s="187">
        <f t="shared" si="15"/>
        <v>0</v>
      </c>
      <c r="G1015" s="172"/>
      <c r="H1015" s="169"/>
      <c r="I1015" s="169"/>
      <c r="J1015" s="175"/>
      <c r="K1015" s="169"/>
      <c r="L1015" s="169"/>
      <c r="M1015" s="169">
        <v>0</v>
      </c>
      <c r="N1015" s="169"/>
      <c r="O1015" s="170"/>
      <c r="P1015" s="169">
        <v>0</v>
      </c>
      <c r="Q1015" s="169"/>
      <c r="R1015" s="169"/>
      <c r="S1015" s="171"/>
      <c r="T1015" s="169">
        <v>0</v>
      </c>
      <c r="U1015" s="169">
        <v>0</v>
      </c>
      <c r="V1015" s="169"/>
      <c r="W1015" s="169"/>
      <c r="X1015" s="169"/>
      <c r="Y1015" s="170"/>
      <c r="Z1015" s="172"/>
      <c r="AA1015" s="169"/>
      <c r="AB1015" s="172"/>
    </row>
    <row r="1016" spans="1:28" ht="162.75" customHeight="1">
      <c r="A1016" s="173">
        <f>IF(D1016=0,"",SUBTOTAL(3,$D$6:D1016))</f>
        <v>970</v>
      </c>
      <c r="B1016" s="188" t="s">
        <v>5112</v>
      </c>
      <c r="C1016" s="151" t="s">
        <v>630</v>
      </c>
      <c r="D1016" s="149" t="s">
        <v>1659</v>
      </c>
      <c r="E1016" s="150" t="s">
        <v>1</v>
      </c>
      <c r="F1016" s="187">
        <f t="shared" si="15"/>
        <v>2000</v>
      </c>
      <c r="G1016" s="172"/>
      <c r="H1016" s="169"/>
      <c r="I1016" s="169"/>
      <c r="J1016" s="175">
        <v>2000</v>
      </c>
      <c r="K1016" s="169"/>
      <c r="L1016" s="169"/>
      <c r="M1016" s="169">
        <v>0</v>
      </c>
      <c r="N1016" s="169"/>
      <c r="O1016" s="170"/>
      <c r="P1016" s="169">
        <v>0</v>
      </c>
      <c r="Q1016" s="169"/>
      <c r="R1016" s="169"/>
      <c r="S1016" s="171"/>
      <c r="T1016" s="169">
        <v>0</v>
      </c>
      <c r="U1016" s="169">
        <v>0</v>
      </c>
      <c r="V1016" s="169"/>
      <c r="W1016" s="169"/>
      <c r="X1016" s="169"/>
      <c r="Y1016" s="170"/>
      <c r="Z1016" s="172"/>
      <c r="AA1016" s="169"/>
      <c r="AB1016" s="172"/>
    </row>
    <row r="1017" spans="1:28" ht="161.25" customHeight="1">
      <c r="A1017" s="173">
        <f>IF(D1017=0,"",SUBTOTAL(3,$D$6:D1017))</f>
        <v>971</v>
      </c>
      <c r="B1017" s="188" t="s">
        <v>5113</v>
      </c>
      <c r="C1017" s="151" t="s">
        <v>631</v>
      </c>
      <c r="D1017" s="149" t="s">
        <v>1660</v>
      </c>
      <c r="E1017" s="150" t="s">
        <v>1</v>
      </c>
      <c r="F1017" s="187">
        <f t="shared" si="15"/>
        <v>1000</v>
      </c>
      <c r="G1017" s="172"/>
      <c r="H1017" s="169"/>
      <c r="I1017" s="169"/>
      <c r="J1017" s="175">
        <v>1000</v>
      </c>
      <c r="K1017" s="169"/>
      <c r="L1017" s="169"/>
      <c r="M1017" s="169">
        <v>0</v>
      </c>
      <c r="N1017" s="169"/>
      <c r="O1017" s="170"/>
      <c r="P1017" s="169">
        <v>0</v>
      </c>
      <c r="Q1017" s="169"/>
      <c r="R1017" s="169"/>
      <c r="S1017" s="171"/>
      <c r="T1017" s="169">
        <v>0</v>
      </c>
      <c r="U1017" s="169">
        <v>0</v>
      </c>
      <c r="V1017" s="169"/>
      <c r="W1017" s="169"/>
      <c r="X1017" s="169"/>
      <c r="Y1017" s="170"/>
      <c r="Z1017" s="172"/>
      <c r="AA1017" s="169"/>
      <c r="AB1017" s="172"/>
    </row>
    <row r="1018" spans="1:28" ht="122.25" customHeight="1">
      <c r="A1018" s="173">
        <f>IF(D1018=0,"",SUBTOTAL(3,$D$6:D1018))</f>
        <v>972</v>
      </c>
      <c r="B1018" s="188" t="s">
        <v>5114</v>
      </c>
      <c r="C1018" s="151" t="s">
        <v>635</v>
      </c>
      <c r="D1018" s="194" t="s">
        <v>4637</v>
      </c>
      <c r="E1018" s="150" t="s">
        <v>6</v>
      </c>
      <c r="F1018" s="187">
        <f t="shared" si="15"/>
        <v>1200</v>
      </c>
      <c r="G1018" s="172"/>
      <c r="H1018" s="169"/>
      <c r="I1018" s="169"/>
      <c r="J1018" s="175">
        <v>1200</v>
      </c>
      <c r="K1018" s="169"/>
      <c r="L1018" s="169"/>
      <c r="M1018" s="169">
        <v>0</v>
      </c>
      <c r="N1018" s="169"/>
      <c r="O1018" s="170"/>
      <c r="P1018" s="169">
        <v>0</v>
      </c>
      <c r="Q1018" s="169"/>
      <c r="R1018" s="169"/>
      <c r="S1018" s="171"/>
      <c r="T1018" s="169">
        <v>0</v>
      </c>
      <c r="U1018" s="169">
        <v>0</v>
      </c>
      <c r="V1018" s="169"/>
      <c r="W1018" s="169"/>
      <c r="X1018" s="169"/>
      <c r="Y1018" s="170"/>
      <c r="Z1018" s="172"/>
      <c r="AA1018" s="169"/>
      <c r="AB1018" s="172"/>
    </row>
    <row r="1019" spans="1:28" ht="60.75" customHeight="1">
      <c r="A1019" s="173">
        <f>IF(D1019=0,"",SUBTOTAL(3,$D$6:D1019))</f>
        <v>973</v>
      </c>
      <c r="B1019" s="188" t="s">
        <v>5115</v>
      </c>
      <c r="C1019" s="151" t="s">
        <v>636</v>
      </c>
      <c r="D1019" s="149" t="s">
        <v>637</v>
      </c>
      <c r="E1019" s="150" t="s">
        <v>6</v>
      </c>
      <c r="F1019" s="187">
        <f t="shared" si="15"/>
        <v>500</v>
      </c>
      <c r="G1019" s="172"/>
      <c r="H1019" s="169"/>
      <c r="I1019" s="169"/>
      <c r="J1019" s="175">
        <v>500</v>
      </c>
      <c r="K1019" s="169"/>
      <c r="L1019" s="169"/>
      <c r="M1019" s="169">
        <v>0</v>
      </c>
      <c r="N1019" s="169"/>
      <c r="O1019" s="170"/>
      <c r="P1019" s="169">
        <v>0</v>
      </c>
      <c r="Q1019" s="169"/>
      <c r="R1019" s="169"/>
      <c r="S1019" s="171"/>
      <c r="T1019" s="169">
        <v>0</v>
      </c>
      <c r="U1019" s="169">
        <v>0</v>
      </c>
      <c r="V1019" s="169"/>
      <c r="W1019" s="169"/>
      <c r="X1019" s="169"/>
      <c r="Y1019" s="170"/>
      <c r="Z1019" s="172"/>
      <c r="AA1019" s="169"/>
      <c r="AB1019" s="172"/>
    </row>
    <row r="1020" spans="1:28" ht="234" customHeight="1">
      <c r="A1020" s="173">
        <f>IF(D1020=0,"",SUBTOTAL(3,$D$6:D1020))</f>
        <v>974</v>
      </c>
      <c r="B1020" s="188" t="s">
        <v>5116</v>
      </c>
      <c r="C1020" s="151" t="s">
        <v>638</v>
      </c>
      <c r="D1020" s="149" t="s">
        <v>2232</v>
      </c>
      <c r="E1020" s="150" t="s">
        <v>1</v>
      </c>
      <c r="F1020" s="187">
        <f t="shared" si="15"/>
        <v>1500</v>
      </c>
      <c r="G1020" s="172"/>
      <c r="H1020" s="169"/>
      <c r="I1020" s="169"/>
      <c r="J1020" s="175">
        <v>1500</v>
      </c>
      <c r="K1020" s="169"/>
      <c r="L1020" s="169"/>
      <c r="M1020" s="169">
        <v>0</v>
      </c>
      <c r="N1020" s="169"/>
      <c r="O1020" s="170"/>
      <c r="P1020" s="169">
        <v>0</v>
      </c>
      <c r="Q1020" s="169"/>
      <c r="R1020" s="169"/>
      <c r="S1020" s="171"/>
      <c r="T1020" s="169">
        <v>0</v>
      </c>
      <c r="U1020" s="169">
        <v>0</v>
      </c>
      <c r="V1020" s="169"/>
      <c r="W1020" s="169"/>
      <c r="X1020" s="169"/>
      <c r="Y1020" s="170"/>
      <c r="Z1020" s="172"/>
      <c r="AA1020" s="169"/>
      <c r="AB1020" s="172"/>
    </row>
    <row r="1021" spans="1:28" ht="41.25" customHeight="1">
      <c r="A1021" s="173">
        <f>IF(D1021=0,"",SUBTOTAL(3,$D$6:D1021))</f>
        <v>975</v>
      </c>
      <c r="B1021" s="190" t="s">
        <v>5117</v>
      </c>
      <c r="C1021" s="151" t="s">
        <v>4745</v>
      </c>
      <c r="D1021" s="149" t="s">
        <v>3870</v>
      </c>
      <c r="E1021" s="150" t="s">
        <v>6</v>
      </c>
      <c r="F1021" s="187">
        <f t="shared" si="15"/>
        <v>200</v>
      </c>
      <c r="G1021" s="169"/>
      <c r="H1021" s="169"/>
      <c r="I1021" s="169"/>
      <c r="J1021" s="175">
        <v>200</v>
      </c>
      <c r="K1021" s="169"/>
      <c r="L1021" s="169"/>
      <c r="M1021" s="169"/>
      <c r="N1021" s="169"/>
      <c r="O1021" s="169"/>
      <c r="P1021" s="169"/>
      <c r="Q1021" s="169"/>
      <c r="R1021" s="169"/>
      <c r="S1021" s="169"/>
      <c r="T1021" s="169"/>
      <c r="U1021" s="169"/>
      <c r="V1021" s="169"/>
      <c r="W1021" s="169"/>
      <c r="X1021" s="169"/>
      <c r="Y1021" s="169"/>
      <c r="Z1021" s="169"/>
      <c r="AA1021" s="169"/>
      <c r="AB1021" s="169"/>
    </row>
    <row r="1022" spans="1:28" ht="41.25" customHeight="1">
      <c r="A1022" s="173">
        <f>IF(D1022=0,"",SUBTOTAL(3,$D$6:D1022))</f>
        <v>976</v>
      </c>
      <c r="B1022" s="190" t="s">
        <v>5118</v>
      </c>
      <c r="C1022" s="151" t="s">
        <v>3871</v>
      </c>
      <c r="D1022" s="149" t="s">
        <v>3872</v>
      </c>
      <c r="E1022" s="150" t="s">
        <v>6</v>
      </c>
      <c r="F1022" s="187">
        <f t="shared" si="15"/>
        <v>150</v>
      </c>
      <c r="G1022" s="169"/>
      <c r="H1022" s="169"/>
      <c r="I1022" s="169"/>
      <c r="J1022" s="175">
        <v>150</v>
      </c>
      <c r="K1022" s="169"/>
      <c r="L1022" s="169"/>
      <c r="M1022" s="169"/>
      <c r="N1022" s="169"/>
      <c r="O1022" s="169"/>
      <c r="P1022" s="169"/>
      <c r="Q1022" s="169"/>
      <c r="R1022" s="169"/>
      <c r="S1022" s="169"/>
      <c r="T1022" s="169"/>
      <c r="U1022" s="169"/>
      <c r="V1022" s="169"/>
      <c r="W1022" s="169"/>
      <c r="X1022" s="169"/>
      <c r="Y1022" s="169"/>
      <c r="Z1022" s="169"/>
      <c r="AA1022" s="169"/>
      <c r="AB1022" s="169"/>
    </row>
    <row r="1023" spans="1:28" ht="41.25" customHeight="1">
      <c r="A1023" s="173">
        <f>IF(D1023=0,"",SUBTOTAL(3,$D$6:D1023))</f>
        <v>977</v>
      </c>
      <c r="B1023" s="190" t="s">
        <v>5119</v>
      </c>
      <c r="C1023" s="151" t="s">
        <v>3873</v>
      </c>
      <c r="D1023" s="149" t="s">
        <v>3874</v>
      </c>
      <c r="E1023" s="150" t="s">
        <v>6</v>
      </c>
      <c r="F1023" s="187">
        <f t="shared" si="15"/>
        <v>153</v>
      </c>
      <c r="G1023" s="169"/>
      <c r="H1023" s="169"/>
      <c r="I1023" s="169"/>
      <c r="J1023" s="175">
        <v>153</v>
      </c>
      <c r="K1023" s="169"/>
      <c r="L1023" s="169"/>
      <c r="M1023" s="169"/>
      <c r="N1023" s="169"/>
      <c r="O1023" s="169"/>
      <c r="P1023" s="169"/>
      <c r="Q1023" s="169"/>
      <c r="R1023" s="169"/>
      <c r="S1023" s="169"/>
      <c r="T1023" s="169"/>
      <c r="U1023" s="169"/>
      <c r="V1023" s="169"/>
      <c r="W1023" s="169"/>
      <c r="X1023" s="169"/>
      <c r="Y1023" s="169"/>
      <c r="Z1023" s="169"/>
      <c r="AA1023" s="169"/>
      <c r="AB1023" s="169"/>
    </row>
    <row r="1024" spans="1:28" ht="41.25" customHeight="1">
      <c r="A1024" s="173">
        <f>IF(D1024=0,"",SUBTOTAL(3,$D$6:D1024))</f>
        <v>978</v>
      </c>
      <c r="B1024" s="188" t="s">
        <v>5120</v>
      </c>
      <c r="C1024" s="151" t="s">
        <v>640</v>
      </c>
      <c r="D1024" s="149" t="s">
        <v>641</v>
      </c>
      <c r="E1024" s="150" t="s">
        <v>6</v>
      </c>
      <c r="F1024" s="187">
        <f t="shared" si="15"/>
        <v>60</v>
      </c>
      <c r="G1024" s="172"/>
      <c r="H1024" s="169"/>
      <c r="I1024" s="169"/>
      <c r="J1024" s="175">
        <v>60</v>
      </c>
      <c r="K1024" s="169"/>
      <c r="L1024" s="169"/>
      <c r="M1024" s="169">
        <v>0</v>
      </c>
      <c r="N1024" s="169"/>
      <c r="O1024" s="170"/>
      <c r="P1024" s="169">
        <v>0</v>
      </c>
      <c r="Q1024" s="169"/>
      <c r="R1024" s="169"/>
      <c r="S1024" s="171"/>
      <c r="T1024" s="169">
        <v>0</v>
      </c>
      <c r="U1024" s="169">
        <v>0</v>
      </c>
      <c r="V1024" s="169"/>
      <c r="W1024" s="169"/>
      <c r="X1024" s="169"/>
      <c r="Y1024" s="170"/>
      <c r="Z1024" s="172"/>
      <c r="AA1024" s="169"/>
      <c r="AB1024" s="172"/>
    </row>
    <row r="1025" spans="1:28" ht="132" customHeight="1">
      <c r="A1025" s="173">
        <f>IF(D1025=0,"",SUBTOTAL(3,$D$6:D1025))</f>
        <v>979</v>
      </c>
      <c r="B1025" s="188" t="s">
        <v>5121</v>
      </c>
      <c r="C1025" s="151" t="s">
        <v>642</v>
      </c>
      <c r="D1025" s="258" t="s">
        <v>1919</v>
      </c>
      <c r="E1025" s="150" t="s">
        <v>6</v>
      </c>
      <c r="F1025" s="187">
        <f t="shared" si="15"/>
        <v>100</v>
      </c>
      <c r="G1025" s="172"/>
      <c r="H1025" s="169"/>
      <c r="I1025" s="169"/>
      <c r="J1025" s="175">
        <v>100</v>
      </c>
      <c r="K1025" s="169"/>
      <c r="L1025" s="169"/>
      <c r="M1025" s="169">
        <v>0</v>
      </c>
      <c r="N1025" s="169"/>
      <c r="O1025" s="170"/>
      <c r="P1025" s="169">
        <v>0</v>
      </c>
      <c r="Q1025" s="169"/>
      <c r="R1025" s="169"/>
      <c r="S1025" s="171"/>
      <c r="T1025" s="169">
        <v>0</v>
      </c>
      <c r="U1025" s="169">
        <v>0</v>
      </c>
      <c r="V1025" s="169"/>
      <c r="W1025" s="169"/>
      <c r="X1025" s="169"/>
      <c r="Y1025" s="170"/>
      <c r="Z1025" s="172"/>
      <c r="AA1025" s="169"/>
      <c r="AB1025" s="172"/>
    </row>
    <row r="1026" spans="1:28" ht="152.25" customHeight="1">
      <c r="A1026" s="173">
        <f>IF(D1026=0,"",SUBTOTAL(3,$D$6:D1026))</f>
        <v>980</v>
      </c>
      <c r="B1026" s="188" t="s">
        <v>5122</v>
      </c>
      <c r="C1026" s="151" t="s">
        <v>643</v>
      </c>
      <c r="D1026" s="210" t="s">
        <v>4638</v>
      </c>
      <c r="E1026" s="150" t="s">
        <v>6</v>
      </c>
      <c r="F1026" s="187">
        <f t="shared" si="15"/>
        <v>100</v>
      </c>
      <c r="G1026" s="172"/>
      <c r="H1026" s="169"/>
      <c r="I1026" s="169"/>
      <c r="J1026" s="175">
        <v>100</v>
      </c>
      <c r="K1026" s="169"/>
      <c r="L1026" s="169"/>
      <c r="M1026" s="169">
        <v>0</v>
      </c>
      <c r="N1026" s="169"/>
      <c r="O1026" s="170"/>
      <c r="P1026" s="169">
        <v>0</v>
      </c>
      <c r="Q1026" s="169"/>
      <c r="R1026" s="169"/>
      <c r="S1026" s="171"/>
      <c r="T1026" s="169">
        <v>0</v>
      </c>
      <c r="U1026" s="169">
        <v>0</v>
      </c>
      <c r="V1026" s="169"/>
      <c r="W1026" s="169"/>
      <c r="X1026" s="169"/>
      <c r="Y1026" s="170"/>
      <c r="Z1026" s="172"/>
      <c r="AA1026" s="169"/>
      <c r="AB1026" s="172"/>
    </row>
    <row r="1027" spans="1:28" ht="66.75" customHeight="1">
      <c r="A1027" s="173">
        <f>IF(D1027=0,"",SUBTOTAL(3,$D$6:D1027))</f>
        <v>981</v>
      </c>
      <c r="B1027" s="188" t="s">
        <v>5123</v>
      </c>
      <c r="C1027" s="151" t="s">
        <v>647</v>
      </c>
      <c r="D1027" s="194" t="s">
        <v>2026</v>
      </c>
      <c r="E1027" s="150" t="s">
        <v>6</v>
      </c>
      <c r="F1027" s="187">
        <f t="shared" si="15"/>
        <v>710</v>
      </c>
      <c r="G1027" s="172"/>
      <c r="H1027" s="169"/>
      <c r="I1027" s="169"/>
      <c r="J1027" s="175">
        <v>710</v>
      </c>
      <c r="K1027" s="169"/>
      <c r="L1027" s="169"/>
      <c r="M1027" s="169">
        <v>0</v>
      </c>
      <c r="N1027" s="169"/>
      <c r="O1027" s="170"/>
      <c r="P1027" s="169">
        <v>0</v>
      </c>
      <c r="Q1027" s="169"/>
      <c r="R1027" s="169"/>
      <c r="S1027" s="171"/>
      <c r="T1027" s="169">
        <v>0</v>
      </c>
      <c r="U1027" s="169">
        <v>0</v>
      </c>
      <c r="V1027" s="169"/>
      <c r="W1027" s="169"/>
      <c r="X1027" s="169"/>
      <c r="Y1027" s="170"/>
      <c r="Z1027" s="172"/>
      <c r="AA1027" s="169"/>
      <c r="AB1027" s="172"/>
    </row>
    <row r="1028" spans="1:28" ht="92.25" customHeight="1">
      <c r="A1028" s="173">
        <f>IF(D1028=0,"",SUBTOTAL(3,$D$6:D1028))</f>
        <v>982</v>
      </c>
      <c r="B1028" s="188" t="s">
        <v>5124</v>
      </c>
      <c r="C1028" s="151" t="s">
        <v>648</v>
      </c>
      <c r="D1028" s="194" t="s">
        <v>2167</v>
      </c>
      <c r="E1028" s="150" t="s">
        <v>6</v>
      </c>
      <c r="F1028" s="187">
        <f t="shared" si="15"/>
        <v>11</v>
      </c>
      <c r="G1028" s="172"/>
      <c r="H1028" s="169"/>
      <c r="I1028" s="169"/>
      <c r="J1028" s="175">
        <v>11</v>
      </c>
      <c r="K1028" s="169"/>
      <c r="L1028" s="169"/>
      <c r="M1028" s="169">
        <v>0</v>
      </c>
      <c r="N1028" s="169"/>
      <c r="O1028" s="170"/>
      <c r="P1028" s="169">
        <v>0</v>
      </c>
      <c r="Q1028" s="169"/>
      <c r="R1028" s="169"/>
      <c r="S1028" s="171"/>
      <c r="T1028" s="169">
        <v>0</v>
      </c>
      <c r="U1028" s="169">
        <v>0</v>
      </c>
      <c r="V1028" s="169"/>
      <c r="W1028" s="169"/>
      <c r="X1028" s="169"/>
      <c r="Y1028" s="170"/>
      <c r="Z1028" s="172"/>
      <c r="AA1028" s="169"/>
      <c r="AB1028" s="172"/>
    </row>
    <row r="1029" spans="1:28" ht="185.25" customHeight="1">
      <c r="A1029" s="173">
        <f>IF(D1029=0,"",SUBTOTAL(3,$D$6:D1029))</f>
        <v>983</v>
      </c>
      <c r="B1029" s="188" t="s">
        <v>5125</v>
      </c>
      <c r="C1029" s="151" t="s">
        <v>649</v>
      </c>
      <c r="D1029" s="194" t="s">
        <v>4450</v>
      </c>
      <c r="E1029" s="150" t="s">
        <v>6</v>
      </c>
      <c r="F1029" s="187">
        <f t="shared" si="15"/>
        <v>2</v>
      </c>
      <c r="G1029" s="172"/>
      <c r="H1029" s="169"/>
      <c r="I1029" s="169"/>
      <c r="J1029" s="175">
        <v>2</v>
      </c>
      <c r="K1029" s="169"/>
      <c r="L1029" s="169"/>
      <c r="M1029" s="169">
        <v>0</v>
      </c>
      <c r="N1029" s="169"/>
      <c r="O1029" s="170"/>
      <c r="P1029" s="169">
        <v>0</v>
      </c>
      <c r="Q1029" s="169"/>
      <c r="R1029" s="169"/>
      <c r="S1029" s="171"/>
      <c r="T1029" s="169">
        <v>0</v>
      </c>
      <c r="U1029" s="169">
        <v>0</v>
      </c>
      <c r="V1029" s="169"/>
      <c r="W1029" s="169"/>
      <c r="X1029" s="169"/>
      <c r="Y1029" s="170"/>
      <c r="Z1029" s="172"/>
      <c r="AA1029" s="169"/>
      <c r="AB1029" s="172"/>
    </row>
    <row r="1030" spans="1:28" ht="33.75" customHeight="1">
      <c r="A1030" s="173" t="str">
        <f>IF(D1030=0,"",SUBTOTAL(3,$D$6:D1030))</f>
        <v/>
      </c>
      <c r="B1030" s="188" t="s">
        <v>1912</v>
      </c>
      <c r="C1030" s="275" t="s">
        <v>887</v>
      </c>
      <c r="D1030" s="276"/>
      <c r="E1030" s="276"/>
      <c r="F1030" s="187">
        <f t="shared" ref="F1030:F1093" si="16">SUM(G1030:AB1030)</f>
        <v>0</v>
      </c>
      <c r="G1030" s="172"/>
      <c r="H1030" s="169"/>
      <c r="I1030" s="169"/>
      <c r="J1030" s="175"/>
      <c r="K1030" s="169"/>
      <c r="L1030" s="169"/>
      <c r="M1030" s="169">
        <v>0</v>
      </c>
      <c r="N1030" s="169"/>
      <c r="O1030" s="170"/>
      <c r="P1030" s="169">
        <v>0</v>
      </c>
      <c r="Q1030" s="169"/>
      <c r="R1030" s="169"/>
      <c r="S1030" s="171"/>
      <c r="T1030" s="169">
        <v>0</v>
      </c>
      <c r="U1030" s="169">
        <v>0</v>
      </c>
      <c r="V1030" s="169"/>
      <c r="W1030" s="169"/>
      <c r="X1030" s="169"/>
      <c r="Y1030" s="170"/>
      <c r="Z1030" s="172"/>
      <c r="AA1030" s="169"/>
      <c r="AB1030" s="172"/>
    </row>
    <row r="1031" spans="1:28" ht="138.75" customHeight="1">
      <c r="A1031" s="173">
        <f>IF(D1031=0,"",SUBTOTAL(3,$D$6:D1031))</f>
        <v>984</v>
      </c>
      <c r="B1031" s="188" t="s">
        <v>5126</v>
      </c>
      <c r="C1031" s="151" t="s">
        <v>2113</v>
      </c>
      <c r="D1031" s="259" t="s">
        <v>4639</v>
      </c>
      <c r="E1031" s="150" t="s">
        <v>1</v>
      </c>
      <c r="F1031" s="187">
        <f t="shared" si="16"/>
        <v>50</v>
      </c>
      <c r="G1031" s="172"/>
      <c r="H1031" s="169"/>
      <c r="I1031" s="169"/>
      <c r="J1031" s="175">
        <v>50</v>
      </c>
      <c r="K1031" s="169"/>
      <c r="L1031" s="169"/>
      <c r="M1031" s="169">
        <v>0</v>
      </c>
      <c r="N1031" s="169"/>
      <c r="O1031" s="170"/>
      <c r="P1031" s="169">
        <v>0</v>
      </c>
      <c r="Q1031" s="169"/>
      <c r="R1031" s="169"/>
      <c r="S1031" s="171"/>
      <c r="T1031" s="169">
        <v>0</v>
      </c>
      <c r="U1031" s="169">
        <v>0</v>
      </c>
      <c r="V1031" s="169"/>
      <c r="W1031" s="169"/>
      <c r="X1031" s="169"/>
      <c r="Y1031" s="170"/>
      <c r="Z1031" s="172"/>
      <c r="AA1031" s="169"/>
      <c r="AB1031" s="172"/>
    </row>
    <row r="1032" spans="1:28" ht="156" customHeight="1">
      <c r="A1032" s="173">
        <f>IF(D1032=0,"",SUBTOTAL(3,$D$6:D1032))</f>
        <v>985</v>
      </c>
      <c r="B1032" s="188" t="s">
        <v>5127</v>
      </c>
      <c r="C1032" s="151" t="s">
        <v>2114</v>
      </c>
      <c r="D1032" s="260" t="s">
        <v>4197</v>
      </c>
      <c r="E1032" s="150" t="s">
        <v>1</v>
      </c>
      <c r="F1032" s="187">
        <f t="shared" si="16"/>
        <v>15</v>
      </c>
      <c r="G1032" s="172"/>
      <c r="H1032" s="169"/>
      <c r="I1032" s="169"/>
      <c r="J1032" s="175">
        <v>15</v>
      </c>
      <c r="K1032" s="169"/>
      <c r="L1032" s="169"/>
      <c r="M1032" s="169">
        <v>0</v>
      </c>
      <c r="N1032" s="169"/>
      <c r="O1032" s="170"/>
      <c r="P1032" s="169">
        <v>0</v>
      </c>
      <c r="Q1032" s="169"/>
      <c r="R1032" s="169"/>
      <c r="S1032" s="171"/>
      <c r="T1032" s="169">
        <v>0</v>
      </c>
      <c r="U1032" s="169">
        <v>0</v>
      </c>
      <c r="V1032" s="169"/>
      <c r="W1032" s="169"/>
      <c r="X1032" s="169"/>
      <c r="Y1032" s="170"/>
      <c r="Z1032" s="172"/>
      <c r="AA1032" s="169"/>
      <c r="AB1032" s="172"/>
    </row>
    <row r="1033" spans="1:28" ht="165" customHeight="1">
      <c r="A1033" s="173">
        <f>IF(D1033=0,"",SUBTOTAL(3,$D$6:D1033))</f>
        <v>986</v>
      </c>
      <c r="B1033" s="188" t="s">
        <v>5128</v>
      </c>
      <c r="C1033" s="151" t="s">
        <v>651</v>
      </c>
      <c r="D1033" s="210" t="s">
        <v>4837</v>
      </c>
      <c r="E1033" s="150" t="s">
        <v>1</v>
      </c>
      <c r="F1033" s="187">
        <f t="shared" si="16"/>
        <v>10</v>
      </c>
      <c r="G1033" s="172"/>
      <c r="H1033" s="169"/>
      <c r="I1033" s="169"/>
      <c r="J1033" s="175">
        <v>10</v>
      </c>
      <c r="K1033" s="169"/>
      <c r="L1033" s="169"/>
      <c r="M1033" s="169">
        <v>0</v>
      </c>
      <c r="N1033" s="169"/>
      <c r="O1033" s="170"/>
      <c r="P1033" s="169">
        <v>0</v>
      </c>
      <c r="Q1033" s="169"/>
      <c r="R1033" s="169"/>
      <c r="S1033" s="171"/>
      <c r="T1033" s="169">
        <v>0</v>
      </c>
      <c r="U1033" s="169">
        <v>0</v>
      </c>
      <c r="V1033" s="169"/>
      <c r="W1033" s="169"/>
      <c r="X1033" s="169"/>
      <c r="Y1033" s="170"/>
      <c r="Z1033" s="172"/>
      <c r="AA1033" s="169"/>
      <c r="AB1033" s="172"/>
    </row>
    <row r="1034" spans="1:28" ht="179.25" customHeight="1">
      <c r="A1034" s="173">
        <f>IF(D1034=0,"",SUBTOTAL(3,$D$6:D1034))</f>
        <v>987</v>
      </c>
      <c r="B1034" s="188" t="s">
        <v>5129</v>
      </c>
      <c r="C1034" s="151" t="s">
        <v>2138</v>
      </c>
      <c r="D1034" s="206" t="s">
        <v>4836</v>
      </c>
      <c r="E1034" s="150" t="s">
        <v>1</v>
      </c>
      <c r="F1034" s="187">
        <f t="shared" si="16"/>
        <v>15</v>
      </c>
      <c r="G1034" s="172"/>
      <c r="H1034" s="169"/>
      <c r="I1034" s="169"/>
      <c r="J1034" s="175">
        <v>15</v>
      </c>
      <c r="K1034" s="169"/>
      <c r="L1034" s="169"/>
      <c r="M1034" s="169">
        <v>0</v>
      </c>
      <c r="N1034" s="169"/>
      <c r="O1034" s="170"/>
      <c r="P1034" s="169">
        <v>0</v>
      </c>
      <c r="Q1034" s="169"/>
      <c r="R1034" s="169"/>
      <c r="S1034" s="171"/>
      <c r="T1034" s="169">
        <v>0</v>
      </c>
      <c r="U1034" s="169">
        <v>0</v>
      </c>
      <c r="V1034" s="169"/>
      <c r="W1034" s="169"/>
      <c r="X1034" s="169"/>
      <c r="Y1034" s="170"/>
      <c r="Z1034" s="172"/>
      <c r="AA1034" s="169"/>
      <c r="AB1034" s="172"/>
    </row>
    <row r="1035" spans="1:28" ht="258.75" customHeight="1">
      <c r="A1035" s="173">
        <f>IF(D1035=0,"",SUBTOTAL(3,$D$6:D1035))</f>
        <v>988</v>
      </c>
      <c r="B1035" s="190" t="s">
        <v>5130</v>
      </c>
      <c r="C1035" s="212" t="s">
        <v>3918</v>
      </c>
      <c r="D1035" s="213" t="s">
        <v>4838</v>
      </c>
      <c r="E1035" s="200" t="s">
        <v>1</v>
      </c>
      <c r="F1035" s="187">
        <f t="shared" si="16"/>
        <v>10</v>
      </c>
      <c r="G1035" s="169"/>
      <c r="H1035" s="169"/>
      <c r="I1035" s="169"/>
      <c r="J1035" s="172">
        <v>10</v>
      </c>
      <c r="K1035" s="169"/>
      <c r="L1035" s="169"/>
      <c r="M1035" s="169"/>
      <c r="N1035" s="169"/>
      <c r="O1035" s="169"/>
      <c r="P1035" s="169"/>
      <c r="Q1035" s="169"/>
      <c r="R1035" s="169"/>
      <c r="S1035" s="169"/>
      <c r="T1035" s="169"/>
      <c r="U1035" s="169"/>
      <c r="V1035" s="169"/>
      <c r="W1035" s="169"/>
      <c r="X1035" s="169"/>
      <c r="Y1035" s="169"/>
      <c r="Z1035" s="169"/>
      <c r="AA1035" s="169"/>
      <c r="AB1035" s="169"/>
    </row>
    <row r="1036" spans="1:28" ht="226.5" customHeight="1">
      <c r="A1036" s="173">
        <f>IF(D1036=0,"",SUBTOTAL(3,$D$6:D1036))</f>
        <v>989</v>
      </c>
      <c r="B1036" s="190" t="s">
        <v>5131</v>
      </c>
      <c r="C1036" s="196" t="s">
        <v>2114</v>
      </c>
      <c r="D1036" s="206" t="s">
        <v>4839</v>
      </c>
      <c r="E1036" s="200" t="s">
        <v>1</v>
      </c>
      <c r="F1036" s="187">
        <f t="shared" si="16"/>
        <v>3</v>
      </c>
      <c r="G1036" s="169"/>
      <c r="H1036" s="169"/>
      <c r="I1036" s="169"/>
      <c r="J1036" s="172">
        <v>3</v>
      </c>
      <c r="K1036" s="169"/>
      <c r="L1036" s="169"/>
      <c r="M1036" s="169"/>
      <c r="N1036" s="169"/>
      <c r="O1036" s="169"/>
      <c r="P1036" s="169"/>
      <c r="Q1036" s="169"/>
      <c r="R1036" s="169"/>
      <c r="S1036" s="169"/>
      <c r="T1036" s="169"/>
      <c r="U1036" s="169"/>
      <c r="V1036" s="169"/>
      <c r="W1036" s="169"/>
      <c r="X1036" s="169"/>
      <c r="Y1036" s="169"/>
      <c r="Z1036" s="169"/>
      <c r="AA1036" s="169"/>
      <c r="AB1036" s="169"/>
    </row>
    <row r="1037" spans="1:28" ht="146.44999999999999" customHeight="1">
      <c r="A1037" s="173">
        <f>IF(D1037=0,"",SUBTOTAL(3,$D$6:D1037))</f>
        <v>990</v>
      </c>
      <c r="B1037" s="188" t="s">
        <v>5132</v>
      </c>
      <c r="C1037" s="151" t="s">
        <v>2115</v>
      </c>
      <c r="D1037" s="206" t="s">
        <v>2139</v>
      </c>
      <c r="E1037" s="150" t="s">
        <v>1</v>
      </c>
      <c r="F1037" s="187">
        <f t="shared" si="16"/>
        <v>5</v>
      </c>
      <c r="G1037" s="172"/>
      <c r="H1037" s="169"/>
      <c r="I1037" s="169"/>
      <c r="J1037" s="175">
        <v>5</v>
      </c>
      <c r="K1037" s="169"/>
      <c r="L1037" s="169"/>
      <c r="M1037" s="169">
        <v>0</v>
      </c>
      <c r="N1037" s="169"/>
      <c r="O1037" s="170"/>
      <c r="P1037" s="169">
        <v>0</v>
      </c>
      <c r="Q1037" s="169"/>
      <c r="R1037" s="169"/>
      <c r="S1037" s="171"/>
      <c r="T1037" s="169">
        <v>0</v>
      </c>
      <c r="U1037" s="169">
        <v>0</v>
      </c>
      <c r="V1037" s="169"/>
      <c r="W1037" s="169"/>
      <c r="X1037" s="169"/>
      <c r="Y1037" s="170"/>
      <c r="Z1037" s="172"/>
      <c r="AA1037" s="169"/>
      <c r="AB1037" s="172"/>
    </row>
    <row r="1038" spans="1:28">
      <c r="A1038" s="173" t="str">
        <f>IF(D1038=0,"",SUBTOTAL(3,$D$6:D1038))</f>
        <v/>
      </c>
      <c r="B1038" s="188" t="s">
        <v>1912</v>
      </c>
      <c r="C1038" s="186" t="s">
        <v>886</v>
      </c>
      <c r="D1038" s="207"/>
      <c r="E1038" s="207"/>
      <c r="F1038" s="187">
        <f t="shared" si="16"/>
        <v>0</v>
      </c>
      <c r="G1038" s="172"/>
      <c r="H1038" s="169"/>
      <c r="I1038" s="169"/>
      <c r="J1038" s="175"/>
      <c r="K1038" s="169"/>
      <c r="L1038" s="169"/>
      <c r="M1038" s="169">
        <v>0</v>
      </c>
      <c r="N1038" s="169"/>
      <c r="O1038" s="170"/>
      <c r="P1038" s="169">
        <v>0</v>
      </c>
      <c r="Q1038" s="169"/>
      <c r="R1038" s="169"/>
      <c r="S1038" s="171"/>
      <c r="T1038" s="169">
        <v>0</v>
      </c>
      <c r="U1038" s="169">
        <v>0</v>
      </c>
      <c r="V1038" s="169"/>
      <c r="W1038" s="169"/>
      <c r="X1038" s="169"/>
      <c r="Y1038" s="170"/>
      <c r="Z1038" s="172"/>
      <c r="AA1038" s="169"/>
      <c r="AB1038" s="172"/>
    </row>
    <row r="1039" spans="1:28" ht="61.5" customHeight="1">
      <c r="A1039" s="173">
        <f>IF(D1039=0,"",SUBTOTAL(3,$D$6:D1039))</f>
        <v>991</v>
      </c>
      <c r="B1039" s="188" t="s">
        <v>5133</v>
      </c>
      <c r="C1039" s="196" t="s">
        <v>752</v>
      </c>
      <c r="D1039" s="231" t="s">
        <v>4840</v>
      </c>
      <c r="E1039" s="261" t="s">
        <v>6</v>
      </c>
      <c r="F1039" s="187">
        <f t="shared" si="16"/>
        <v>40</v>
      </c>
      <c r="G1039" s="172"/>
      <c r="H1039" s="169"/>
      <c r="I1039" s="169"/>
      <c r="J1039" s="175">
        <v>40</v>
      </c>
      <c r="K1039" s="169"/>
      <c r="L1039" s="169"/>
      <c r="M1039" s="169">
        <v>0</v>
      </c>
      <c r="N1039" s="169"/>
      <c r="O1039" s="170"/>
      <c r="P1039" s="169">
        <v>0</v>
      </c>
      <c r="Q1039" s="169"/>
      <c r="R1039" s="169"/>
      <c r="S1039" s="171"/>
      <c r="T1039" s="169">
        <v>0</v>
      </c>
      <c r="U1039" s="169">
        <v>0</v>
      </c>
      <c r="V1039" s="169"/>
      <c r="W1039" s="169"/>
      <c r="X1039" s="169"/>
      <c r="Y1039" s="170"/>
      <c r="Z1039" s="172"/>
      <c r="AA1039" s="169"/>
      <c r="AB1039" s="172"/>
    </row>
    <row r="1040" spans="1:28" ht="52.5" customHeight="1">
      <c r="A1040" s="173">
        <f>IF(D1040=0,"",SUBTOTAL(3,$D$6:D1040))</f>
        <v>992</v>
      </c>
      <c r="B1040" s="188" t="s">
        <v>5134</v>
      </c>
      <c r="C1040" s="196" t="s">
        <v>796</v>
      </c>
      <c r="D1040" s="262" t="s">
        <v>4841</v>
      </c>
      <c r="E1040" s="261" t="s">
        <v>6</v>
      </c>
      <c r="F1040" s="187">
        <f t="shared" si="16"/>
        <v>40</v>
      </c>
      <c r="G1040" s="172"/>
      <c r="H1040" s="169"/>
      <c r="I1040" s="169"/>
      <c r="J1040" s="175">
        <v>40</v>
      </c>
      <c r="K1040" s="169"/>
      <c r="L1040" s="169"/>
      <c r="M1040" s="169">
        <v>0</v>
      </c>
      <c r="N1040" s="169"/>
      <c r="O1040" s="170"/>
      <c r="P1040" s="169">
        <v>0</v>
      </c>
      <c r="Q1040" s="169"/>
      <c r="R1040" s="169"/>
      <c r="S1040" s="171"/>
      <c r="T1040" s="169">
        <v>0</v>
      </c>
      <c r="U1040" s="169">
        <v>0</v>
      </c>
      <c r="V1040" s="169"/>
      <c r="W1040" s="169"/>
      <c r="X1040" s="169"/>
      <c r="Y1040" s="170"/>
      <c r="Z1040" s="172"/>
      <c r="AA1040" s="169"/>
      <c r="AB1040" s="172"/>
    </row>
    <row r="1041" spans="1:28" ht="117.75" customHeight="1">
      <c r="A1041" s="173">
        <f>IF(D1041=0,"",SUBTOTAL(3,$D$6:D1041))</f>
        <v>993</v>
      </c>
      <c r="B1041" s="188" t="s">
        <v>5135</v>
      </c>
      <c r="C1041" s="263" t="s">
        <v>801</v>
      </c>
      <c r="D1041" s="262" t="s">
        <v>4700</v>
      </c>
      <c r="E1041" s="261" t="s">
        <v>6</v>
      </c>
      <c r="F1041" s="187">
        <f t="shared" si="16"/>
        <v>40</v>
      </c>
      <c r="G1041" s="172"/>
      <c r="H1041" s="169"/>
      <c r="I1041" s="169"/>
      <c r="J1041" s="175">
        <v>40</v>
      </c>
      <c r="K1041" s="169"/>
      <c r="L1041" s="169"/>
      <c r="M1041" s="169">
        <v>0</v>
      </c>
      <c r="N1041" s="169"/>
      <c r="O1041" s="170"/>
      <c r="P1041" s="169">
        <v>0</v>
      </c>
      <c r="Q1041" s="169"/>
      <c r="R1041" s="169"/>
      <c r="S1041" s="171"/>
      <c r="T1041" s="169">
        <v>0</v>
      </c>
      <c r="U1041" s="169">
        <v>0</v>
      </c>
      <c r="V1041" s="169"/>
      <c r="W1041" s="169"/>
      <c r="X1041" s="169"/>
      <c r="Y1041" s="170"/>
      <c r="Z1041" s="172"/>
      <c r="AA1041" s="169"/>
      <c r="AB1041" s="172"/>
    </row>
    <row r="1042" spans="1:28" ht="90" customHeight="1">
      <c r="A1042" s="173">
        <f>IF(D1042=0,"",SUBTOTAL(3,$D$6:D1042))</f>
        <v>994</v>
      </c>
      <c r="B1042" s="188" t="s">
        <v>5136</v>
      </c>
      <c r="C1042" s="263" t="s">
        <v>797</v>
      </c>
      <c r="D1042" s="262" t="s">
        <v>4842</v>
      </c>
      <c r="E1042" s="261" t="s">
        <v>6</v>
      </c>
      <c r="F1042" s="187">
        <f t="shared" si="16"/>
        <v>40</v>
      </c>
      <c r="G1042" s="172"/>
      <c r="H1042" s="169"/>
      <c r="I1042" s="169"/>
      <c r="J1042" s="175">
        <v>40</v>
      </c>
      <c r="K1042" s="169"/>
      <c r="L1042" s="169"/>
      <c r="M1042" s="169">
        <v>0</v>
      </c>
      <c r="N1042" s="169"/>
      <c r="O1042" s="170"/>
      <c r="P1042" s="169">
        <v>0</v>
      </c>
      <c r="Q1042" s="169"/>
      <c r="R1042" s="169"/>
      <c r="S1042" s="171"/>
      <c r="T1042" s="169">
        <v>0</v>
      </c>
      <c r="U1042" s="169">
        <v>0</v>
      </c>
      <c r="V1042" s="169"/>
      <c r="W1042" s="169"/>
      <c r="X1042" s="169"/>
      <c r="Y1042" s="170"/>
      <c r="Z1042" s="172"/>
      <c r="AA1042" s="169"/>
      <c r="AB1042" s="172"/>
    </row>
    <row r="1043" spans="1:28" ht="58.5" customHeight="1">
      <c r="A1043" s="173">
        <f>IF(D1043=0,"",SUBTOTAL(3,$D$6:D1043))</f>
        <v>995</v>
      </c>
      <c r="B1043" s="188" t="s">
        <v>5137</v>
      </c>
      <c r="C1043" s="196" t="s">
        <v>1924</v>
      </c>
      <c r="D1043" s="262" t="s">
        <v>1925</v>
      </c>
      <c r="E1043" s="261" t="s">
        <v>6</v>
      </c>
      <c r="F1043" s="187">
        <f t="shared" si="16"/>
        <v>10</v>
      </c>
      <c r="G1043" s="172"/>
      <c r="H1043" s="169"/>
      <c r="I1043" s="169"/>
      <c r="J1043" s="175">
        <v>10</v>
      </c>
      <c r="K1043" s="169"/>
      <c r="L1043" s="169"/>
      <c r="M1043" s="169">
        <v>0</v>
      </c>
      <c r="N1043" s="169"/>
      <c r="O1043" s="170"/>
      <c r="P1043" s="169">
        <v>0</v>
      </c>
      <c r="Q1043" s="169"/>
      <c r="R1043" s="169"/>
      <c r="S1043" s="171"/>
      <c r="T1043" s="169">
        <v>0</v>
      </c>
      <c r="U1043" s="169">
        <v>0</v>
      </c>
      <c r="V1043" s="169"/>
      <c r="W1043" s="169"/>
      <c r="X1043" s="169"/>
      <c r="Y1043" s="170"/>
      <c r="Z1043" s="172"/>
      <c r="AA1043" s="169"/>
      <c r="AB1043" s="172"/>
    </row>
    <row r="1044" spans="1:28" ht="54" customHeight="1">
      <c r="A1044" s="173">
        <f>IF(D1044=0,"",SUBTOTAL(3,$D$6:D1044))</f>
        <v>996</v>
      </c>
      <c r="B1044" s="188" t="s">
        <v>5138</v>
      </c>
      <c r="C1044" s="196" t="s">
        <v>749</v>
      </c>
      <c r="D1044" s="264" t="s">
        <v>748</v>
      </c>
      <c r="E1044" s="261" t="s">
        <v>6</v>
      </c>
      <c r="F1044" s="187">
        <f t="shared" si="16"/>
        <v>40</v>
      </c>
      <c r="G1044" s="172"/>
      <c r="H1044" s="169"/>
      <c r="I1044" s="169"/>
      <c r="J1044" s="175">
        <v>40</v>
      </c>
      <c r="K1044" s="169"/>
      <c r="L1044" s="169"/>
      <c r="M1044" s="169">
        <v>0</v>
      </c>
      <c r="N1044" s="169"/>
      <c r="O1044" s="170"/>
      <c r="P1044" s="169">
        <v>0</v>
      </c>
      <c r="Q1044" s="169"/>
      <c r="R1044" s="169"/>
      <c r="S1044" s="171"/>
      <c r="T1044" s="169">
        <v>0</v>
      </c>
      <c r="U1044" s="169">
        <v>0</v>
      </c>
      <c r="V1044" s="169"/>
      <c r="W1044" s="169"/>
      <c r="X1044" s="169"/>
      <c r="Y1044" s="170"/>
      <c r="Z1044" s="172"/>
      <c r="AA1044" s="169"/>
      <c r="AB1044" s="172"/>
    </row>
    <row r="1045" spans="1:28" ht="60" customHeight="1">
      <c r="A1045" s="173">
        <f>IF(D1045=0,"",SUBTOTAL(3,$D$6:D1045))</f>
        <v>997</v>
      </c>
      <c r="B1045" s="188" t="s">
        <v>5139</v>
      </c>
      <c r="C1045" s="196" t="s">
        <v>747</v>
      </c>
      <c r="D1045" s="265" t="s">
        <v>1926</v>
      </c>
      <c r="E1045" s="261" t="s">
        <v>6</v>
      </c>
      <c r="F1045" s="187">
        <f t="shared" si="16"/>
        <v>80</v>
      </c>
      <c r="G1045" s="172"/>
      <c r="H1045" s="169"/>
      <c r="I1045" s="169"/>
      <c r="J1045" s="175">
        <v>80</v>
      </c>
      <c r="K1045" s="169"/>
      <c r="L1045" s="169"/>
      <c r="M1045" s="169">
        <v>0</v>
      </c>
      <c r="N1045" s="169"/>
      <c r="O1045" s="170"/>
      <c r="P1045" s="169">
        <v>0</v>
      </c>
      <c r="Q1045" s="169"/>
      <c r="R1045" s="169"/>
      <c r="S1045" s="171"/>
      <c r="T1045" s="169">
        <v>0</v>
      </c>
      <c r="U1045" s="169">
        <v>0</v>
      </c>
      <c r="V1045" s="169"/>
      <c r="W1045" s="169"/>
      <c r="X1045" s="169"/>
      <c r="Y1045" s="170"/>
      <c r="Z1045" s="172"/>
      <c r="AA1045" s="169"/>
      <c r="AB1045" s="172"/>
    </row>
    <row r="1046" spans="1:28" ht="63.75">
      <c r="A1046" s="173">
        <f>IF(D1046=0,"",SUBTOTAL(3,$D$6:D1046))</f>
        <v>998</v>
      </c>
      <c r="B1046" s="188" t="s">
        <v>5140</v>
      </c>
      <c r="C1046" s="196" t="s">
        <v>745</v>
      </c>
      <c r="D1046" s="206" t="s">
        <v>4843</v>
      </c>
      <c r="E1046" s="261" t="s">
        <v>6</v>
      </c>
      <c r="F1046" s="187">
        <f t="shared" si="16"/>
        <v>80</v>
      </c>
      <c r="G1046" s="172"/>
      <c r="H1046" s="169"/>
      <c r="I1046" s="169"/>
      <c r="J1046" s="175">
        <v>80</v>
      </c>
      <c r="K1046" s="169"/>
      <c r="L1046" s="169"/>
      <c r="M1046" s="169">
        <v>0</v>
      </c>
      <c r="N1046" s="169"/>
      <c r="O1046" s="170"/>
      <c r="P1046" s="169">
        <v>0</v>
      </c>
      <c r="Q1046" s="169"/>
      <c r="R1046" s="169"/>
      <c r="S1046" s="171"/>
      <c r="T1046" s="169">
        <v>0</v>
      </c>
      <c r="U1046" s="169">
        <v>0</v>
      </c>
      <c r="V1046" s="169"/>
      <c r="W1046" s="169"/>
      <c r="X1046" s="169"/>
      <c r="Y1046" s="170"/>
      <c r="Z1046" s="172"/>
      <c r="AA1046" s="169"/>
      <c r="AB1046" s="172"/>
    </row>
    <row r="1047" spans="1:28" ht="95.25" customHeight="1">
      <c r="A1047" s="173">
        <f>IF(D1047=0,"",SUBTOTAL(3,$D$6:D1047))</f>
        <v>999</v>
      </c>
      <c r="B1047" s="188" t="s">
        <v>5141</v>
      </c>
      <c r="C1047" s="151" t="s">
        <v>743</v>
      </c>
      <c r="D1047" s="264" t="s">
        <v>4844</v>
      </c>
      <c r="E1047" s="261" t="s">
        <v>6</v>
      </c>
      <c r="F1047" s="187">
        <f t="shared" si="16"/>
        <v>80</v>
      </c>
      <c r="G1047" s="172"/>
      <c r="H1047" s="169"/>
      <c r="I1047" s="169"/>
      <c r="J1047" s="175">
        <v>80</v>
      </c>
      <c r="K1047" s="169"/>
      <c r="L1047" s="169"/>
      <c r="M1047" s="169">
        <v>0</v>
      </c>
      <c r="N1047" s="169"/>
      <c r="O1047" s="170"/>
      <c r="P1047" s="169">
        <v>0</v>
      </c>
      <c r="Q1047" s="169"/>
      <c r="R1047" s="169"/>
      <c r="S1047" s="171"/>
      <c r="T1047" s="169">
        <v>0</v>
      </c>
      <c r="U1047" s="169">
        <v>0</v>
      </c>
      <c r="V1047" s="169"/>
      <c r="W1047" s="169"/>
      <c r="X1047" s="169"/>
      <c r="Y1047" s="170"/>
      <c r="Z1047" s="172"/>
      <c r="AA1047" s="169"/>
      <c r="AB1047" s="172"/>
    </row>
    <row r="1048" spans="1:28" ht="35.25" customHeight="1">
      <c r="A1048" s="173" t="str">
        <f>IF(D1048=0,"",SUBTOTAL(3,$D$6:D1048))</f>
        <v/>
      </c>
      <c r="B1048" s="188" t="s">
        <v>1912</v>
      </c>
      <c r="C1048" s="275" t="s">
        <v>885</v>
      </c>
      <c r="D1048" s="276"/>
      <c r="E1048" s="276"/>
      <c r="F1048" s="187">
        <f t="shared" si="16"/>
        <v>0</v>
      </c>
      <c r="G1048" s="172"/>
      <c r="H1048" s="169"/>
      <c r="I1048" s="169"/>
      <c r="J1048" s="175"/>
      <c r="K1048" s="169"/>
      <c r="L1048" s="169"/>
      <c r="M1048" s="169">
        <v>0</v>
      </c>
      <c r="N1048" s="169"/>
      <c r="O1048" s="170"/>
      <c r="P1048" s="169">
        <v>0</v>
      </c>
      <c r="Q1048" s="169"/>
      <c r="R1048" s="169"/>
      <c r="S1048" s="171"/>
      <c r="T1048" s="169">
        <v>0</v>
      </c>
      <c r="U1048" s="169">
        <v>0</v>
      </c>
      <c r="V1048" s="169"/>
      <c r="W1048" s="169"/>
      <c r="X1048" s="169"/>
      <c r="Y1048" s="170"/>
      <c r="Z1048" s="172"/>
      <c r="AA1048" s="169"/>
      <c r="AB1048" s="172"/>
    </row>
    <row r="1049" spans="1:28" ht="113.25" customHeight="1">
      <c r="A1049" s="173">
        <f>IF(D1049=0,"",SUBTOTAL(3,$D$6:D1049))</f>
        <v>1000</v>
      </c>
      <c r="B1049" s="188" t="s">
        <v>851</v>
      </c>
      <c r="C1049" s="151" t="s">
        <v>652</v>
      </c>
      <c r="D1049" s="210" t="s">
        <v>4845</v>
      </c>
      <c r="E1049" s="150" t="s">
        <v>6</v>
      </c>
      <c r="F1049" s="187">
        <f t="shared" si="16"/>
        <v>80</v>
      </c>
      <c r="G1049" s="172"/>
      <c r="H1049" s="169"/>
      <c r="I1049" s="169"/>
      <c r="J1049" s="175">
        <v>80</v>
      </c>
      <c r="K1049" s="169"/>
      <c r="L1049" s="169"/>
      <c r="M1049" s="169">
        <v>0</v>
      </c>
      <c r="N1049" s="169"/>
      <c r="O1049" s="170"/>
      <c r="P1049" s="169">
        <v>0</v>
      </c>
      <c r="Q1049" s="169"/>
      <c r="R1049" s="169"/>
      <c r="S1049" s="171"/>
      <c r="T1049" s="169">
        <v>0</v>
      </c>
      <c r="U1049" s="169">
        <v>0</v>
      </c>
      <c r="V1049" s="169"/>
      <c r="W1049" s="169"/>
      <c r="X1049" s="169"/>
      <c r="Y1049" s="170"/>
      <c r="Z1049" s="172"/>
      <c r="AA1049" s="169"/>
      <c r="AB1049" s="172"/>
    </row>
    <row r="1050" spans="1:28" ht="65.25" customHeight="1">
      <c r="A1050" s="173">
        <f>IF(D1050=0,"",SUBTOTAL(3,$D$6:D1050))</f>
        <v>1001</v>
      </c>
      <c r="B1050" s="188" t="s">
        <v>5142</v>
      </c>
      <c r="C1050" s="151" t="s">
        <v>653</v>
      </c>
      <c r="D1050" s="198" t="s">
        <v>3875</v>
      </c>
      <c r="E1050" s="150" t="s">
        <v>6</v>
      </c>
      <c r="F1050" s="187">
        <f t="shared" si="16"/>
        <v>40</v>
      </c>
      <c r="G1050" s="172"/>
      <c r="H1050" s="169"/>
      <c r="I1050" s="169"/>
      <c r="J1050" s="175">
        <v>40</v>
      </c>
      <c r="K1050" s="169"/>
      <c r="L1050" s="169"/>
      <c r="M1050" s="169">
        <v>0</v>
      </c>
      <c r="N1050" s="169"/>
      <c r="O1050" s="170"/>
      <c r="P1050" s="169">
        <v>0</v>
      </c>
      <c r="Q1050" s="169"/>
      <c r="R1050" s="169"/>
      <c r="S1050" s="171"/>
      <c r="T1050" s="169">
        <v>0</v>
      </c>
      <c r="U1050" s="169">
        <v>0</v>
      </c>
      <c r="V1050" s="169"/>
      <c r="W1050" s="169"/>
      <c r="X1050" s="169"/>
      <c r="Y1050" s="170"/>
      <c r="Z1050" s="172"/>
      <c r="AA1050" s="169"/>
      <c r="AB1050" s="172"/>
    </row>
    <row r="1051" spans="1:28" ht="54.75" customHeight="1">
      <c r="A1051" s="173">
        <f>IF(D1051=0,"",SUBTOTAL(3,$D$6:D1051))</f>
        <v>1002</v>
      </c>
      <c r="B1051" s="188" t="s">
        <v>852</v>
      </c>
      <c r="C1051" s="151" t="s">
        <v>654</v>
      </c>
      <c r="D1051" s="191" t="s">
        <v>2118</v>
      </c>
      <c r="E1051" s="150" t="s">
        <v>6</v>
      </c>
      <c r="F1051" s="187">
        <f t="shared" si="16"/>
        <v>40</v>
      </c>
      <c r="G1051" s="172"/>
      <c r="H1051" s="169"/>
      <c r="I1051" s="169"/>
      <c r="J1051" s="175">
        <v>40</v>
      </c>
      <c r="K1051" s="169"/>
      <c r="L1051" s="169"/>
      <c r="M1051" s="169">
        <v>0</v>
      </c>
      <c r="N1051" s="169"/>
      <c r="O1051" s="170"/>
      <c r="P1051" s="169">
        <v>0</v>
      </c>
      <c r="Q1051" s="169"/>
      <c r="R1051" s="169"/>
      <c r="S1051" s="171"/>
      <c r="T1051" s="169">
        <v>0</v>
      </c>
      <c r="U1051" s="169">
        <v>0</v>
      </c>
      <c r="V1051" s="169"/>
      <c r="W1051" s="169"/>
      <c r="X1051" s="169"/>
      <c r="Y1051" s="170"/>
      <c r="Z1051" s="172"/>
      <c r="AA1051" s="169"/>
      <c r="AB1051" s="172"/>
    </row>
    <row r="1052" spans="1:28" ht="39" customHeight="1">
      <c r="A1052" s="173">
        <f>IF(D1052=0,"",SUBTOTAL(3,$D$6:D1052))</f>
        <v>1003</v>
      </c>
      <c r="B1052" s="188" t="s">
        <v>5143</v>
      </c>
      <c r="C1052" s="151" t="s">
        <v>655</v>
      </c>
      <c r="D1052" s="198" t="s">
        <v>3876</v>
      </c>
      <c r="E1052" s="150" t="s">
        <v>6</v>
      </c>
      <c r="F1052" s="187">
        <f t="shared" si="16"/>
        <v>40</v>
      </c>
      <c r="G1052" s="172"/>
      <c r="H1052" s="169"/>
      <c r="I1052" s="169"/>
      <c r="J1052" s="175">
        <v>40</v>
      </c>
      <c r="K1052" s="169"/>
      <c r="L1052" s="169"/>
      <c r="M1052" s="169">
        <v>0</v>
      </c>
      <c r="N1052" s="169"/>
      <c r="O1052" s="170"/>
      <c r="P1052" s="169">
        <v>0</v>
      </c>
      <c r="Q1052" s="169"/>
      <c r="R1052" s="169"/>
      <c r="S1052" s="171"/>
      <c r="T1052" s="169">
        <v>0</v>
      </c>
      <c r="U1052" s="169">
        <v>0</v>
      </c>
      <c r="V1052" s="169"/>
      <c r="W1052" s="169"/>
      <c r="X1052" s="169"/>
      <c r="Y1052" s="170"/>
      <c r="Z1052" s="172"/>
      <c r="AA1052" s="169"/>
      <c r="AB1052" s="172"/>
    </row>
    <row r="1053" spans="1:28" ht="69" customHeight="1">
      <c r="A1053" s="173">
        <f>IF(D1053=0,"",SUBTOTAL(3,$D$6:D1053))</f>
        <v>1004</v>
      </c>
      <c r="B1053" s="188" t="s">
        <v>853</v>
      </c>
      <c r="C1053" s="151" t="s">
        <v>1931</v>
      </c>
      <c r="D1053" s="198" t="s">
        <v>3877</v>
      </c>
      <c r="E1053" s="150" t="s">
        <v>6</v>
      </c>
      <c r="F1053" s="187">
        <f t="shared" si="16"/>
        <v>40</v>
      </c>
      <c r="G1053" s="172"/>
      <c r="H1053" s="169"/>
      <c r="I1053" s="169"/>
      <c r="J1053" s="175">
        <v>40</v>
      </c>
      <c r="K1053" s="169"/>
      <c r="L1053" s="169"/>
      <c r="M1053" s="169">
        <v>0</v>
      </c>
      <c r="N1053" s="169"/>
      <c r="O1053" s="170"/>
      <c r="P1053" s="169">
        <v>0</v>
      </c>
      <c r="Q1053" s="169"/>
      <c r="R1053" s="169"/>
      <c r="S1053" s="171"/>
      <c r="T1053" s="169">
        <v>0</v>
      </c>
      <c r="U1053" s="169">
        <v>0</v>
      </c>
      <c r="V1053" s="169"/>
      <c r="W1053" s="169"/>
      <c r="X1053" s="169"/>
      <c r="Y1053" s="170"/>
      <c r="Z1053" s="172"/>
      <c r="AA1053" s="169"/>
      <c r="AB1053" s="172"/>
    </row>
    <row r="1054" spans="1:28" ht="39" customHeight="1">
      <c r="A1054" s="173">
        <f>IF(D1054=0,"",SUBTOTAL(3,$D$6:D1054))</f>
        <v>1005</v>
      </c>
      <c r="B1054" s="188" t="s">
        <v>854</v>
      </c>
      <c r="C1054" s="151" t="s">
        <v>656</v>
      </c>
      <c r="D1054" s="149" t="s">
        <v>658</v>
      </c>
      <c r="E1054" s="150" t="s">
        <v>6</v>
      </c>
      <c r="F1054" s="187">
        <f t="shared" si="16"/>
        <v>10</v>
      </c>
      <c r="G1054" s="172"/>
      <c r="H1054" s="169"/>
      <c r="I1054" s="169"/>
      <c r="J1054" s="175">
        <v>10</v>
      </c>
      <c r="K1054" s="169"/>
      <c r="L1054" s="169"/>
      <c r="M1054" s="169">
        <v>0</v>
      </c>
      <c r="N1054" s="169"/>
      <c r="O1054" s="170"/>
      <c r="P1054" s="169">
        <v>0</v>
      </c>
      <c r="Q1054" s="169"/>
      <c r="R1054" s="169"/>
      <c r="S1054" s="171"/>
      <c r="T1054" s="169">
        <v>0</v>
      </c>
      <c r="U1054" s="169">
        <v>0</v>
      </c>
      <c r="V1054" s="169"/>
      <c r="W1054" s="169"/>
      <c r="X1054" s="169"/>
      <c r="Y1054" s="170"/>
      <c r="Z1054" s="172"/>
      <c r="AA1054" s="169"/>
      <c r="AB1054" s="172"/>
    </row>
    <row r="1055" spans="1:28" ht="36.75" customHeight="1">
      <c r="A1055" s="173" t="str">
        <f>IF(D1055=0,"",SUBTOTAL(3,$D$6:D1055))</f>
        <v/>
      </c>
      <c r="B1055" s="188" t="s">
        <v>1912</v>
      </c>
      <c r="C1055" s="275" t="s">
        <v>884</v>
      </c>
      <c r="D1055" s="276"/>
      <c r="E1055" s="276"/>
      <c r="F1055" s="187">
        <f t="shared" si="16"/>
        <v>0</v>
      </c>
      <c r="G1055" s="172"/>
      <c r="H1055" s="169"/>
      <c r="I1055" s="169"/>
      <c r="J1055" s="175"/>
      <c r="K1055" s="169"/>
      <c r="L1055" s="169"/>
      <c r="M1055" s="169">
        <v>0</v>
      </c>
      <c r="N1055" s="169"/>
      <c r="O1055" s="170"/>
      <c r="P1055" s="169">
        <v>0</v>
      </c>
      <c r="Q1055" s="169"/>
      <c r="R1055" s="169"/>
      <c r="S1055" s="171"/>
      <c r="T1055" s="169">
        <v>0</v>
      </c>
      <c r="U1055" s="169">
        <v>0</v>
      </c>
      <c r="V1055" s="169"/>
      <c r="W1055" s="169"/>
      <c r="X1055" s="169"/>
      <c r="Y1055" s="170"/>
      <c r="Z1055" s="172"/>
      <c r="AA1055" s="169"/>
      <c r="AB1055" s="172"/>
    </row>
    <row r="1056" spans="1:28" ht="154.5" customHeight="1">
      <c r="A1056" s="173">
        <f>IF(D1056=0,"",SUBTOTAL(3,$D$6:D1056))</f>
        <v>1006</v>
      </c>
      <c r="B1056" s="188" t="s">
        <v>855</v>
      </c>
      <c r="C1056" s="151" t="s">
        <v>659</v>
      </c>
      <c r="D1056" s="194" t="s">
        <v>4846</v>
      </c>
      <c r="E1056" s="150" t="s">
        <v>6</v>
      </c>
      <c r="F1056" s="187">
        <f t="shared" si="16"/>
        <v>150</v>
      </c>
      <c r="G1056" s="172"/>
      <c r="H1056" s="169"/>
      <c r="I1056" s="169"/>
      <c r="J1056" s="175">
        <v>150</v>
      </c>
      <c r="K1056" s="169"/>
      <c r="L1056" s="169"/>
      <c r="M1056" s="169">
        <v>0</v>
      </c>
      <c r="N1056" s="169"/>
      <c r="O1056" s="170"/>
      <c r="P1056" s="169">
        <v>0</v>
      </c>
      <c r="Q1056" s="169"/>
      <c r="R1056" s="169"/>
      <c r="S1056" s="171"/>
      <c r="T1056" s="169">
        <v>0</v>
      </c>
      <c r="U1056" s="169">
        <v>0</v>
      </c>
      <c r="V1056" s="169"/>
      <c r="W1056" s="169"/>
      <c r="X1056" s="169"/>
      <c r="Y1056" s="170"/>
      <c r="Z1056" s="172"/>
      <c r="AA1056" s="169"/>
      <c r="AB1056" s="172"/>
    </row>
    <row r="1057" spans="1:28" ht="50.25" customHeight="1">
      <c r="A1057" s="173">
        <f>IF(D1057=0,"",SUBTOTAL(3,$D$6:D1057))</f>
        <v>1007</v>
      </c>
      <c r="B1057" s="188" t="s">
        <v>856</v>
      </c>
      <c r="C1057" s="151" t="s">
        <v>660</v>
      </c>
      <c r="D1057" s="194" t="s">
        <v>4847</v>
      </c>
      <c r="E1057" s="150" t="s">
        <v>6</v>
      </c>
      <c r="F1057" s="187">
        <f t="shared" si="16"/>
        <v>150</v>
      </c>
      <c r="G1057" s="172"/>
      <c r="H1057" s="169"/>
      <c r="I1057" s="169"/>
      <c r="J1057" s="175">
        <v>150</v>
      </c>
      <c r="K1057" s="169"/>
      <c r="L1057" s="169"/>
      <c r="M1057" s="169">
        <v>0</v>
      </c>
      <c r="N1057" s="169"/>
      <c r="O1057" s="170"/>
      <c r="P1057" s="169">
        <v>0</v>
      </c>
      <c r="Q1057" s="169"/>
      <c r="R1057" s="169"/>
      <c r="S1057" s="171"/>
      <c r="T1057" s="169">
        <v>0</v>
      </c>
      <c r="U1057" s="169">
        <v>0</v>
      </c>
      <c r="V1057" s="169"/>
      <c r="W1057" s="169"/>
      <c r="X1057" s="169"/>
      <c r="Y1057" s="170"/>
      <c r="Z1057" s="172"/>
      <c r="AA1057" s="169"/>
      <c r="AB1057" s="172"/>
    </row>
    <row r="1058" spans="1:28" ht="66" customHeight="1">
      <c r="A1058" s="173">
        <f>IF(D1058=0,"",SUBTOTAL(3,$D$6:D1058))</f>
        <v>1008</v>
      </c>
      <c r="B1058" s="188" t="s">
        <v>857</v>
      </c>
      <c r="C1058" s="151" t="s">
        <v>661</v>
      </c>
      <c r="D1058" s="194" t="s">
        <v>4848</v>
      </c>
      <c r="E1058" s="150" t="s">
        <v>6</v>
      </c>
      <c r="F1058" s="187">
        <f t="shared" si="16"/>
        <v>50</v>
      </c>
      <c r="G1058" s="172"/>
      <c r="H1058" s="169"/>
      <c r="I1058" s="169"/>
      <c r="J1058" s="175">
        <v>50</v>
      </c>
      <c r="K1058" s="169"/>
      <c r="L1058" s="169"/>
      <c r="M1058" s="169">
        <v>0</v>
      </c>
      <c r="N1058" s="169"/>
      <c r="O1058" s="170"/>
      <c r="P1058" s="169">
        <v>0</v>
      </c>
      <c r="Q1058" s="169"/>
      <c r="R1058" s="169"/>
      <c r="S1058" s="171"/>
      <c r="T1058" s="169">
        <v>0</v>
      </c>
      <c r="U1058" s="169">
        <v>0</v>
      </c>
      <c r="V1058" s="169"/>
      <c r="W1058" s="169"/>
      <c r="X1058" s="169"/>
      <c r="Y1058" s="170"/>
      <c r="Z1058" s="172"/>
      <c r="AA1058" s="169"/>
      <c r="AB1058" s="172"/>
    </row>
    <row r="1059" spans="1:28" ht="49.5" customHeight="1">
      <c r="A1059" s="173" t="str">
        <f>IF(D1059=0,"",SUBTOTAL(3,$D$6:D1059))</f>
        <v/>
      </c>
      <c r="B1059" s="188" t="s">
        <v>1912</v>
      </c>
      <c r="C1059" s="275" t="s">
        <v>883</v>
      </c>
      <c r="D1059" s="276"/>
      <c r="E1059" s="276"/>
      <c r="F1059" s="187">
        <f t="shared" si="16"/>
        <v>0</v>
      </c>
      <c r="G1059" s="172"/>
      <c r="H1059" s="169"/>
      <c r="I1059" s="169"/>
      <c r="J1059" s="175"/>
      <c r="K1059" s="169"/>
      <c r="L1059" s="169"/>
      <c r="M1059" s="169">
        <v>0</v>
      </c>
      <c r="N1059" s="169"/>
      <c r="O1059" s="170"/>
      <c r="P1059" s="169">
        <v>0</v>
      </c>
      <c r="Q1059" s="169"/>
      <c r="R1059" s="169"/>
      <c r="S1059" s="171"/>
      <c r="T1059" s="169">
        <v>0</v>
      </c>
      <c r="U1059" s="169">
        <v>0</v>
      </c>
      <c r="V1059" s="169"/>
      <c r="W1059" s="169"/>
      <c r="X1059" s="169"/>
      <c r="Y1059" s="170"/>
      <c r="Z1059" s="172"/>
      <c r="AA1059" s="169"/>
      <c r="AB1059" s="172"/>
    </row>
    <row r="1060" spans="1:28" ht="52.5" customHeight="1">
      <c r="A1060" s="173">
        <f>IF(D1060=0,"",SUBTOTAL(3,$D$6:D1060))</f>
        <v>1009</v>
      </c>
      <c r="B1060" s="188" t="s">
        <v>858</v>
      </c>
      <c r="C1060" s="151" t="s">
        <v>662</v>
      </c>
      <c r="D1060" s="188" t="s">
        <v>4849</v>
      </c>
      <c r="E1060" s="150" t="s">
        <v>6</v>
      </c>
      <c r="F1060" s="187">
        <f t="shared" si="16"/>
        <v>47</v>
      </c>
      <c r="G1060" s="172"/>
      <c r="H1060" s="169"/>
      <c r="I1060" s="169"/>
      <c r="J1060" s="175">
        <v>47</v>
      </c>
      <c r="K1060" s="169"/>
      <c r="L1060" s="169"/>
      <c r="M1060" s="169">
        <v>0</v>
      </c>
      <c r="N1060" s="169"/>
      <c r="O1060" s="170"/>
      <c r="P1060" s="169">
        <v>0</v>
      </c>
      <c r="Q1060" s="169"/>
      <c r="R1060" s="169"/>
      <c r="S1060" s="171"/>
      <c r="T1060" s="169">
        <v>0</v>
      </c>
      <c r="U1060" s="169">
        <v>0</v>
      </c>
      <c r="V1060" s="169"/>
      <c r="W1060" s="169"/>
      <c r="X1060" s="169"/>
      <c r="Y1060" s="170"/>
      <c r="Z1060" s="172"/>
      <c r="AA1060" s="169"/>
      <c r="AB1060" s="172"/>
    </row>
    <row r="1061" spans="1:28" ht="52.5" customHeight="1">
      <c r="A1061" s="173">
        <f>IF(D1061=0,"",SUBTOTAL(3,$D$6:D1061))</f>
        <v>1010</v>
      </c>
      <c r="B1061" s="188" t="s">
        <v>859</v>
      </c>
      <c r="C1061" s="151" t="s">
        <v>663</v>
      </c>
      <c r="D1061" s="188" t="s">
        <v>4850</v>
      </c>
      <c r="E1061" s="150" t="s">
        <v>6</v>
      </c>
      <c r="F1061" s="187">
        <f t="shared" si="16"/>
        <v>5</v>
      </c>
      <c r="G1061" s="172"/>
      <c r="H1061" s="169"/>
      <c r="I1061" s="169"/>
      <c r="J1061" s="175">
        <v>5</v>
      </c>
      <c r="K1061" s="169"/>
      <c r="L1061" s="169"/>
      <c r="M1061" s="169">
        <v>0</v>
      </c>
      <c r="N1061" s="169"/>
      <c r="O1061" s="170"/>
      <c r="P1061" s="169">
        <v>0</v>
      </c>
      <c r="Q1061" s="169"/>
      <c r="R1061" s="169"/>
      <c r="S1061" s="171"/>
      <c r="T1061" s="169">
        <v>0</v>
      </c>
      <c r="U1061" s="169">
        <v>0</v>
      </c>
      <c r="V1061" s="169"/>
      <c r="W1061" s="169"/>
      <c r="X1061" s="169"/>
      <c r="Y1061" s="170"/>
      <c r="Z1061" s="172"/>
      <c r="AA1061" s="169"/>
      <c r="AB1061" s="172"/>
    </row>
    <row r="1062" spans="1:28" ht="52.5" customHeight="1">
      <c r="A1062" s="173">
        <f>IF(D1062=0,"",SUBTOTAL(3,$D$6:D1062))</f>
        <v>1011</v>
      </c>
      <c r="B1062" s="188" t="s">
        <v>860</v>
      </c>
      <c r="C1062" s="151" t="s">
        <v>664</v>
      </c>
      <c r="D1062" s="188" t="s">
        <v>4851</v>
      </c>
      <c r="E1062" s="150" t="s">
        <v>6</v>
      </c>
      <c r="F1062" s="187">
        <f t="shared" si="16"/>
        <v>52</v>
      </c>
      <c r="G1062" s="172"/>
      <c r="H1062" s="169"/>
      <c r="I1062" s="169"/>
      <c r="J1062" s="175">
        <v>52</v>
      </c>
      <c r="K1062" s="169"/>
      <c r="L1062" s="169"/>
      <c r="M1062" s="169">
        <v>0</v>
      </c>
      <c r="N1062" s="169"/>
      <c r="O1062" s="170"/>
      <c r="P1062" s="169">
        <v>0</v>
      </c>
      <c r="Q1062" s="169"/>
      <c r="R1062" s="169"/>
      <c r="S1062" s="171"/>
      <c r="T1062" s="169">
        <v>0</v>
      </c>
      <c r="U1062" s="169">
        <v>0</v>
      </c>
      <c r="V1062" s="169"/>
      <c r="W1062" s="169"/>
      <c r="X1062" s="169"/>
      <c r="Y1062" s="170"/>
      <c r="Z1062" s="172"/>
      <c r="AA1062" s="169"/>
      <c r="AB1062" s="172"/>
    </row>
    <row r="1063" spans="1:28" ht="52.5" customHeight="1">
      <c r="A1063" s="173">
        <f>IF(D1063=0,"",SUBTOTAL(3,$D$6:D1063))</f>
        <v>1012</v>
      </c>
      <c r="B1063" s="188" t="s">
        <v>861</v>
      </c>
      <c r="C1063" s="151" t="s">
        <v>665</v>
      </c>
      <c r="D1063" s="188" t="s">
        <v>4852</v>
      </c>
      <c r="E1063" s="150" t="s">
        <v>6</v>
      </c>
      <c r="F1063" s="187">
        <f t="shared" si="16"/>
        <v>52</v>
      </c>
      <c r="G1063" s="172"/>
      <c r="H1063" s="169"/>
      <c r="I1063" s="169"/>
      <c r="J1063" s="175">
        <v>52</v>
      </c>
      <c r="K1063" s="169"/>
      <c r="L1063" s="169"/>
      <c r="M1063" s="169">
        <v>0</v>
      </c>
      <c r="N1063" s="169"/>
      <c r="O1063" s="170"/>
      <c r="P1063" s="169">
        <v>0</v>
      </c>
      <c r="Q1063" s="169"/>
      <c r="R1063" s="169"/>
      <c r="S1063" s="171"/>
      <c r="T1063" s="169">
        <v>0</v>
      </c>
      <c r="U1063" s="169">
        <v>0</v>
      </c>
      <c r="V1063" s="169"/>
      <c r="W1063" s="169"/>
      <c r="X1063" s="169"/>
      <c r="Y1063" s="170"/>
      <c r="Z1063" s="172"/>
      <c r="AA1063" s="169"/>
      <c r="AB1063" s="172"/>
    </row>
    <row r="1064" spans="1:28" ht="33" customHeight="1">
      <c r="A1064" s="173" t="str">
        <f>IF(D1064=0,"",SUBTOTAL(3,$D$6:D1064))</f>
        <v/>
      </c>
      <c r="B1064" s="188" t="s">
        <v>1912</v>
      </c>
      <c r="C1064" s="275" t="s">
        <v>2059</v>
      </c>
      <c r="D1064" s="276"/>
      <c r="E1064" s="276"/>
      <c r="F1064" s="187">
        <f t="shared" si="16"/>
        <v>0</v>
      </c>
      <c r="G1064" s="172"/>
      <c r="H1064" s="169"/>
      <c r="I1064" s="169"/>
      <c r="J1064" s="175"/>
      <c r="K1064" s="169"/>
      <c r="L1064" s="169"/>
      <c r="M1064" s="169">
        <v>0</v>
      </c>
      <c r="N1064" s="169"/>
      <c r="O1064" s="170"/>
      <c r="P1064" s="169">
        <v>0</v>
      </c>
      <c r="Q1064" s="169"/>
      <c r="R1064" s="169"/>
      <c r="S1064" s="171"/>
      <c r="T1064" s="169">
        <v>0</v>
      </c>
      <c r="U1064" s="169">
        <v>0</v>
      </c>
      <c r="V1064" s="169"/>
      <c r="W1064" s="169"/>
      <c r="X1064" s="169"/>
      <c r="Y1064" s="170"/>
      <c r="Z1064" s="172"/>
      <c r="AA1064" s="169"/>
      <c r="AB1064" s="172"/>
    </row>
    <row r="1065" spans="1:28" ht="177" customHeight="1">
      <c r="A1065" s="173">
        <f>IF(D1065=0,"",SUBTOTAL(3,$D$6:D1065))</f>
        <v>1013</v>
      </c>
      <c r="B1065" s="188" t="s">
        <v>862</v>
      </c>
      <c r="C1065" s="151" t="s">
        <v>1985</v>
      </c>
      <c r="D1065" s="188" t="s">
        <v>4853</v>
      </c>
      <c r="E1065" s="150" t="s">
        <v>6</v>
      </c>
      <c r="F1065" s="187">
        <f t="shared" si="16"/>
        <v>20</v>
      </c>
      <c r="G1065" s="172"/>
      <c r="H1065" s="169"/>
      <c r="I1065" s="169"/>
      <c r="J1065" s="175">
        <v>20</v>
      </c>
      <c r="K1065" s="169"/>
      <c r="L1065" s="169"/>
      <c r="M1065" s="169">
        <v>0</v>
      </c>
      <c r="N1065" s="169"/>
      <c r="O1065" s="170"/>
      <c r="P1065" s="169">
        <v>0</v>
      </c>
      <c r="Q1065" s="169"/>
      <c r="R1065" s="169"/>
      <c r="S1065" s="171"/>
      <c r="T1065" s="169">
        <v>0</v>
      </c>
      <c r="U1065" s="169">
        <v>0</v>
      </c>
      <c r="V1065" s="169"/>
      <c r="W1065" s="169"/>
      <c r="X1065" s="169"/>
      <c r="Y1065" s="170"/>
      <c r="Z1065" s="172"/>
      <c r="AA1065" s="169"/>
      <c r="AB1065" s="172"/>
    </row>
    <row r="1066" spans="1:28" ht="76.5" customHeight="1">
      <c r="A1066" s="173">
        <f>IF(D1066=0,"",SUBTOTAL(3,$D$6:D1066))</f>
        <v>1014</v>
      </c>
      <c r="B1066" s="188" t="s">
        <v>863</v>
      </c>
      <c r="C1066" s="151" t="s">
        <v>1983</v>
      </c>
      <c r="D1066" s="188" t="s">
        <v>4854</v>
      </c>
      <c r="E1066" s="150" t="s">
        <v>6</v>
      </c>
      <c r="F1066" s="187">
        <f t="shared" si="16"/>
        <v>20</v>
      </c>
      <c r="G1066" s="172"/>
      <c r="H1066" s="169"/>
      <c r="I1066" s="169"/>
      <c r="J1066" s="175">
        <v>20</v>
      </c>
      <c r="K1066" s="169"/>
      <c r="L1066" s="169"/>
      <c r="M1066" s="169">
        <v>0</v>
      </c>
      <c r="N1066" s="169"/>
      <c r="O1066" s="170"/>
      <c r="P1066" s="169">
        <v>0</v>
      </c>
      <c r="Q1066" s="169"/>
      <c r="R1066" s="169"/>
      <c r="S1066" s="171"/>
      <c r="T1066" s="169">
        <v>0</v>
      </c>
      <c r="U1066" s="169">
        <v>0</v>
      </c>
      <c r="V1066" s="169"/>
      <c r="W1066" s="169"/>
      <c r="X1066" s="169"/>
      <c r="Y1066" s="170"/>
      <c r="Z1066" s="172"/>
      <c r="AA1066" s="169"/>
      <c r="AB1066" s="172"/>
    </row>
    <row r="1067" spans="1:28" ht="57.75" customHeight="1">
      <c r="A1067" s="173">
        <f>IF(D1067=0,"",SUBTOTAL(3,$D$6:D1067))</f>
        <v>1015</v>
      </c>
      <c r="B1067" s="188" t="s">
        <v>864</v>
      </c>
      <c r="C1067" s="151" t="s">
        <v>1987</v>
      </c>
      <c r="D1067" s="188" t="s">
        <v>1988</v>
      </c>
      <c r="E1067" s="150" t="s">
        <v>6</v>
      </c>
      <c r="F1067" s="187">
        <f t="shared" si="16"/>
        <v>20</v>
      </c>
      <c r="G1067" s="172"/>
      <c r="H1067" s="169"/>
      <c r="I1067" s="169"/>
      <c r="J1067" s="175">
        <v>20</v>
      </c>
      <c r="K1067" s="169"/>
      <c r="L1067" s="169"/>
      <c r="M1067" s="169">
        <v>0</v>
      </c>
      <c r="N1067" s="169"/>
      <c r="O1067" s="170"/>
      <c r="P1067" s="169">
        <v>0</v>
      </c>
      <c r="Q1067" s="169"/>
      <c r="R1067" s="169"/>
      <c r="S1067" s="171"/>
      <c r="T1067" s="169">
        <v>0</v>
      </c>
      <c r="U1067" s="169">
        <v>0</v>
      </c>
      <c r="V1067" s="169"/>
      <c r="W1067" s="169"/>
      <c r="X1067" s="169"/>
      <c r="Y1067" s="170"/>
      <c r="Z1067" s="172"/>
      <c r="AA1067" s="169"/>
      <c r="AB1067" s="172"/>
    </row>
    <row r="1068" spans="1:28" ht="71.25" customHeight="1">
      <c r="A1068" s="173">
        <f>IF(D1068=0,"",SUBTOTAL(3,$D$6:D1068))</f>
        <v>1016</v>
      </c>
      <c r="B1068" s="188" t="s">
        <v>865</v>
      </c>
      <c r="C1068" s="151" t="s">
        <v>1990</v>
      </c>
      <c r="D1068" s="188" t="s">
        <v>4855</v>
      </c>
      <c r="E1068" s="150" t="s">
        <v>6</v>
      </c>
      <c r="F1068" s="187">
        <f t="shared" si="16"/>
        <v>30</v>
      </c>
      <c r="G1068" s="172"/>
      <c r="H1068" s="169"/>
      <c r="I1068" s="169"/>
      <c r="J1068" s="175">
        <v>30</v>
      </c>
      <c r="K1068" s="169"/>
      <c r="L1068" s="169"/>
      <c r="M1068" s="169">
        <v>0</v>
      </c>
      <c r="N1068" s="169"/>
      <c r="O1068" s="170"/>
      <c r="P1068" s="169">
        <v>0</v>
      </c>
      <c r="Q1068" s="169"/>
      <c r="R1068" s="169"/>
      <c r="S1068" s="171"/>
      <c r="T1068" s="169">
        <v>0</v>
      </c>
      <c r="U1068" s="169">
        <v>0</v>
      </c>
      <c r="V1068" s="169"/>
      <c r="W1068" s="169"/>
      <c r="X1068" s="169"/>
      <c r="Y1068" s="170"/>
      <c r="Z1068" s="172"/>
      <c r="AA1068" s="169"/>
      <c r="AB1068" s="172"/>
    </row>
    <row r="1069" spans="1:28" ht="46.5" customHeight="1">
      <c r="A1069" s="173">
        <f>IF(D1069=0,"",SUBTOTAL(3,$D$6:D1069))</f>
        <v>1017</v>
      </c>
      <c r="B1069" s="188" t="s">
        <v>866</v>
      </c>
      <c r="C1069" s="151" t="s">
        <v>1993</v>
      </c>
      <c r="D1069" s="188" t="s">
        <v>1994</v>
      </c>
      <c r="E1069" s="150" t="s">
        <v>6</v>
      </c>
      <c r="F1069" s="187">
        <f t="shared" si="16"/>
        <v>20</v>
      </c>
      <c r="G1069" s="172"/>
      <c r="H1069" s="169"/>
      <c r="I1069" s="169"/>
      <c r="J1069" s="175">
        <v>20</v>
      </c>
      <c r="K1069" s="169"/>
      <c r="L1069" s="169"/>
      <c r="M1069" s="169">
        <v>0</v>
      </c>
      <c r="N1069" s="169"/>
      <c r="O1069" s="170"/>
      <c r="P1069" s="169">
        <v>0</v>
      </c>
      <c r="Q1069" s="169"/>
      <c r="R1069" s="169"/>
      <c r="S1069" s="171"/>
      <c r="T1069" s="169">
        <v>0</v>
      </c>
      <c r="U1069" s="169">
        <v>0</v>
      </c>
      <c r="V1069" s="169"/>
      <c r="W1069" s="169"/>
      <c r="X1069" s="169"/>
      <c r="Y1069" s="170"/>
      <c r="Z1069" s="172"/>
      <c r="AA1069" s="169"/>
      <c r="AB1069" s="172"/>
    </row>
    <row r="1070" spans="1:28" ht="39.75" customHeight="1">
      <c r="A1070" s="173" t="str">
        <f>IF(D1070=0,"",SUBTOTAL(3,$D$6:D1070))</f>
        <v/>
      </c>
      <c r="B1070" s="188" t="s">
        <v>1912</v>
      </c>
      <c r="C1070" s="275" t="s">
        <v>838</v>
      </c>
      <c r="D1070" s="276"/>
      <c r="E1070" s="276"/>
      <c r="F1070" s="187">
        <f t="shared" si="16"/>
        <v>0</v>
      </c>
      <c r="G1070" s="172"/>
      <c r="H1070" s="169"/>
      <c r="I1070" s="169"/>
      <c r="J1070" s="175"/>
      <c r="K1070" s="169"/>
      <c r="L1070" s="169"/>
      <c r="M1070" s="169">
        <v>0</v>
      </c>
      <c r="N1070" s="169"/>
      <c r="O1070" s="170"/>
      <c r="P1070" s="169">
        <v>0</v>
      </c>
      <c r="Q1070" s="169"/>
      <c r="R1070" s="169"/>
      <c r="S1070" s="171"/>
      <c r="T1070" s="169">
        <v>0</v>
      </c>
      <c r="U1070" s="169">
        <v>0</v>
      </c>
      <c r="V1070" s="169"/>
      <c r="W1070" s="169"/>
      <c r="X1070" s="169"/>
      <c r="Y1070" s="170"/>
      <c r="Z1070" s="172"/>
      <c r="AA1070" s="169"/>
      <c r="AB1070" s="172"/>
    </row>
    <row r="1071" spans="1:28" ht="138.75" customHeight="1">
      <c r="A1071" s="173">
        <f>IF(D1071=0,"",SUBTOTAL(3,$D$6:D1071))</f>
        <v>1018</v>
      </c>
      <c r="B1071" s="188" t="s">
        <v>867</v>
      </c>
      <c r="C1071" s="151" t="s">
        <v>666</v>
      </c>
      <c r="D1071" s="188" t="s">
        <v>704</v>
      </c>
      <c r="E1071" s="150" t="s">
        <v>6</v>
      </c>
      <c r="F1071" s="187">
        <f t="shared" si="16"/>
        <v>76</v>
      </c>
      <c r="G1071" s="172"/>
      <c r="H1071" s="169"/>
      <c r="I1071" s="169"/>
      <c r="J1071" s="175">
        <v>76</v>
      </c>
      <c r="K1071" s="169"/>
      <c r="L1071" s="169"/>
      <c r="M1071" s="169">
        <v>0</v>
      </c>
      <c r="N1071" s="169"/>
      <c r="O1071" s="170"/>
      <c r="P1071" s="169">
        <v>0</v>
      </c>
      <c r="Q1071" s="169"/>
      <c r="R1071" s="169"/>
      <c r="S1071" s="171"/>
      <c r="T1071" s="169">
        <v>0</v>
      </c>
      <c r="U1071" s="169">
        <v>0</v>
      </c>
      <c r="V1071" s="169"/>
      <c r="W1071" s="169"/>
      <c r="X1071" s="169"/>
      <c r="Y1071" s="170"/>
      <c r="Z1071" s="172"/>
      <c r="AA1071" s="169"/>
      <c r="AB1071" s="172"/>
    </row>
    <row r="1072" spans="1:28" ht="82.5" customHeight="1">
      <c r="A1072" s="173">
        <f>IF(D1072=0,"",SUBTOTAL(3,$D$6:D1072))</f>
        <v>1019</v>
      </c>
      <c r="B1072" s="188" t="s">
        <v>868</v>
      </c>
      <c r="C1072" s="151" t="s">
        <v>667</v>
      </c>
      <c r="D1072" s="188" t="s">
        <v>705</v>
      </c>
      <c r="E1072" s="150" t="s">
        <v>6</v>
      </c>
      <c r="F1072" s="187">
        <f t="shared" si="16"/>
        <v>200</v>
      </c>
      <c r="G1072" s="172"/>
      <c r="H1072" s="169"/>
      <c r="I1072" s="169"/>
      <c r="J1072" s="175">
        <v>200</v>
      </c>
      <c r="K1072" s="169"/>
      <c r="L1072" s="169"/>
      <c r="M1072" s="169">
        <v>0</v>
      </c>
      <c r="N1072" s="169"/>
      <c r="O1072" s="170"/>
      <c r="P1072" s="169">
        <v>0</v>
      </c>
      <c r="Q1072" s="169"/>
      <c r="R1072" s="169"/>
      <c r="S1072" s="171"/>
      <c r="T1072" s="169">
        <v>0</v>
      </c>
      <c r="U1072" s="169">
        <v>0</v>
      </c>
      <c r="V1072" s="169"/>
      <c r="W1072" s="169"/>
      <c r="X1072" s="169"/>
      <c r="Y1072" s="170"/>
      <c r="Z1072" s="172"/>
      <c r="AA1072" s="169"/>
      <c r="AB1072" s="172"/>
    </row>
    <row r="1073" spans="1:28" ht="30.75" customHeight="1">
      <c r="A1073" s="173" t="str">
        <f>IF(D1073=0,"",SUBTOTAL(3,$D$6:D1073))</f>
        <v/>
      </c>
      <c r="B1073" s="188" t="s">
        <v>1912</v>
      </c>
      <c r="C1073" s="275" t="s">
        <v>2060</v>
      </c>
      <c r="D1073" s="276"/>
      <c r="E1073" s="276"/>
      <c r="F1073" s="187">
        <f t="shared" si="16"/>
        <v>0</v>
      </c>
      <c r="G1073" s="172"/>
      <c r="H1073" s="169"/>
      <c r="I1073" s="169"/>
      <c r="J1073" s="175"/>
      <c r="K1073" s="169"/>
      <c r="L1073" s="169"/>
      <c r="M1073" s="169">
        <v>0</v>
      </c>
      <c r="N1073" s="169"/>
      <c r="O1073" s="170"/>
      <c r="P1073" s="169">
        <v>0</v>
      </c>
      <c r="Q1073" s="169"/>
      <c r="R1073" s="169"/>
      <c r="S1073" s="171"/>
      <c r="T1073" s="169">
        <v>0</v>
      </c>
      <c r="U1073" s="169">
        <v>0</v>
      </c>
      <c r="V1073" s="169"/>
      <c r="W1073" s="169"/>
      <c r="X1073" s="169"/>
      <c r="Y1073" s="170"/>
      <c r="Z1073" s="172"/>
      <c r="AA1073" s="169"/>
      <c r="AB1073" s="172"/>
    </row>
    <row r="1074" spans="1:28" ht="63" customHeight="1">
      <c r="A1074" s="173">
        <f>IF(D1074=0,"",SUBTOTAL(3,$D$6:D1074))</f>
        <v>1020</v>
      </c>
      <c r="B1074" s="188" t="s">
        <v>869</v>
      </c>
      <c r="C1074" s="151" t="s">
        <v>755</v>
      </c>
      <c r="D1074" s="188" t="s">
        <v>4856</v>
      </c>
      <c r="E1074" s="150" t="s">
        <v>6</v>
      </c>
      <c r="F1074" s="187">
        <f t="shared" si="16"/>
        <v>9</v>
      </c>
      <c r="G1074" s="172"/>
      <c r="H1074" s="169"/>
      <c r="I1074" s="169"/>
      <c r="J1074" s="175">
        <v>9</v>
      </c>
      <c r="K1074" s="169"/>
      <c r="L1074" s="169"/>
      <c r="M1074" s="169">
        <v>0</v>
      </c>
      <c r="N1074" s="169"/>
      <c r="O1074" s="170"/>
      <c r="P1074" s="169">
        <v>0</v>
      </c>
      <c r="Q1074" s="169"/>
      <c r="R1074" s="169"/>
      <c r="S1074" s="171"/>
      <c r="T1074" s="169">
        <v>0</v>
      </c>
      <c r="U1074" s="169">
        <v>0</v>
      </c>
      <c r="V1074" s="169"/>
      <c r="W1074" s="169"/>
      <c r="X1074" s="169"/>
      <c r="Y1074" s="170"/>
      <c r="Z1074" s="172"/>
      <c r="AA1074" s="169"/>
      <c r="AB1074" s="172"/>
    </row>
    <row r="1075" spans="1:28" ht="45.75" customHeight="1">
      <c r="A1075" s="173">
        <f>IF(D1075=0,"",SUBTOTAL(3,$D$6:D1075))</f>
        <v>1021</v>
      </c>
      <c r="B1075" s="188" t="s">
        <v>870</v>
      </c>
      <c r="C1075" s="151" t="s">
        <v>811</v>
      </c>
      <c r="D1075" s="188" t="s">
        <v>4857</v>
      </c>
      <c r="E1075" s="150" t="s">
        <v>6</v>
      </c>
      <c r="F1075" s="187">
        <f t="shared" si="16"/>
        <v>27</v>
      </c>
      <c r="G1075" s="172"/>
      <c r="H1075" s="169"/>
      <c r="I1075" s="169"/>
      <c r="J1075" s="175">
        <v>27</v>
      </c>
      <c r="K1075" s="169"/>
      <c r="L1075" s="169"/>
      <c r="M1075" s="169">
        <v>0</v>
      </c>
      <c r="N1075" s="169"/>
      <c r="O1075" s="170"/>
      <c r="P1075" s="169">
        <v>0</v>
      </c>
      <c r="Q1075" s="169"/>
      <c r="R1075" s="169"/>
      <c r="S1075" s="171"/>
      <c r="T1075" s="169">
        <v>0</v>
      </c>
      <c r="U1075" s="169">
        <v>0</v>
      </c>
      <c r="V1075" s="169"/>
      <c r="W1075" s="169"/>
      <c r="X1075" s="169"/>
      <c r="Y1075" s="170"/>
      <c r="Z1075" s="172"/>
      <c r="AA1075" s="169"/>
      <c r="AB1075" s="172"/>
    </row>
    <row r="1076" spans="1:28" ht="45.75" customHeight="1">
      <c r="A1076" s="173">
        <f>IF(D1076=0,"",SUBTOTAL(3,$D$6:D1076))</f>
        <v>1022</v>
      </c>
      <c r="B1076" s="188" t="s">
        <v>5144</v>
      </c>
      <c r="C1076" s="151" t="s">
        <v>754</v>
      </c>
      <c r="D1076" s="188" t="s">
        <v>2129</v>
      </c>
      <c r="E1076" s="150" t="s">
        <v>6</v>
      </c>
      <c r="F1076" s="187">
        <f t="shared" si="16"/>
        <v>9</v>
      </c>
      <c r="G1076" s="172"/>
      <c r="H1076" s="169"/>
      <c r="I1076" s="169"/>
      <c r="J1076" s="175">
        <v>9</v>
      </c>
      <c r="K1076" s="169"/>
      <c r="L1076" s="169"/>
      <c r="M1076" s="169">
        <v>0</v>
      </c>
      <c r="N1076" s="169"/>
      <c r="O1076" s="170"/>
      <c r="P1076" s="169">
        <v>0</v>
      </c>
      <c r="Q1076" s="169"/>
      <c r="R1076" s="169"/>
      <c r="S1076" s="171"/>
      <c r="T1076" s="169">
        <v>0</v>
      </c>
      <c r="U1076" s="169">
        <v>0</v>
      </c>
      <c r="V1076" s="169"/>
      <c r="W1076" s="169"/>
      <c r="X1076" s="169"/>
      <c r="Y1076" s="170"/>
      <c r="Z1076" s="172"/>
      <c r="AA1076" s="169"/>
      <c r="AB1076" s="172"/>
    </row>
    <row r="1077" spans="1:28" ht="45.75" customHeight="1">
      <c r="A1077" s="173">
        <f>IF(D1077=0,"",SUBTOTAL(3,$D$6:D1077))</f>
        <v>1023</v>
      </c>
      <c r="B1077" s="188" t="s">
        <v>5145</v>
      </c>
      <c r="C1077" s="151" t="s">
        <v>753</v>
      </c>
      <c r="D1077" s="188" t="s">
        <v>2130</v>
      </c>
      <c r="E1077" s="150" t="s">
        <v>6</v>
      </c>
      <c r="F1077" s="187">
        <f t="shared" si="16"/>
        <v>9</v>
      </c>
      <c r="G1077" s="172"/>
      <c r="H1077" s="169"/>
      <c r="I1077" s="169"/>
      <c r="J1077" s="175">
        <v>9</v>
      </c>
      <c r="K1077" s="169"/>
      <c r="L1077" s="169"/>
      <c r="M1077" s="169">
        <v>0</v>
      </c>
      <c r="N1077" s="169"/>
      <c r="O1077" s="170"/>
      <c r="P1077" s="169">
        <v>0</v>
      </c>
      <c r="Q1077" s="169"/>
      <c r="R1077" s="169"/>
      <c r="S1077" s="171"/>
      <c r="T1077" s="169">
        <v>0</v>
      </c>
      <c r="U1077" s="169">
        <v>0</v>
      </c>
      <c r="V1077" s="169"/>
      <c r="W1077" s="169"/>
      <c r="X1077" s="169"/>
      <c r="Y1077" s="170"/>
      <c r="Z1077" s="172"/>
      <c r="AA1077" s="169"/>
      <c r="AB1077" s="172"/>
    </row>
    <row r="1078" spans="1:28" ht="40.5" customHeight="1">
      <c r="A1078" s="173" t="str">
        <f>IF(D1078=0,"",SUBTOTAL(3,$D$6:D1078))</f>
        <v/>
      </c>
      <c r="B1078" s="188" t="s">
        <v>1912</v>
      </c>
      <c r="C1078" s="275" t="s">
        <v>2061</v>
      </c>
      <c r="D1078" s="276"/>
      <c r="E1078" s="276"/>
      <c r="F1078" s="187">
        <f t="shared" si="16"/>
        <v>0</v>
      </c>
      <c r="G1078" s="172"/>
      <c r="H1078" s="169"/>
      <c r="I1078" s="169"/>
      <c r="J1078" s="175"/>
      <c r="K1078" s="169"/>
      <c r="L1078" s="169"/>
      <c r="M1078" s="169">
        <v>0</v>
      </c>
      <c r="N1078" s="169"/>
      <c r="O1078" s="170"/>
      <c r="P1078" s="169">
        <v>0</v>
      </c>
      <c r="Q1078" s="169"/>
      <c r="R1078" s="169"/>
      <c r="S1078" s="171"/>
      <c r="T1078" s="169">
        <v>0</v>
      </c>
      <c r="U1078" s="169">
        <v>0</v>
      </c>
      <c r="V1078" s="169"/>
      <c r="W1078" s="169"/>
      <c r="X1078" s="169"/>
      <c r="Y1078" s="170"/>
      <c r="Z1078" s="172"/>
      <c r="AA1078" s="169"/>
      <c r="AB1078" s="172"/>
    </row>
    <row r="1079" spans="1:28" ht="72" customHeight="1">
      <c r="A1079" s="173">
        <f>IF(D1079=0,"",SUBTOTAL(3,$D$6:D1079))</f>
        <v>1024</v>
      </c>
      <c r="B1079" s="188" t="s">
        <v>5146</v>
      </c>
      <c r="C1079" s="151" t="s">
        <v>669</v>
      </c>
      <c r="D1079" s="194" t="s">
        <v>4858</v>
      </c>
      <c r="E1079" s="150" t="s">
        <v>6</v>
      </c>
      <c r="F1079" s="187">
        <f t="shared" si="16"/>
        <v>7</v>
      </c>
      <c r="G1079" s="172"/>
      <c r="H1079" s="169"/>
      <c r="I1079" s="169"/>
      <c r="J1079" s="175">
        <v>7</v>
      </c>
      <c r="K1079" s="169"/>
      <c r="L1079" s="169"/>
      <c r="M1079" s="169">
        <v>0</v>
      </c>
      <c r="N1079" s="169"/>
      <c r="O1079" s="170"/>
      <c r="P1079" s="169">
        <v>0</v>
      </c>
      <c r="Q1079" s="169"/>
      <c r="R1079" s="169"/>
      <c r="S1079" s="171"/>
      <c r="T1079" s="169">
        <v>0</v>
      </c>
      <c r="U1079" s="169">
        <v>0</v>
      </c>
      <c r="V1079" s="169"/>
      <c r="W1079" s="169"/>
      <c r="X1079" s="169"/>
      <c r="Y1079" s="170"/>
      <c r="Z1079" s="172"/>
      <c r="AA1079" s="169"/>
      <c r="AB1079" s="172"/>
    </row>
    <row r="1080" spans="1:28" ht="72" customHeight="1">
      <c r="A1080" s="173">
        <f>IF(D1080=0,"",SUBTOTAL(3,$D$6:D1080))</f>
        <v>1025</v>
      </c>
      <c r="B1080" s="188" t="s">
        <v>5147</v>
      </c>
      <c r="C1080" s="151" t="s">
        <v>669</v>
      </c>
      <c r="D1080" s="194" t="s">
        <v>4859</v>
      </c>
      <c r="E1080" s="150" t="s">
        <v>6</v>
      </c>
      <c r="F1080" s="187">
        <f t="shared" si="16"/>
        <v>5</v>
      </c>
      <c r="G1080" s="172"/>
      <c r="H1080" s="169"/>
      <c r="I1080" s="169"/>
      <c r="J1080" s="175">
        <v>5</v>
      </c>
      <c r="K1080" s="169"/>
      <c r="L1080" s="169"/>
      <c r="M1080" s="169">
        <v>0</v>
      </c>
      <c r="N1080" s="169"/>
      <c r="O1080" s="170"/>
      <c r="P1080" s="169">
        <v>0</v>
      </c>
      <c r="Q1080" s="169"/>
      <c r="R1080" s="169"/>
      <c r="S1080" s="171"/>
      <c r="T1080" s="169">
        <v>0</v>
      </c>
      <c r="U1080" s="169">
        <v>0</v>
      </c>
      <c r="V1080" s="169"/>
      <c r="W1080" s="169"/>
      <c r="X1080" s="169"/>
      <c r="Y1080" s="170"/>
      <c r="Z1080" s="172"/>
      <c r="AA1080" s="169"/>
      <c r="AB1080" s="172"/>
    </row>
    <row r="1081" spans="1:28" ht="72" customHeight="1">
      <c r="A1081" s="173">
        <f>IF(D1081=0,"",SUBTOTAL(3,$D$6:D1081))</f>
        <v>1026</v>
      </c>
      <c r="B1081" s="188" t="s">
        <v>5148</v>
      </c>
      <c r="C1081" s="151" t="s">
        <v>670</v>
      </c>
      <c r="D1081" s="194" t="s">
        <v>4860</v>
      </c>
      <c r="E1081" s="150" t="s">
        <v>6</v>
      </c>
      <c r="F1081" s="187">
        <f t="shared" si="16"/>
        <v>10</v>
      </c>
      <c r="G1081" s="172"/>
      <c r="H1081" s="169"/>
      <c r="I1081" s="169"/>
      <c r="J1081" s="175">
        <v>10</v>
      </c>
      <c r="K1081" s="169"/>
      <c r="L1081" s="169"/>
      <c r="M1081" s="169">
        <v>0</v>
      </c>
      <c r="N1081" s="169"/>
      <c r="O1081" s="170"/>
      <c r="P1081" s="169">
        <v>0</v>
      </c>
      <c r="Q1081" s="169"/>
      <c r="R1081" s="169"/>
      <c r="S1081" s="171"/>
      <c r="T1081" s="169">
        <v>0</v>
      </c>
      <c r="U1081" s="169">
        <v>0</v>
      </c>
      <c r="V1081" s="169"/>
      <c r="W1081" s="169"/>
      <c r="X1081" s="169"/>
      <c r="Y1081" s="170"/>
      <c r="Z1081" s="172"/>
      <c r="AA1081" s="169"/>
      <c r="AB1081" s="172"/>
    </row>
    <row r="1082" spans="1:28" ht="72" customHeight="1">
      <c r="A1082" s="173">
        <f>IF(D1082=0,"",SUBTOTAL(3,$D$6:D1082))</f>
        <v>1027</v>
      </c>
      <c r="B1082" s="188" t="s">
        <v>5149</v>
      </c>
      <c r="C1082" s="151" t="s">
        <v>671</v>
      </c>
      <c r="D1082" s="194" t="s">
        <v>706</v>
      </c>
      <c r="E1082" s="150" t="s">
        <v>6</v>
      </c>
      <c r="F1082" s="187">
        <f t="shared" si="16"/>
        <v>12</v>
      </c>
      <c r="G1082" s="172"/>
      <c r="H1082" s="169"/>
      <c r="I1082" s="169"/>
      <c r="J1082" s="175">
        <v>12</v>
      </c>
      <c r="K1082" s="169"/>
      <c r="L1082" s="169"/>
      <c r="M1082" s="169">
        <v>0</v>
      </c>
      <c r="N1082" s="169"/>
      <c r="O1082" s="170"/>
      <c r="P1082" s="169">
        <v>0</v>
      </c>
      <c r="Q1082" s="169"/>
      <c r="R1082" s="169"/>
      <c r="S1082" s="171"/>
      <c r="T1082" s="169">
        <v>0</v>
      </c>
      <c r="U1082" s="169">
        <v>0</v>
      </c>
      <c r="V1082" s="169"/>
      <c r="W1082" s="169"/>
      <c r="X1082" s="169"/>
      <c r="Y1082" s="170"/>
      <c r="Z1082" s="172"/>
      <c r="AA1082" s="169"/>
      <c r="AB1082" s="172"/>
    </row>
    <row r="1083" spans="1:28" ht="63" customHeight="1">
      <c r="A1083" s="173">
        <f>IF(D1083=0,"",SUBTOTAL(3,$D$6:D1083))</f>
        <v>1028</v>
      </c>
      <c r="B1083" s="188" t="s">
        <v>5150</v>
      </c>
      <c r="C1083" s="151" t="s">
        <v>672</v>
      </c>
      <c r="D1083" s="194" t="s">
        <v>4861</v>
      </c>
      <c r="E1083" s="150" t="s">
        <v>6</v>
      </c>
      <c r="F1083" s="187">
        <f t="shared" si="16"/>
        <v>15</v>
      </c>
      <c r="G1083" s="172"/>
      <c r="H1083" s="169"/>
      <c r="I1083" s="169"/>
      <c r="J1083" s="175">
        <v>15</v>
      </c>
      <c r="K1083" s="169"/>
      <c r="L1083" s="169"/>
      <c r="M1083" s="169">
        <v>0</v>
      </c>
      <c r="N1083" s="169"/>
      <c r="O1083" s="170"/>
      <c r="P1083" s="169">
        <v>0</v>
      </c>
      <c r="Q1083" s="169"/>
      <c r="R1083" s="169"/>
      <c r="S1083" s="171"/>
      <c r="T1083" s="169">
        <v>0</v>
      </c>
      <c r="U1083" s="169">
        <v>0</v>
      </c>
      <c r="V1083" s="169"/>
      <c r="W1083" s="169"/>
      <c r="X1083" s="169"/>
      <c r="Y1083" s="170"/>
      <c r="Z1083" s="172"/>
      <c r="AA1083" s="169"/>
      <c r="AB1083" s="172"/>
    </row>
    <row r="1084" spans="1:28" ht="53.25" customHeight="1">
      <c r="A1084" s="173">
        <f>IF(D1084=0,"",SUBTOTAL(3,$D$6:D1084))</f>
        <v>1029</v>
      </c>
      <c r="B1084" s="188" t="s">
        <v>5151</v>
      </c>
      <c r="C1084" s="151" t="s">
        <v>674</v>
      </c>
      <c r="D1084" s="194" t="s">
        <v>4862</v>
      </c>
      <c r="E1084" s="150" t="s">
        <v>6</v>
      </c>
      <c r="F1084" s="187">
        <f t="shared" si="16"/>
        <v>17</v>
      </c>
      <c r="G1084" s="172"/>
      <c r="H1084" s="169"/>
      <c r="I1084" s="169"/>
      <c r="J1084" s="175">
        <v>17</v>
      </c>
      <c r="K1084" s="169"/>
      <c r="L1084" s="169"/>
      <c r="M1084" s="169">
        <v>0</v>
      </c>
      <c r="N1084" s="169"/>
      <c r="O1084" s="170"/>
      <c r="P1084" s="169">
        <v>0</v>
      </c>
      <c r="Q1084" s="169"/>
      <c r="R1084" s="169"/>
      <c r="S1084" s="171"/>
      <c r="T1084" s="169">
        <v>0</v>
      </c>
      <c r="U1084" s="169">
        <v>0</v>
      </c>
      <c r="V1084" s="169"/>
      <c r="W1084" s="169"/>
      <c r="X1084" s="169"/>
      <c r="Y1084" s="170"/>
      <c r="Z1084" s="172"/>
      <c r="AA1084" s="169"/>
      <c r="AB1084" s="172"/>
    </row>
    <row r="1085" spans="1:28" ht="60" customHeight="1">
      <c r="A1085" s="173">
        <f>IF(D1085=0,"",SUBTOTAL(3,$D$6:D1085))</f>
        <v>1030</v>
      </c>
      <c r="B1085" s="188" t="s">
        <v>5152</v>
      </c>
      <c r="C1085" s="151" t="s">
        <v>676</v>
      </c>
      <c r="D1085" s="194" t="s">
        <v>4863</v>
      </c>
      <c r="E1085" s="150" t="s">
        <v>6</v>
      </c>
      <c r="F1085" s="187">
        <f t="shared" si="16"/>
        <v>20</v>
      </c>
      <c r="G1085" s="172"/>
      <c r="H1085" s="169"/>
      <c r="I1085" s="169"/>
      <c r="J1085" s="175">
        <v>20</v>
      </c>
      <c r="K1085" s="169"/>
      <c r="L1085" s="169"/>
      <c r="M1085" s="169">
        <v>0</v>
      </c>
      <c r="N1085" s="169"/>
      <c r="O1085" s="170"/>
      <c r="P1085" s="169">
        <v>0</v>
      </c>
      <c r="Q1085" s="169"/>
      <c r="R1085" s="169"/>
      <c r="S1085" s="171"/>
      <c r="T1085" s="169">
        <v>0</v>
      </c>
      <c r="U1085" s="169">
        <v>0</v>
      </c>
      <c r="V1085" s="169"/>
      <c r="W1085" s="169"/>
      <c r="X1085" s="169"/>
      <c r="Y1085" s="170"/>
      <c r="Z1085" s="172"/>
      <c r="AA1085" s="169"/>
      <c r="AB1085" s="172"/>
    </row>
    <row r="1086" spans="1:28" ht="87" customHeight="1">
      <c r="A1086" s="173">
        <f>IF(D1086=0,"",SUBTOTAL(3,$D$6:D1086))</f>
        <v>1031</v>
      </c>
      <c r="B1086" s="188" t="s">
        <v>5153</v>
      </c>
      <c r="C1086" s="151" t="s">
        <v>677</v>
      </c>
      <c r="D1086" s="194" t="s">
        <v>4864</v>
      </c>
      <c r="E1086" s="150" t="s">
        <v>6</v>
      </c>
      <c r="F1086" s="187">
        <f t="shared" si="16"/>
        <v>17</v>
      </c>
      <c r="G1086" s="172"/>
      <c r="H1086" s="169"/>
      <c r="I1086" s="169"/>
      <c r="J1086" s="175">
        <v>17</v>
      </c>
      <c r="K1086" s="169"/>
      <c r="L1086" s="169"/>
      <c r="M1086" s="169">
        <v>0</v>
      </c>
      <c r="N1086" s="169"/>
      <c r="O1086" s="170"/>
      <c r="P1086" s="169">
        <v>0</v>
      </c>
      <c r="Q1086" s="169"/>
      <c r="R1086" s="169"/>
      <c r="S1086" s="171"/>
      <c r="T1086" s="169">
        <v>0</v>
      </c>
      <c r="U1086" s="169">
        <v>0</v>
      </c>
      <c r="V1086" s="169"/>
      <c r="W1086" s="169"/>
      <c r="X1086" s="169"/>
      <c r="Y1086" s="170"/>
      <c r="Z1086" s="172"/>
      <c r="AA1086" s="169"/>
      <c r="AB1086" s="172"/>
    </row>
    <row r="1087" spans="1:28" ht="74.25" customHeight="1">
      <c r="A1087" s="173">
        <f>IF(D1087=0,"",SUBTOTAL(3,$D$6:D1087))</f>
        <v>1032</v>
      </c>
      <c r="B1087" s="188" t="s">
        <v>5154</v>
      </c>
      <c r="C1087" s="151" t="s">
        <v>678</v>
      </c>
      <c r="D1087" s="194" t="s">
        <v>4865</v>
      </c>
      <c r="E1087" s="150" t="s">
        <v>6</v>
      </c>
      <c r="F1087" s="187">
        <f t="shared" si="16"/>
        <v>300</v>
      </c>
      <c r="G1087" s="172"/>
      <c r="H1087" s="169"/>
      <c r="I1087" s="169"/>
      <c r="J1087" s="175">
        <v>300</v>
      </c>
      <c r="K1087" s="169"/>
      <c r="L1087" s="169"/>
      <c r="M1087" s="169">
        <v>0</v>
      </c>
      <c r="N1087" s="169"/>
      <c r="O1087" s="170"/>
      <c r="P1087" s="169">
        <v>0</v>
      </c>
      <c r="Q1087" s="169"/>
      <c r="R1087" s="169"/>
      <c r="S1087" s="171"/>
      <c r="T1087" s="169">
        <v>0</v>
      </c>
      <c r="U1087" s="169">
        <v>0</v>
      </c>
      <c r="V1087" s="169"/>
      <c r="W1087" s="169"/>
      <c r="X1087" s="169"/>
      <c r="Y1087" s="170"/>
      <c r="Z1087" s="172"/>
      <c r="AA1087" s="169"/>
      <c r="AB1087" s="172"/>
    </row>
    <row r="1088" spans="1:28" ht="72" customHeight="1">
      <c r="A1088" s="173">
        <f>IF(D1088=0,"",SUBTOTAL(3,$D$6:D1088))</f>
        <v>1033</v>
      </c>
      <c r="B1088" s="188" t="s">
        <v>5155</v>
      </c>
      <c r="C1088" s="151" t="s">
        <v>678</v>
      </c>
      <c r="D1088" s="194" t="s">
        <v>710</v>
      </c>
      <c r="E1088" s="150" t="s">
        <v>6</v>
      </c>
      <c r="F1088" s="187">
        <f t="shared" si="16"/>
        <v>400</v>
      </c>
      <c r="G1088" s="172"/>
      <c r="H1088" s="169"/>
      <c r="I1088" s="169"/>
      <c r="J1088" s="175">
        <v>400</v>
      </c>
      <c r="K1088" s="169"/>
      <c r="L1088" s="169"/>
      <c r="M1088" s="169">
        <v>0</v>
      </c>
      <c r="N1088" s="169"/>
      <c r="O1088" s="170"/>
      <c r="P1088" s="169">
        <v>0</v>
      </c>
      <c r="Q1088" s="169"/>
      <c r="R1088" s="169"/>
      <c r="S1088" s="171"/>
      <c r="T1088" s="169">
        <v>0</v>
      </c>
      <c r="U1088" s="169">
        <v>0</v>
      </c>
      <c r="V1088" s="169"/>
      <c r="W1088" s="169"/>
      <c r="X1088" s="169"/>
      <c r="Y1088" s="170"/>
      <c r="Z1088" s="172"/>
      <c r="AA1088" s="169"/>
      <c r="AB1088" s="172"/>
    </row>
    <row r="1089" spans="1:28" ht="76.5" customHeight="1">
      <c r="A1089" s="173">
        <f>IF(D1089=0,"",SUBTOTAL(3,$D$6:D1089))</f>
        <v>1034</v>
      </c>
      <c r="B1089" s="188" t="s">
        <v>5156</v>
      </c>
      <c r="C1089" s="151" t="s">
        <v>679</v>
      </c>
      <c r="D1089" s="194" t="s">
        <v>4866</v>
      </c>
      <c r="E1089" s="150" t="s">
        <v>6</v>
      </c>
      <c r="F1089" s="187">
        <f t="shared" si="16"/>
        <v>56</v>
      </c>
      <c r="G1089" s="172"/>
      <c r="H1089" s="169"/>
      <c r="I1089" s="169"/>
      <c r="J1089" s="175">
        <v>56</v>
      </c>
      <c r="K1089" s="169"/>
      <c r="L1089" s="169"/>
      <c r="M1089" s="169">
        <v>0</v>
      </c>
      <c r="N1089" s="169"/>
      <c r="O1089" s="170"/>
      <c r="P1089" s="169">
        <v>0</v>
      </c>
      <c r="Q1089" s="169"/>
      <c r="R1089" s="169"/>
      <c r="S1089" s="171"/>
      <c r="T1089" s="169">
        <v>0</v>
      </c>
      <c r="U1089" s="169">
        <v>0</v>
      </c>
      <c r="V1089" s="169"/>
      <c r="W1089" s="169"/>
      <c r="X1089" s="169"/>
      <c r="Y1089" s="170"/>
      <c r="Z1089" s="172"/>
      <c r="AA1089" s="169"/>
      <c r="AB1089" s="172"/>
    </row>
    <row r="1090" spans="1:28" ht="99.75" customHeight="1">
      <c r="A1090" s="173">
        <f>IF(D1090=0,"",SUBTOTAL(3,$D$6:D1090))</f>
        <v>1035</v>
      </c>
      <c r="B1090" s="188" t="s">
        <v>5157</v>
      </c>
      <c r="C1090" s="151" t="s">
        <v>678</v>
      </c>
      <c r="D1090" s="188" t="s">
        <v>4867</v>
      </c>
      <c r="E1090" s="150" t="s">
        <v>6</v>
      </c>
      <c r="F1090" s="187">
        <f t="shared" si="16"/>
        <v>34</v>
      </c>
      <c r="G1090" s="172"/>
      <c r="H1090" s="169"/>
      <c r="I1090" s="169"/>
      <c r="J1090" s="175">
        <v>34</v>
      </c>
      <c r="K1090" s="169"/>
      <c r="L1090" s="169"/>
      <c r="M1090" s="169">
        <v>0</v>
      </c>
      <c r="N1090" s="169"/>
      <c r="O1090" s="170"/>
      <c r="P1090" s="169">
        <v>0</v>
      </c>
      <c r="Q1090" s="169"/>
      <c r="R1090" s="169"/>
      <c r="S1090" s="171"/>
      <c r="T1090" s="169">
        <v>0</v>
      </c>
      <c r="U1090" s="169">
        <v>0</v>
      </c>
      <c r="V1090" s="169"/>
      <c r="W1090" s="169"/>
      <c r="X1090" s="169"/>
      <c r="Y1090" s="170"/>
      <c r="Z1090" s="172"/>
      <c r="AA1090" s="169"/>
      <c r="AB1090" s="172"/>
    </row>
    <row r="1091" spans="1:28" ht="33" customHeight="1">
      <c r="A1091" s="173" t="str">
        <f>IF(D1091=0,"",SUBTOTAL(3,$D$6:D1091))</f>
        <v/>
      </c>
      <c r="B1091" s="188" t="s">
        <v>1912</v>
      </c>
      <c r="C1091" s="275" t="s">
        <v>4323</v>
      </c>
      <c r="D1091" s="276"/>
      <c r="E1091" s="276"/>
      <c r="F1091" s="187">
        <f t="shared" si="16"/>
        <v>0</v>
      </c>
      <c r="G1091" s="172"/>
      <c r="H1091" s="169"/>
      <c r="I1091" s="169"/>
      <c r="J1091" s="175"/>
      <c r="K1091" s="169"/>
      <c r="L1091" s="169"/>
      <c r="M1091" s="169"/>
      <c r="N1091" s="169"/>
      <c r="O1091" s="170"/>
      <c r="P1091" s="169"/>
      <c r="Q1091" s="169"/>
      <c r="R1091" s="169"/>
      <c r="S1091" s="171"/>
      <c r="T1091" s="169"/>
      <c r="U1091" s="169"/>
      <c r="V1091" s="169"/>
      <c r="W1091" s="169"/>
      <c r="X1091" s="169"/>
      <c r="Y1091" s="170"/>
      <c r="Z1091" s="172"/>
      <c r="AA1091" s="169"/>
      <c r="AB1091" s="172"/>
    </row>
    <row r="1092" spans="1:28" ht="93.75" customHeight="1">
      <c r="A1092" s="173">
        <f>IF(D1092=0,"",SUBTOTAL(3,$D$6:D1092))</f>
        <v>1036</v>
      </c>
      <c r="B1092" s="190" t="s">
        <v>5158</v>
      </c>
      <c r="C1092" s="196" t="s">
        <v>3904</v>
      </c>
      <c r="D1092" s="213" t="s">
        <v>4868</v>
      </c>
      <c r="E1092" s="206" t="s">
        <v>6</v>
      </c>
      <c r="F1092" s="187">
        <f t="shared" si="16"/>
        <v>7</v>
      </c>
      <c r="G1092" s="169"/>
      <c r="H1092" s="169"/>
      <c r="I1092" s="169"/>
      <c r="J1092" s="175">
        <v>7</v>
      </c>
      <c r="K1092" s="169"/>
      <c r="L1092" s="169"/>
      <c r="M1092" s="169"/>
      <c r="N1092" s="169"/>
      <c r="O1092" s="169"/>
      <c r="P1092" s="169"/>
      <c r="Q1092" s="169"/>
      <c r="R1092" s="169"/>
      <c r="S1092" s="169"/>
      <c r="T1092" s="169"/>
      <c r="U1092" s="169"/>
      <c r="V1092" s="169"/>
      <c r="W1092" s="169"/>
      <c r="X1092" s="169"/>
      <c r="Y1092" s="169"/>
      <c r="Z1092" s="169"/>
      <c r="AA1092" s="169"/>
      <c r="AB1092" s="169"/>
    </row>
    <row r="1093" spans="1:28" ht="86.25" customHeight="1">
      <c r="A1093" s="173">
        <f>IF(D1093=0,"",SUBTOTAL(3,$D$6:D1093))</f>
        <v>1037</v>
      </c>
      <c r="B1093" s="190" t="s">
        <v>5159</v>
      </c>
      <c r="C1093" s="196" t="s">
        <v>3905</v>
      </c>
      <c r="D1093" s="213" t="s">
        <v>4869</v>
      </c>
      <c r="E1093" s="206" t="s">
        <v>6</v>
      </c>
      <c r="F1093" s="187">
        <f t="shared" si="16"/>
        <v>10</v>
      </c>
      <c r="G1093" s="169"/>
      <c r="H1093" s="169"/>
      <c r="I1093" s="169"/>
      <c r="J1093" s="175">
        <v>10</v>
      </c>
      <c r="K1093" s="169"/>
      <c r="L1093" s="169"/>
      <c r="M1093" s="169"/>
      <c r="N1093" s="169"/>
      <c r="O1093" s="169"/>
      <c r="P1093" s="169"/>
      <c r="Q1093" s="169"/>
      <c r="R1093" s="169"/>
      <c r="S1093" s="169"/>
      <c r="T1093" s="169"/>
      <c r="U1093" s="169"/>
      <c r="V1093" s="169"/>
      <c r="W1093" s="169"/>
      <c r="X1093" s="169"/>
      <c r="Y1093" s="169"/>
      <c r="Z1093" s="169"/>
      <c r="AA1093" s="169"/>
      <c r="AB1093" s="169"/>
    </row>
    <row r="1094" spans="1:28" ht="98.25" customHeight="1">
      <c r="A1094" s="173">
        <f>IF(D1094=0,"",SUBTOTAL(3,$D$6:D1094))</f>
        <v>1038</v>
      </c>
      <c r="B1094" s="190" t="s">
        <v>5160</v>
      </c>
      <c r="C1094" s="196" t="s">
        <v>3906</v>
      </c>
      <c r="D1094" s="213" t="s">
        <v>3907</v>
      </c>
      <c r="E1094" s="206" t="s">
        <v>6</v>
      </c>
      <c r="F1094" s="187">
        <f t="shared" ref="F1094:F1106" si="17">SUM(G1094:AB1094)</f>
        <v>7</v>
      </c>
      <c r="G1094" s="169"/>
      <c r="H1094" s="169"/>
      <c r="I1094" s="169"/>
      <c r="J1094" s="175">
        <v>7</v>
      </c>
      <c r="K1094" s="169"/>
      <c r="L1094" s="169"/>
      <c r="M1094" s="169"/>
      <c r="N1094" s="169"/>
      <c r="O1094" s="169"/>
      <c r="P1094" s="169"/>
      <c r="Q1094" s="169"/>
      <c r="R1094" s="169"/>
      <c r="S1094" s="169"/>
      <c r="T1094" s="169"/>
      <c r="U1094" s="169"/>
      <c r="V1094" s="169"/>
      <c r="W1094" s="169"/>
      <c r="X1094" s="169"/>
      <c r="Y1094" s="169"/>
      <c r="Z1094" s="169"/>
      <c r="AA1094" s="169"/>
      <c r="AB1094" s="169"/>
    </row>
    <row r="1095" spans="1:28" ht="72.75" customHeight="1">
      <c r="A1095" s="173">
        <f>IF(D1095=0,"",SUBTOTAL(3,$D$6:D1095))</f>
        <v>1039</v>
      </c>
      <c r="B1095" s="190" t="s">
        <v>5161</v>
      </c>
      <c r="C1095" s="196" t="s">
        <v>3908</v>
      </c>
      <c r="D1095" s="213" t="s">
        <v>4870</v>
      </c>
      <c r="E1095" s="206" t="s">
        <v>6</v>
      </c>
      <c r="F1095" s="187">
        <f t="shared" si="17"/>
        <v>7</v>
      </c>
      <c r="G1095" s="169"/>
      <c r="H1095" s="169"/>
      <c r="I1095" s="169"/>
      <c r="J1095" s="175">
        <v>7</v>
      </c>
      <c r="K1095" s="169"/>
      <c r="L1095" s="169"/>
      <c r="M1095" s="169"/>
      <c r="N1095" s="169"/>
      <c r="O1095" s="169"/>
      <c r="P1095" s="169"/>
      <c r="Q1095" s="169"/>
      <c r="R1095" s="169"/>
      <c r="S1095" s="169"/>
      <c r="T1095" s="169"/>
      <c r="U1095" s="169"/>
      <c r="V1095" s="169"/>
      <c r="W1095" s="169"/>
      <c r="X1095" s="169"/>
      <c r="Y1095" s="169"/>
      <c r="Z1095" s="169"/>
      <c r="AA1095" s="169"/>
      <c r="AB1095" s="169"/>
    </row>
    <row r="1096" spans="1:28" ht="87" customHeight="1">
      <c r="A1096" s="173">
        <f>IF(D1096=0,"",SUBTOTAL(3,$D$6:D1096))</f>
        <v>1040</v>
      </c>
      <c r="B1096" s="190" t="s">
        <v>5162</v>
      </c>
      <c r="C1096" s="196" t="s">
        <v>3909</v>
      </c>
      <c r="D1096" s="213" t="s">
        <v>4871</v>
      </c>
      <c r="E1096" s="206" t="s">
        <v>6</v>
      </c>
      <c r="F1096" s="187">
        <f t="shared" si="17"/>
        <v>7</v>
      </c>
      <c r="G1096" s="169"/>
      <c r="H1096" s="169"/>
      <c r="I1096" s="169"/>
      <c r="J1096" s="175">
        <v>7</v>
      </c>
      <c r="K1096" s="169"/>
      <c r="L1096" s="169"/>
      <c r="M1096" s="169"/>
      <c r="N1096" s="169"/>
      <c r="O1096" s="169"/>
      <c r="P1096" s="169"/>
      <c r="Q1096" s="169"/>
      <c r="R1096" s="169"/>
      <c r="S1096" s="169"/>
      <c r="T1096" s="169"/>
      <c r="U1096" s="169"/>
      <c r="V1096" s="169"/>
      <c r="W1096" s="169"/>
      <c r="X1096" s="169"/>
      <c r="Y1096" s="169"/>
      <c r="Z1096" s="169"/>
      <c r="AA1096" s="169"/>
      <c r="AB1096" s="169"/>
    </row>
    <row r="1097" spans="1:28" ht="86.25" customHeight="1">
      <c r="A1097" s="173">
        <f>IF(D1097=0,"",SUBTOTAL(3,$D$6:D1097))</f>
        <v>1041</v>
      </c>
      <c r="B1097" s="190" t="s">
        <v>5163</v>
      </c>
      <c r="C1097" s="196" t="s">
        <v>3910</v>
      </c>
      <c r="D1097" s="213" t="s">
        <v>4872</v>
      </c>
      <c r="E1097" s="206" t="s">
        <v>6</v>
      </c>
      <c r="F1097" s="187">
        <f t="shared" si="17"/>
        <v>3</v>
      </c>
      <c r="G1097" s="169"/>
      <c r="H1097" s="169"/>
      <c r="I1097" s="169"/>
      <c r="J1097" s="175">
        <v>3</v>
      </c>
      <c r="K1097" s="169"/>
      <c r="L1097" s="169"/>
      <c r="M1097" s="169"/>
      <c r="N1097" s="169"/>
      <c r="O1097" s="169"/>
      <c r="P1097" s="169"/>
      <c r="Q1097" s="169"/>
      <c r="R1097" s="169"/>
      <c r="S1097" s="169"/>
      <c r="T1097" s="169"/>
      <c r="U1097" s="169"/>
      <c r="V1097" s="169"/>
      <c r="W1097" s="169"/>
      <c r="X1097" s="169"/>
      <c r="Y1097" s="169"/>
      <c r="Z1097" s="169"/>
      <c r="AA1097" s="169"/>
      <c r="AB1097" s="169"/>
    </row>
    <row r="1098" spans="1:28" ht="78" customHeight="1">
      <c r="A1098" s="173">
        <f>IF(D1098=0,"",SUBTOTAL(3,$D$6:D1098))</f>
        <v>1042</v>
      </c>
      <c r="B1098" s="190" t="s">
        <v>5164</v>
      </c>
      <c r="C1098" s="196" t="s">
        <v>3911</v>
      </c>
      <c r="D1098" s="213" t="s">
        <v>4873</v>
      </c>
      <c r="E1098" s="206" t="s">
        <v>6</v>
      </c>
      <c r="F1098" s="187">
        <f t="shared" si="17"/>
        <v>10</v>
      </c>
      <c r="G1098" s="169"/>
      <c r="H1098" s="169"/>
      <c r="I1098" s="169"/>
      <c r="J1098" s="175">
        <v>10</v>
      </c>
      <c r="K1098" s="169"/>
      <c r="L1098" s="169"/>
      <c r="M1098" s="169"/>
      <c r="N1098" s="169"/>
      <c r="O1098" s="169"/>
      <c r="P1098" s="169"/>
      <c r="Q1098" s="169"/>
      <c r="R1098" s="169"/>
      <c r="S1098" s="169"/>
      <c r="T1098" s="169"/>
      <c r="U1098" s="169"/>
      <c r="V1098" s="169"/>
      <c r="W1098" s="169"/>
      <c r="X1098" s="169"/>
      <c r="Y1098" s="169"/>
      <c r="Z1098" s="169"/>
      <c r="AA1098" s="169"/>
      <c r="AB1098" s="169"/>
    </row>
    <row r="1099" spans="1:28" ht="76.5" customHeight="1">
      <c r="A1099" s="173">
        <f>IF(D1099=0,"",SUBTOTAL(3,$D$6:D1099))</f>
        <v>1043</v>
      </c>
      <c r="B1099" s="190" t="s">
        <v>5165</v>
      </c>
      <c r="C1099" s="196" t="s">
        <v>3912</v>
      </c>
      <c r="D1099" s="213" t="s">
        <v>4874</v>
      </c>
      <c r="E1099" s="206" t="s">
        <v>6</v>
      </c>
      <c r="F1099" s="187">
        <f t="shared" si="17"/>
        <v>2</v>
      </c>
      <c r="G1099" s="169"/>
      <c r="H1099" s="169"/>
      <c r="I1099" s="169"/>
      <c r="J1099" s="175">
        <v>2</v>
      </c>
      <c r="K1099" s="169"/>
      <c r="L1099" s="169"/>
      <c r="M1099" s="169"/>
      <c r="N1099" s="169"/>
      <c r="O1099" s="169"/>
      <c r="P1099" s="169"/>
      <c r="Q1099" s="169"/>
      <c r="R1099" s="169"/>
      <c r="S1099" s="169"/>
      <c r="T1099" s="169"/>
      <c r="U1099" s="169"/>
      <c r="V1099" s="169"/>
      <c r="W1099" s="169"/>
      <c r="X1099" s="169"/>
      <c r="Y1099" s="169"/>
      <c r="Z1099" s="169"/>
      <c r="AA1099" s="169"/>
      <c r="AB1099" s="169"/>
    </row>
    <row r="1100" spans="1:28" ht="90" customHeight="1">
      <c r="A1100" s="173">
        <f>IF(D1100=0,"",SUBTOTAL(3,$D$6:D1100))</f>
        <v>1044</v>
      </c>
      <c r="B1100" s="190" t="s">
        <v>5166</v>
      </c>
      <c r="C1100" s="196" t="s">
        <v>3913</v>
      </c>
      <c r="D1100" s="213" t="s">
        <v>4875</v>
      </c>
      <c r="E1100" s="206" t="s">
        <v>6</v>
      </c>
      <c r="F1100" s="187">
        <f t="shared" si="17"/>
        <v>2</v>
      </c>
      <c r="G1100" s="169"/>
      <c r="H1100" s="169"/>
      <c r="I1100" s="169"/>
      <c r="J1100" s="175">
        <v>2</v>
      </c>
      <c r="K1100" s="169"/>
      <c r="L1100" s="169"/>
      <c r="M1100" s="169"/>
      <c r="N1100" s="169"/>
      <c r="O1100" s="169"/>
      <c r="P1100" s="169"/>
      <c r="Q1100" s="169"/>
      <c r="R1100" s="169"/>
      <c r="S1100" s="169"/>
      <c r="T1100" s="169"/>
      <c r="U1100" s="169"/>
      <c r="V1100" s="169"/>
      <c r="W1100" s="169"/>
      <c r="X1100" s="169"/>
      <c r="Y1100" s="169"/>
      <c r="Z1100" s="169"/>
      <c r="AA1100" s="169"/>
      <c r="AB1100" s="169"/>
    </row>
    <row r="1101" spans="1:28" ht="114.75" customHeight="1">
      <c r="A1101" s="173">
        <f>IF(D1101=0,"",SUBTOTAL(3,$D$6:D1101))</f>
        <v>1045</v>
      </c>
      <c r="B1101" s="190" t="s">
        <v>5167</v>
      </c>
      <c r="C1101" s="196" t="s">
        <v>4300</v>
      </c>
      <c r="D1101" s="213" t="s">
        <v>4876</v>
      </c>
      <c r="E1101" s="206" t="s">
        <v>6</v>
      </c>
      <c r="F1101" s="187">
        <f t="shared" si="17"/>
        <v>3</v>
      </c>
      <c r="G1101" s="169"/>
      <c r="H1101" s="169"/>
      <c r="I1101" s="169"/>
      <c r="J1101" s="175">
        <v>3</v>
      </c>
      <c r="K1101" s="169"/>
      <c r="L1101" s="169"/>
      <c r="M1101" s="169"/>
      <c r="N1101" s="169"/>
      <c r="O1101" s="169"/>
      <c r="P1101" s="169"/>
      <c r="Q1101" s="169"/>
      <c r="R1101" s="169"/>
      <c r="S1101" s="169"/>
      <c r="T1101" s="169"/>
      <c r="U1101" s="169"/>
      <c r="V1101" s="169"/>
      <c r="W1101" s="169"/>
      <c r="X1101" s="169"/>
      <c r="Y1101" s="169"/>
      <c r="Z1101" s="169"/>
      <c r="AA1101" s="169"/>
      <c r="AB1101" s="169"/>
    </row>
    <row r="1102" spans="1:28" ht="83.25" customHeight="1">
      <c r="A1102" s="173">
        <f>IF(D1102=0,"",SUBTOTAL(3,$D$6:D1102))</f>
        <v>1046</v>
      </c>
      <c r="B1102" s="190" t="s">
        <v>5168</v>
      </c>
      <c r="C1102" s="196" t="s">
        <v>3914</v>
      </c>
      <c r="D1102" s="213" t="s">
        <v>4877</v>
      </c>
      <c r="E1102" s="206" t="s">
        <v>6</v>
      </c>
      <c r="F1102" s="187">
        <f t="shared" si="17"/>
        <v>7</v>
      </c>
      <c r="G1102" s="169"/>
      <c r="H1102" s="169"/>
      <c r="I1102" s="169"/>
      <c r="J1102" s="175">
        <v>7</v>
      </c>
      <c r="K1102" s="169"/>
      <c r="L1102" s="169"/>
      <c r="M1102" s="169"/>
      <c r="N1102" s="169"/>
      <c r="O1102" s="169"/>
      <c r="P1102" s="169"/>
      <c r="Q1102" s="169"/>
      <c r="R1102" s="169"/>
      <c r="S1102" s="169"/>
      <c r="T1102" s="169"/>
      <c r="U1102" s="169"/>
      <c r="V1102" s="169"/>
      <c r="W1102" s="169"/>
      <c r="X1102" s="169"/>
      <c r="Y1102" s="169"/>
      <c r="Z1102" s="169"/>
      <c r="AA1102" s="169"/>
      <c r="AB1102" s="169"/>
    </row>
    <row r="1103" spans="1:28" ht="73.5" customHeight="1">
      <c r="A1103" s="173">
        <f>IF(D1103=0,"",SUBTOTAL(3,$D$6:D1103))</f>
        <v>1047</v>
      </c>
      <c r="B1103" s="190" t="s">
        <v>5169</v>
      </c>
      <c r="C1103" s="196" t="s">
        <v>4301</v>
      </c>
      <c r="D1103" s="213" t="s">
        <v>4881</v>
      </c>
      <c r="E1103" s="206" t="s">
        <v>6</v>
      </c>
      <c r="F1103" s="187">
        <f t="shared" si="17"/>
        <v>14</v>
      </c>
      <c r="G1103" s="169"/>
      <c r="H1103" s="169"/>
      <c r="I1103" s="169"/>
      <c r="J1103" s="175">
        <v>14</v>
      </c>
      <c r="K1103" s="169"/>
      <c r="L1103" s="169"/>
      <c r="M1103" s="169"/>
      <c r="N1103" s="169"/>
      <c r="O1103" s="169"/>
      <c r="P1103" s="169"/>
      <c r="Q1103" s="169"/>
      <c r="R1103" s="169"/>
      <c r="S1103" s="169"/>
      <c r="T1103" s="169"/>
      <c r="U1103" s="169"/>
      <c r="V1103" s="169"/>
      <c r="W1103" s="169"/>
      <c r="X1103" s="169"/>
      <c r="Y1103" s="169"/>
      <c r="Z1103" s="169"/>
      <c r="AA1103" s="169"/>
      <c r="AB1103" s="169"/>
    </row>
    <row r="1104" spans="1:28" ht="74.25" customHeight="1">
      <c r="A1104" s="173">
        <f>IF(D1104=0,"",SUBTOTAL(3,$D$6:D1104))</f>
        <v>1048</v>
      </c>
      <c r="B1104" s="190" t="s">
        <v>5170</v>
      </c>
      <c r="C1104" s="196" t="s">
        <v>3915</v>
      </c>
      <c r="D1104" s="213" t="s">
        <v>4878</v>
      </c>
      <c r="E1104" s="206" t="s">
        <v>6</v>
      </c>
      <c r="F1104" s="187">
        <f t="shared" si="17"/>
        <v>220</v>
      </c>
      <c r="G1104" s="169"/>
      <c r="H1104" s="169"/>
      <c r="I1104" s="169"/>
      <c r="J1104" s="175">
        <v>220</v>
      </c>
      <c r="K1104" s="169"/>
      <c r="L1104" s="169"/>
      <c r="M1104" s="169"/>
      <c r="N1104" s="169"/>
      <c r="O1104" s="169"/>
      <c r="P1104" s="169"/>
      <c r="Q1104" s="169"/>
      <c r="R1104" s="169"/>
      <c r="S1104" s="169"/>
      <c r="T1104" s="169"/>
      <c r="U1104" s="169"/>
      <c r="V1104" s="169"/>
      <c r="W1104" s="169"/>
      <c r="X1104" s="169"/>
      <c r="Y1104" s="169"/>
      <c r="Z1104" s="169"/>
      <c r="AA1104" s="169"/>
      <c r="AB1104" s="169"/>
    </row>
    <row r="1105" spans="1:28" ht="60" customHeight="1">
      <c r="A1105" s="173">
        <f>IF(D1105=0,"",SUBTOTAL(3,$D$6:D1105))</f>
        <v>1049</v>
      </c>
      <c r="B1105" s="190" t="s">
        <v>5171</v>
      </c>
      <c r="C1105" s="196" t="s">
        <v>3916</v>
      </c>
      <c r="D1105" s="213" t="s">
        <v>4879</v>
      </c>
      <c r="E1105" s="206" t="s">
        <v>6</v>
      </c>
      <c r="F1105" s="187">
        <f t="shared" si="17"/>
        <v>180</v>
      </c>
      <c r="G1105" s="169"/>
      <c r="H1105" s="169"/>
      <c r="I1105" s="169"/>
      <c r="J1105" s="175">
        <v>180</v>
      </c>
      <c r="K1105" s="169"/>
      <c r="L1105" s="169"/>
      <c r="M1105" s="169"/>
      <c r="N1105" s="169"/>
      <c r="O1105" s="169"/>
      <c r="P1105" s="169"/>
      <c r="Q1105" s="169"/>
      <c r="R1105" s="169"/>
      <c r="S1105" s="169"/>
      <c r="T1105" s="169"/>
      <c r="U1105" s="169"/>
      <c r="V1105" s="169"/>
      <c r="W1105" s="169"/>
      <c r="X1105" s="169"/>
      <c r="Y1105" s="169"/>
      <c r="Z1105" s="169"/>
      <c r="AA1105" s="169"/>
      <c r="AB1105" s="169"/>
    </row>
    <row r="1106" spans="1:28" ht="63.75" customHeight="1">
      <c r="A1106" s="173">
        <f>IF(D1106=0,"",SUBTOTAL(3,$D$6:D1106))</f>
        <v>1050</v>
      </c>
      <c r="B1106" s="190" t="s">
        <v>5172</v>
      </c>
      <c r="C1106" s="196" t="s">
        <v>3917</v>
      </c>
      <c r="D1106" s="206" t="s">
        <v>4880</v>
      </c>
      <c r="E1106" s="206" t="s">
        <v>6</v>
      </c>
      <c r="F1106" s="187">
        <f t="shared" si="17"/>
        <v>20</v>
      </c>
      <c r="G1106" s="169"/>
      <c r="H1106" s="169"/>
      <c r="I1106" s="169"/>
      <c r="J1106" s="172">
        <v>20</v>
      </c>
      <c r="K1106" s="169"/>
      <c r="L1106" s="169"/>
      <c r="M1106" s="169"/>
      <c r="N1106" s="169"/>
      <c r="O1106" s="169"/>
      <c r="P1106" s="169"/>
      <c r="Q1106" s="169"/>
      <c r="R1106" s="169"/>
      <c r="S1106" s="169"/>
      <c r="T1106" s="169"/>
      <c r="U1106" s="169"/>
      <c r="V1106" s="169"/>
      <c r="W1106" s="169"/>
      <c r="X1106" s="169"/>
      <c r="Y1106" s="169"/>
      <c r="Z1106" s="169"/>
      <c r="AA1106" s="169"/>
      <c r="AB1106" s="169"/>
    </row>
    <row r="1107" spans="1:28">
      <c r="A1107" s="173" t="str">
        <f>IF(E1107=0,"",SUBTOTAL(3,$E$6:E1107))</f>
        <v/>
      </c>
      <c r="B1107" s="163"/>
      <c r="C1107" s="163" t="s">
        <v>680</v>
      </c>
      <c r="D1107" s="163">
        <f>A1106</f>
        <v>1050</v>
      </c>
      <c r="E1107" s="163"/>
      <c r="F1107" s="183">
        <v>19598203</v>
      </c>
      <c r="G1107" s="184">
        <v>347174</v>
      </c>
      <c r="H1107" s="184">
        <v>1241166</v>
      </c>
      <c r="I1107" s="184">
        <v>410409</v>
      </c>
      <c r="J1107" s="184">
        <v>4915670</v>
      </c>
      <c r="K1107" s="184">
        <v>673492</v>
      </c>
      <c r="L1107" s="184">
        <v>254464</v>
      </c>
      <c r="M1107" s="184">
        <v>982969</v>
      </c>
      <c r="N1107" s="184">
        <v>363658</v>
      </c>
      <c r="O1107" s="185">
        <v>607537</v>
      </c>
      <c r="P1107" s="184">
        <v>651639</v>
      </c>
      <c r="Q1107" s="184">
        <v>490632</v>
      </c>
      <c r="R1107" s="184">
        <v>329278</v>
      </c>
      <c r="S1107" s="184">
        <v>3339912</v>
      </c>
      <c r="T1107" s="184">
        <v>349162</v>
      </c>
      <c r="U1107" s="184">
        <v>521817</v>
      </c>
      <c r="V1107" s="184">
        <v>750489</v>
      </c>
      <c r="W1107" s="184">
        <v>153279</v>
      </c>
      <c r="X1107" s="184">
        <v>582600</v>
      </c>
      <c r="Y1107" s="184">
        <v>18581</v>
      </c>
      <c r="Z1107" s="184">
        <v>881097</v>
      </c>
      <c r="AA1107" s="184">
        <v>1725856</v>
      </c>
      <c r="AB1107" s="184">
        <v>7322</v>
      </c>
    </row>
  </sheetData>
  <sheetProtection deleteRows="0"/>
  <autoFilter ref="A3:E1107"/>
  <sortState ref="A602:AY630">
    <sortCondition ref="C602:C630"/>
  </sortState>
  <mergeCells count="11">
    <mergeCell ref="C1091:E1091"/>
    <mergeCell ref="C1055:E1055"/>
    <mergeCell ref="C1059:E1059"/>
    <mergeCell ref="C1064:E1064"/>
    <mergeCell ref="C1070:E1070"/>
    <mergeCell ref="C1073:E1073"/>
    <mergeCell ref="C1048:E1048"/>
    <mergeCell ref="C1030:E1030"/>
    <mergeCell ref="C1078:E1078"/>
    <mergeCell ref="A1:AB1"/>
    <mergeCell ref="A2:AB2"/>
  </mergeCells>
  <conditionalFormatting sqref="C980">
    <cfRule type="duplicateValues" dxfId="13" priority="390"/>
    <cfRule type="duplicateValues" dxfId="12" priority="391"/>
  </conditionalFormatting>
  <conditionalFormatting sqref="C633">
    <cfRule type="duplicateValues" dxfId="11" priority="392"/>
    <cfRule type="duplicateValues" dxfId="10" priority="393"/>
    <cfRule type="duplicateValues" dxfId="9" priority="394"/>
    <cfRule type="duplicateValues" dxfId="8" priority="395"/>
    <cfRule type="duplicateValues" dxfId="7" priority="396"/>
  </conditionalFormatting>
  <dataValidations count="1">
    <dataValidation allowBlank="1" showInputMessage="1" showErrorMessage="1" promptTitle="ghi rõ" prompt="đặc điểm kỹ thuật của sp mời thầu" sqref="C952"/>
  </dataValidations>
  <pageMargins left="0.2" right="0.118110236220472" top="0.118110236220472" bottom="7.8740157480315001E-2" header="0.25" footer="0.31496062992126"/>
  <pageSetup paperSize="9" scale="27" fitToHeight="0" orientation="portrait" verticalDpi="200" r:id="rId1"/>
  <headerFooter>
    <oddFooter>&amp;C&amp;P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1115"/>
  <sheetViews>
    <sheetView zoomScale="70" zoomScaleNormal="70" zoomScaleSheetLayoutView="90" workbookViewId="0">
      <selection activeCell="A1113" sqref="A1113:AM1113"/>
    </sheetView>
  </sheetViews>
  <sheetFormatPr defaultColWidth="8.88671875" defaultRowHeight="18.75"/>
  <cols>
    <col min="1" max="1" width="4.33203125" style="162" customWidth="1"/>
    <col min="2" max="2" width="6.77734375" style="162" customWidth="1"/>
    <col min="3" max="3" width="18.44140625" style="162" customWidth="1"/>
    <col min="4" max="4" width="42" style="162" customWidth="1"/>
    <col min="5" max="5" width="6.77734375" style="162" customWidth="1"/>
    <col min="6" max="6" width="10" style="162" customWidth="1"/>
    <col min="7" max="28" width="8.88671875" style="162" hidden="1" customWidth="1"/>
    <col min="29" max="31" width="9.21875" style="162" customWidth="1"/>
    <col min="32" max="16384" width="8.88671875" style="162"/>
  </cols>
  <sheetData>
    <row r="1" spans="1:39" ht="20.25">
      <c r="A1" s="266" t="s">
        <v>4906</v>
      </c>
      <c r="E1" s="283" t="s">
        <v>4909</v>
      </c>
      <c r="F1" s="283"/>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3"/>
      <c r="AH1" s="283"/>
      <c r="AI1" s="283"/>
      <c r="AJ1" s="283"/>
      <c r="AK1" s="283"/>
      <c r="AL1" s="283"/>
      <c r="AM1" s="283"/>
    </row>
    <row r="2" spans="1:39">
      <c r="A2" s="266" t="s">
        <v>4907</v>
      </c>
      <c r="E2" s="284" t="s">
        <v>4910</v>
      </c>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4"/>
    </row>
    <row r="3" spans="1:39" ht="66.75" customHeight="1">
      <c r="A3" s="267" t="s">
        <v>4908</v>
      </c>
      <c r="E3" s="285" t="s">
        <v>5176</v>
      </c>
      <c r="F3" s="285"/>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s="285"/>
      <c r="AG3" s="285"/>
      <c r="AH3" s="285"/>
      <c r="AI3" s="285"/>
      <c r="AJ3" s="285"/>
      <c r="AK3" s="285"/>
      <c r="AL3" s="285"/>
      <c r="AM3" s="285"/>
    </row>
    <row r="4" spans="1:39" ht="27" customHeight="1">
      <c r="A4" s="268" t="s">
        <v>5175</v>
      </c>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row>
    <row r="5" spans="1:39" ht="36" customHeight="1">
      <c r="A5" s="163" t="s">
        <v>4</v>
      </c>
      <c r="B5" s="163" t="s">
        <v>3961</v>
      </c>
      <c r="C5" s="163" t="s">
        <v>16</v>
      </c>
      <c r="D5" s="164" t="s">
        <v>2279</v>
      </c>
      <c r="E5" s="163" t="s">
        <v>15</v>
      </c>
      <c r="F5" s="165" t="s">
        <v>4905</v>
      </c>
      <c r="G5" s="165" t="s">
        <v>4883</v>
      </c>
      <c r="H5" s="165" t="s">
        <v>4884</v>
      </c>
      <c r="I5" s="165" t="s">
        <v>4885</v>
      </c>
      <c r="J5" s="165" t="s">
        <v>4886</v>
      </c>
      <c r="K5" s="165" t="s">
        <v>4887</v>
      </c>
      <c r="L5" s="165" t="s">
        <v>4888</v>
      </c>
      <c r="M5" s="165" t="s">
        <v>4889</v>
      </c>
      <c r="N5" s="165" t="s">
        <v>4890</v>
      </c>
      <c r="O5" s="165" t="s">
        <v>4891</v>
      </c>
      <c r="P5" s="165" t="s">
        <v>4892</v>
      </c>
      <c r="Q5" s="165" t="s">
        <v>4893</v>
      </c>
      <c r="R5" s="165" t="s">
        <v>4894</v>
      </c>
      <c r="S5" s="165" t="s">
        <v>4895</v>
      </c>
      <c r="T5" s="165" t="s">
        <v>4896</v>
      </c>
      <c r="U5" s="165" t="s">
        <v>4897</v>
      </c>
      <c r="V5" s="165" t="s">
        <v>4898</v>
      </c>
      <c r="W5" s="165" t="s">
        <v>4899</v>
      </c>
      <c r="X5" s="165" t="s">
        <v>4900</v>
      </c>
      <c r="Y5" s="165" t="s">
        <v>4901</v>
      </c>
      <c r="Z5" s="165" t="s">
        <v>4902</v>
      </c>
      <c r="AA5" s="165" t="s">
        <v>4903</v>
      </c>
      <c r="AB5" s="165" t="s">
        <v>4904</v>
      </c>
      <c r="AC5" s="164" t="s">
        <v>4917</v>
      </c>
      <c r="AD5" s="164" t="s">
        <v>4918</v>
      </c>
      <c r="AE5" s="164" t="s">
        <v>4919</v>
      </c>
      <c r="AF5" s="164" t="s">
        <v>4920</v>
      </c>
      <c r="AG5" s="164" t="s">
        <v>4921</v>
      </c>
      <c r="AH5" s="164" t="s">
        <v>4911</v>
      </c>
      <c r="AI5" s="164" t="s">
        <v>4912</v>
      </c>
      <c r="AJ5" s="164" t="s">
        <v>4913</v>
      </c>
      <c r="AK5" s="164" t="s">
        <v>4914</v>
      </c>
      <c r="AL5" s="164" t="s">
        <v>4915</v>
      </c>
      <c r="AM5" s="164" t="s">
        <v>4916</v>
      </c>
    </row>
    <row r="6" spans="1:39" ht="21.75" customHeight="1">
      <c r="A6" s="163"/>
      <c r="B6" s="163"/>
      <c r="C6" s="270" t="s">
        <v>4923</v>
      </c>
      <c r="D6" s="164"/>
      <c r="E6" s="163"/>
      <c r="F6" s="165"/>
      <c r="G6" s="165"/>
      <c r="H6" s="165"/>
      <c r="I6" s="165"/>
      <c r="J6" s="165"/>
      <c r="K6" s="165"/>
      <c r="L6" s="165"/>
      <c r="M6" s="165"/>
      <c r="N6" s="165"/>
      <c r="O6" s="165"/>
      <c r="P6" s="165"/>
      <c r="Q6" s="165"/>
      <c r="R6" s="165"/>
      <c r="S6" s="165"/>
      <c r="T6" s="165"/>
      <c r="U6" s="165"/>
      <c r="V6" s="165"/>
      <c r="W6" s="165"/>
      <c r="X6" s="165"/>
      <c r="Y6" s="165"/>
      <c r="Z6" s="165"/>
      <c r="AA6" s="165"/>
      <c r="AB6" s="165"/>
      <c r="AC6" s="270" t="s">
        <v>4924</v>
      </c>
      <c r="AD6" s="270" t="s">
        <v>4925</v>
      </c>
      <c r="AE6" s="270" t="s">
        <v>4926</v>
      </c>
      <c r="AF6" s="270" t="s">
        <v>4927</v>
      </c>
      <c r="AG6" s="270" t="s">
        <v>4928</v>
      </c>
      <c r="AH6" s="270" t="s">
        <v>4929</v>
      </c>
      <c r="AI6" s="270" t="s">
        <v>4930</v>
      </c>
      <c r="AJ6" s="270" t="s">
        <v>4931</v>
      </c>
      <c r="AK6" s="270" t="s">
        <v>4932</v>
      </c>
      <c r="AL6" s="271" t="s">
        <v>4933</v>
      </c>
      <c r="AM6" s="271" t="s">
        <v>4934</v>
      </c>
    </row>
    <row r="7" spans="1:39">
      <c r="A7" s="166"/>
      <c r="B7" s="166"/>
      <c r="C7" s="167" t="s">
        <v>882</v>
      </c>
      <c r="D7" s="153"/>
      <c r="E7" s="168"/>
      <c r="F7" s="169"/>
      <c r="G7" s="170"/>
      <c r="H7" s="169"/>
      <c r="I7" s="169"/>
      <c r="J7" s="170"/>
      <c r="K7" s="169"/>
      <c r="L7" s="169"/>
      <c r="M7" s="169"/>
      <c r="N7" s="169"/>
      <c r="O7" s="170"/>
      <c r="P7" s="169"/>
      <c r="Q7" s="169"/>
      <c r="R7" s="169"/>
      <c r="S7" s="171"/>
      <c r="T7" s="170"/>
      <c r="U7" s="169"/>
      <c r="V7" s="169"/>
      <c r="W7" s="169"/>
      <c r="X7" s="169"/>
      <c r="Y7" s="170"/>
      <c r="Z7" s="170"/>
      <c r="AA7" s="169"/>
      <c r="AB7" s="172"/>
      <c r="AC7" s="272"/>
      <c r="AD7" s="272"/>
      <c r="AE7" s="272"/>
      <c r="AF7" s="272"/>
      <c r="AG7" s="272"/>
      <c r="AH7" s="272"/>
      <c r="AI7" s="272"/>
      <c r="AJ7" s="272"/>
      <c r="AK7" s="272"/>
      <c r="AL7" s="272"/>
      <c r="AM7" s="272"/>
    </row>
    <row r="8" spans="1:39">
      <c r="A8" s="166"/>
      <c r="B8" s="166"/>
      <c r="C8" s="167" t="s">
        <v>837</v>
      </c>
      <c r="D8" s="152"/>
      <c r="E8" s="168"/>
      <c r="F8" s="169"/>
      <c r="G8" s="170"/>
      <c r="H8" s="169"/>
      <c r="I8" s="169"/>
      <c r="J8" s="170"/>
      <c r="K8" s="169"/>
      <c r="L8" s="169"/>
      <c r="M8" s="169"/>
      <c r="N8" s="169"/>
      <c r="O8" s="170"/>
      <c r="P8" s="169"/>
      <c r="Q8" s="169"/>
      <c r="R8" s="169"/>
      <c r="S8" s="171"/>
      <c r="T8" s="170"/>
      <c r="U8" s="169"/>
      <c r="V8" s="169"/>
      <c r="W8" s="169"/>
      <c r="X8" s="169"/>
      <c r="Y8" s="170"/>
      <c r="Z8" s="170"/>
      <c r="AA8" s="169"/>
      <c r="AB8" s="172"/>
      <c r="AC8" s="272"/>
      <c r="AD8" s="272"/>
      <c r="AE8" s="272"/>
      <c r="AF8" s="272"/>
      <c r="AG8" s="272"/>
      <c r="AH8" s="272"/>
      <c r="AI8" s="272"/>
      <c r="AJ8" s="272"/>
      <c r="AK8" s="272"/>
      <c r="AL8" s="272"/>
      <c r="AM8" s="272"/>
    </row>
    <row r="9" spans="1:39" ht="38.25" customHeight="1">
      <c r="A9" s="173">
        <f>IF(D9=0,"",SUBTOTAL(3,$D$9:D9))</f>
        <v>1</v>
      </c>
      <c r="B9" s="188" t="s">
        <v>2285</v>
      </c>
      <c r="C9" s="151" t="s">
        <v>17</v>
      </c>
      <c r="D9" s="149" t="s">
        <v>18</v>
      </c>
      <c r="E9" s="150" t="s">
        <v>19</v>
      </c>
      <c r="F9" s="187">
        <f t="shared" ref="F9:F72" si="0">SUM(G9:AB9)</f>
        <v>443</v>
      </c>
      <c r="G9" s="174">
        <v>25</v>
      </c>
      <c r="H9" s="169"/>
      <c r="I9" s="169"/>
      <c r="J9" s="175">
        <v>240</v>
      </c>
      <c r="K9" s="169">
        <v>0</v>
      </c>
      <c r="L9" s="169"/>
      <c r="M9" s="169">
        <v>97</v>
      </c>
      <c r="N9" s="169"/>
      <c r="O9" s="170"/>
      <c r="P9" s="169">
        <v>0</v>
      </c>
      <c r="Q9" s="169">
        <v>30</v>
      </c>
      <c r="R9" s="169"/>
      <c r="S9" s="171"/>
      <c r="T9" s="169">
        <v>10</v>
      </c>
      <c r="U9" s="169">
        <v>20</v>
      </c>
      <c r="V9" s="169"/>
      <c r="W9" s="169"/>
      <c r="X9" s="169">
        <v>10</v>
      </c>
      <c r="Y9" s="170"/>
      <c r="Z9" s="172">
        <v>10</v>
      </c>
      <c r="AA9" s="169"/>
      <c r="AB9" s="172">
        <v>1</v>
      </c>
      <c r="AC9" s="272"/>
      <c r="AD9" s="272"/>
      <c r="AE9" s="272"/>
      <c r="AF9" s="272"/>
      <c r="AG9" s="272"/>
      <c r="AH9" s="272"/>
      <c r="AI9" s="272"/>
      <c r="AJ9" s="272"/>
      <c r="AK9" s="272"/>
      <c r="AL9" s="272"/>
      <c r="AM9" s="272"/>
    </row>
    <row r="10" spans="1:39" ht="47.25" customHeight="1">
      <c r="A10" s="173">
        <f>IF(D10=0,"",SUBTOTAL(3,$D$9:D10))</f>
        <v>2</v>
      </c>
      <c r="B10" s="188" t="s">
        <v>2286</v>
      </c>
      <c r="C10" s="189" t="s">
        <v>20</v>
      </c>
      <c r="D10" s="188" t="s">
        <v>21</v>
      </c>
      <c r="E10" s="190" t="s">
        <v>2</v>
      </c>
      <c r="F10" s="187">
        <f t="shared" si="0"/>
        <v>1267</v>
      </c>
      <c r="G10" s="172"/>
      <c r="H10" s="169">
        <v>145</v>
      </c>
      <c r="I10" s="169"/>
      <c r="J10" s="175"/>
      <c r="K10" s="169"/>
      <c r="L10" s="169"/>
      <c r="M10" s="169">
        <v>1102</v>
      </c>
      <c r="N10" s="169"/>
      <c r="O10" s="170"/>
      <c r="P10" s="169">
        <v>0</v>
      </c>
      <c r="Q10" s="169"/>
      <c r="R10" s="169"/>
      <c r="S10" s="171"/>
      <c r="T10" s="169">
        <v>0</v>
      </c>
      <c r="U10" s="169">
        <v>0</v>
      </c>
      <c r="V10" s="169"/>
      <c r="W10" s="169"/>
      <c r="X10" s="169"/>
      <c r="Y10" s="170"/>
      <c r="Z10" s="172"/>
      <c r="AA10" s="169"/>
      <c r="AB10" s="172">
        <v>20</v>
      </c>
      <c r="AC10" s="272"/>
      <c r="AD10" s="272"/>
      <c r="AE10" s="272"/>
      <c r="AF10" s="272"/>
      <c r="AG10" s="272"/>
      <c r="AH10" s="272"/>
      <c r="AI10" s="272"/>
      <c r="AJ10" s="272"/>
      <c r="AK10" s="272"/>
      <c r="AL10" s="272"/>
      <c r="AM10" s="272"/>
    </row>
    <row r="11" spans="1:39" ht="48.75" customHeight="1">
      <c r="A11" s="173">
        <f>IF(D11=0,"",SUBTOTAL(3,$D$9:D11))</f>
        <v>3</v>
      </c>
      <c r="B11" s="188" t="s">
        <v>2287</v>
      </c>
      <c r="C11" s="151" t="s">
        <v>22</v>
      </c>
      <c r="D11" s="149" t="s">
        <v>23</v>
      </c>
      <c r="E11" s="150" t="s">
        <v>19</v>
      </c>
      <c r="F11" s="187">
        <f t="shared" si="0"/>
        <v>73</v>
      </c>
      <c r="G11" s="172"/>
      <c r="H11" s="169"/>
      <c r="I11" s="169"/>
      <c r="J11" s="175">
        <v>63</v>
      </c>
      <c r="K11" s="169"/>
      <c r="L11" s="169"/>
      <c r="M11" s="169">
        <v>0</v>
      </c>
      <c r="N11" s="169"/>
      <c r="O11" s="170"/>
      <c r="P11" s="169">
        <v>0</v>
      </c>
      <c r="Q11" s="169"/>
      <c r="R11" s="169"/>
      <c r="S11" s="171"/>
      <c r="T11" s="169">
        <v>0</v>
      </c>
      <c r="U11" s="169">
        <v>0</v>
      </c>
      <c r="V11" s="169"/>
      <c r="W11" s="169"/>
      <c r="X11" s="169"/>
      <c r="Y11" s="170"/>
      <c r="Z11" s="172"/>
      <c r="AA11" s="169"/>
      <c r="AB11" s="172">
        <v>10</v>
      </c>
      <c r="AC11" s="272"/>
      <c r="AD11" s="272"/>
      <c r="AE11" s="272"/>
      <c r="AF11" s="272"/>
      <c r="AG11" s="272"/>
      <c r="AH11" s="272"/>
      <c r="AI11" s="272"/>
      <c r="AJ11" s="272"/>
      <c r="AK11" s="272"/>
      <c r="AL11" s="272"/>
      <c r="AM11" s="272"/>
    </row>
    <row r="12" spans="1:39" ht="52.5" customHeight="1">
      <c r="A12" s="173">
        <f>IF(D12=0,"",SUBTOTAL(3,$D$9:D12))</f>
        <v>4</v>
      </c>
      <c r="B12" s="188" t="s">
        <v>2288</v>
      </c>
      <c r="C12" s="189" t="s">
        <v>24</v>
      </c>
      <c r="D12" s="188" t="s">
        <v>4337</v>
      </c>
      <c r="E12" s="190" t="s">
        <v>19</v>
      </c>
      <c r="F12" s="187">
        <f t="shared" si="0"/>
        <v>2820</v>
      </c>
      <c r="G12" s="172"/>
      <c r="H12" s="169"/>
      <c r="I12" s="169"/>
      <c r="J12" s="175"/>
      <c r="K12" s="169"/>
      <c r="L12" s="169"/>
      <c r="M12" s="169">
        <v>2000</v>
      </c>
      <c r="N12" s="169"/>
      <c r="O12" s="170"/>
      <c r="P12" s="169">
        <v>0</v>
      </c>
      <c r="Q12" s="169"/>
      <c r="R12" s="169"/>
      <c r="S12" s="171"/>
      <c r="T12" s="169">
        <v>300</v>
      </c>
      <c r="U12" s="169">
        <v>200</v>
      </c>
      <c r="V12" s="169"/>
      <c r="W12" s="169"/>
      <c r="X12" s="169">
        <v>300</v>
      </c>
      <c r="Y12" s="170"/>
      <c r="Z12" s="172"/>
      <c r="AA12" s="169"/>
      <c r="AB12" s="172">
        <v>20</v>
      </c>
      <c r="AC12" s="272"/>
      <c r="AD12" s="272"/>
      <c r="AE12" s="272"/>
      <c r="AF12" s="272"/>
      <c r="AG12" s="272"/>
      <c r="AH12" s="272"/>
      <c r="AI12" s="272"/>
      <c r="AJ12" s="272"/>
      <c r="AK12" s="272"/>
      <c r="AL12" s="272"/>
      <c r="AM12" s="272"/>
    </row>
    <row r="13" spans="1:39" ht="39.75" customHeight="1">
      <c r="A13" s="173">
        <f>IF(D13=0,"",SUBTOTAL(3,$D$9:D13))</f>
        <v>5</v>
      </c>
      <c r="B13" s="188" t="s">
        <v>2289</v>
      </c>
      <c r="C13" s="151" t="s">
        <v>25</v>
      </c>
      <c r="D13" s="149" t="s">
        <v>26</v>
      </c>
      <c r="E13" s="150" t="s">
        <v>19</v>
      </c>
      <c r="F13" s="187">
        <f t="shared" si="0"/>
        <v>13723</v>
      </c>
      <c r="G13" s="174">
        <v>300</v>
      </c>
      <c r="H13" s="169">
        <v>250</v>
      </c>
      <c r="I13" s="169"/>
      <c r="J13" s="175"/>
      <c r="K13" s="169"/>
      <c r="L13" s="169"/>
      <c r="M13" s="169">
        <v>4823</v>
      </c>
      <c r="N13" s="169">
        <v>400</v>
      </c>
      <c r="O13" s="169">
        <v>350</v>
      </c>
      <c r="P13" s="169">
        <v>2000</v>
      </c>
      <c r="Q13" s="169">
        <v>600</v>
      </c>
      <c r="R13" s="169"/>
      <c r="S13" s="171"/>
      <c r="T13" s="169">
        <v>300</v>
      </c>
      <c r="U13" s="169">
        <v>470</v>
      </c>
      <c r="V13" s="169">
        <v>1200</v>
      </c>
      <c r="W13" s="169">
        <v>100</v>
      </c>
      <c r="X13" s="169">
        <v>800</v>
      </c>
      <c r="Y13" s="169">
        <v>70</v>
      </c>
      <c r="Z13" s="172">
        <v>2000</v>
      </c>
      <c r="AA13" s="169">
        <v>50</v>
      </c>
      <c r="AB13" s="172">
        <v>10</v>
      </c>
      <c r="AC13" s="272"/>
      <c r="AD13" s="272"/>
      <c r="AE13" s="272"/>
      <c r="AF13" s="272"/>
      <c r="AG13" s="272"/>
      <c r="AH13" s="272"/>
      <c r="AI13" s="272"/>
      <c r="AJ13" s="272"/>
      <c r="AK13" s="272"/>
      <c r="AL13" s="272"/>
      <c r="AM13" s="272"/>
    </row>
    <row r="14" spans="1:39" ht="38.25" customHeight="1">
      <c r="A14" s="173">
        <f>IF(D14=0,"",SUBTOTAL(3,$D$9:D14))</f>
        <v>6</v>
      </c>
      <c r="B14" s="188" t="s">
        <v>2290</v>
      </c>
      <c r="C14" s="151" t="s">
        <v>1554</v>
      </c>
      <c r="D14" s="191" t="s">
        <v>1973</v>
      </c>
      <c r="E14" s="150" t="s">
        <v>2</v>
      </c>
      <c r="F14" s="187">
        <f t="shared" si="0"/>
        <v>500</v>
      </c>
      <c r="G14" s="172"/>
      <c r="H14" s="169"/>
      <c r="I14" s="169"/>
      <c r="J14" s="175"/>
      <c r="K14" s="169"/>
      <c r="L14" s="169"/>
      <c r="M14" s="169">
        <v>0</v>
      </c>
      <c r="N14" s="169"/>
      <c r="O14" s="170"/>
      <c r="P14" s="169">
        <v>0</v>
      </c>
      <c r="Q14" s="169"/>
      <c r="R14" s="169"/>
      <c r="S14" s="171">
        <v>500</v>
      </c>
      <c r="T14" s="169">
        <v>0</v>
      </c>
      <c r="U14" s="169">
        <v>0</v>
      </c>
      <c r="V14" s="169"/>
      <c r="W14" s="169"/>
      <c r="X14" s="169"/>
      <c r="Y14" s="170"/>
      <c r="Z14" s="172"/>
      <c r="AA14" s="169">
        <v>0</v>
      </c>
      <c r="AB14" s="172"/>
      <c r="AC14" s="272"/>
      <c r="AD14" s="272"/>
      <c r="AE14" s="272"/>
      <c r="AF14" s="272"/>
      <c r="AG14" s="272"/>
      <c r="AH14" s="272"/>
      <c r="AI14" s="272"/>
      <c r="AJ14" s="272"/>
      <c r="AK14" s="272"/>
      <c r="AL14" s="272"/>
      <c r="AM14" s="272"/>
    </row>
    <row r="15" spans="1:39" ht="33" customHeight="1">
      <c r="A15" s="173">
        <f>IF(D15=0,"",SUBTOTAL(3,$D$9:D15))</f>
        <v>7</v>
      </c>
      <c r="B15" s="188" t="s">
        <v>2291</v>
      </c>
      <c r="C15" s="151" t="s">
        <v>27</v>
      </c>
      <c r="D15" s="149" t="s">
        <v>18</v>
      </c>
      <c r="E15" s="150" t="s">
        <v>19</v>
      </c>
      <c r="F15" s="187">
        <f t="shared" si="0"/>
        <v>600</v>
      </c>
      <c r="G15" s="172"/>
      <c r="H15" s="169">
        <v>130</v>
      </c>
      <c r="I15" s="169"/>
      <c r="J15" s="175"/>
      <c r="K15" s="169"/>
      <c r="L15" s="169"/>
      <c r="M15" s="169">
        <v>90</v>
      </c>
      <c r="N15" s="169">
        <v>300</v>
      </c>
      <c r="O15" s="170"/>
      <c r="P15" s="169">
        <v>0</v>
      </c>
      <c r="Q15" s="169"/>
      <c r="R15" s="169"/>
      <c r="S15" s="171"/>
      <c r="T15" s="169">
        <v>20</v>
      </c>
      <c r="U15" s="169">
        <v>50</v>
      </c>
      <c r="V15" s="169"/>
      <c r="W15" s="169"/>
      <c r="X15" s="169"/>
      <c r="Y15" s="170"/>
      <c r="Z15" s="172"/>
      <c r="AA15" s="169">
        <v>0</v>
      </c>
      <c r="AB15" s="172">
        <v>10</v>
      </c>
      <c r="AC15" s="272"/>
      <c r="AD15" s="272"/>
      <c r="AE15" s="272"/>
      <c r="AF15" s="272"/>
      <c r="AG15" s="272"/>
      <c r="AH15" s="272"/>
      <c r="AI15" s="272"/>
      <c r="AJ15" s="272"/>
      <c r="AK15" s="272"/>
      <c r="AL15" s="272"/>
      <c r="AM15" s="272"/>
    </row>
    <row r="16" spans="1:39" ht="25.5" customHeight="1">
      <c r="A16" s="173">
        <f>IF(D16=0,"",SUBTOTAL(3,$D$9:D16))</f>
        <v>8</v>
      </c>
      <c r="B16" s="188" t="s">
        <v>2292</v>
      </c>
      <c r="C16" s="151" t="s">
        <v>28</v>
      </c>
      <c r="D16" s="149" t="s">
        <v>1975</v>
      </c>
      <c r="E16" s="150" t="s">
        <v>19</v>
      </c>
      <c r="F16" s="187">
        <f t="shared" si="0"/>
        <v>25260</v>
      </c>
      <c r="G16" s="174">
        <v>150</v>
      </c>
      <c r="H16" s="169">
        <v>835</v>
      </c>
      <c r="I16" s="169"/>
      <c r="J16" s="175">
        <v>19600</v>
      </c>
      <c r="K16" s="169"/>
      <c r="L16" s="169"/>
      <c r="M16" s="169">
        <v>0</v>
      </c>
      <c r="N16" s="169">
        <v>200</v>
      </c>
      <c r="O16" s="169">
        <v>350</v>
      </c>
      <c r="P16" s="169">
        <v>0</v>
      </c>
      <c r="Q16" s="169"/>
      <c r="R16" s="169"/>
      <c r="S16" s="171"/>
      <c r="T16" s="169">
        <v>300</v>
      </c>
      <c r="U16" s="169">
        <v>200</v>
      </c>
      <c r="V16" s="169">
        <v>800</v>
      </c>
      <c r="W16" s="169"/>
      <c r="X16" s="169">
        <v>800</v>
      </c>
      <c r="Y16" s="169">
        <v>15</v>
      </c>
      <c r="Z16" s="172">
        <v>2000</v>
      </c>
      <c r="AA16" s="169">
        <v>0</v>
      </c>
      <c r="AB16" s="172">
        <v>10</v>
      </c>
      <c r="AC16" s="272"/>
      <c r="AD16" s="272"/>
      <c r="AE16" s="272"/>
      <c r="AF16" s="272"/>
      <c r="AG16" s="272"/>
      <c r="AH16" s="272"/>
      <c r="AI16" s="272"/>
      <c r="AJ16" s="272"/>
      <c r="AK16" s="272"/>
      <c r="AL16" s="272"/>
      <c r="AM16" s="272"/>
    </row>
    <row r="17" spans="1:39" ht="28.5" customHeight="1">
      <c r="A17" s="173">
        <f>IF(D17=0,"",SUBTOTAL(3,$D$9:D17))</f>
        <v>9</v>
      </c>
      <c r="B17" s="188" t="s">
        <v>2293</v>
      </c>
      <c r="C17" s="151" t="s">
        <v>29</v>
      </c>
      <c r="D17" s="149" t="s">
        <v>1572</v>
      </c>
      <c r="E17" s="149" t="s">
        <v>2</v>
      </c>
      <c r="F17" s="187">
        <f t="shared" si="0"/>
        <v>211050</v>
      </c>
      <c r="G17" s="174">
        <v>1500</v>
      </c>
      <c r="H17" s="169">
        <v>62500</v>
      </c>
      <c r="I17" s="169"/>
      <c r="J17" s="175">
        <v>28100</v>
      </c>
      <c r="K17" s="169"/>
      <c r="L17" s="169">
        <v>27500</v>
      </c>
      <c r="M17" s="169">
        <v>0</v>
      </c>
      <c r="N17" s="169">
        <v>3000</v>
      </c>
      <c r="O17" s="169">
        <v>1000</v>
      </c>
      <c r="P17" s="169">
        <v>0</v>
      </c>
      <c r="Q17" s="169"/>
      <c r="R17" s="169">
        <v>1000</v>
      </c>
      <c r="S17" s="171">
        <v>80000</v>
      </c>
      <c r="T17" s="169">
        <v>2000</v>
      </c>
      <c r="U17" s="169">
        <v>400</v>
      </c>
      <c r="V17" s="169"/>
      <c r="W17" s="169"/>
      <c r="X17" s="169"/>
      <c r="Y17" s="169">
        <v>850</v>
      </c>
      <c r="Z17" s="172">
        <v>3000</v>
      </c>
      <c r="AA17" s="169">
        <v>0</v>
      </c>
      <c r="AB17" s="172">
        <v>200</v>
      </c>
      <c r="AC17" s="272"/>
      <c r="AD17" s="272"/>
      <c r="AE17" s="272"/>
      <c r="AF17" s="272"/>
      <c r="AG17" s="272"/>
      <c r="AH17" s="272"/>
      <c r="AI17" s="272"/>
      <c r="AJ17" s="272"/>
      <c r="AK17" s="272"/>
      <c r="AL17" s="272"/>
      <c r="AM17" s="272"/>
    </row>
    <row r="18" spans="1:39" ht="35.25" customHeight="1">
      <c r="A18" s="173">
        <f>IF(D18=0,"",SUBTOTAL(3,$D$9:D18))</f>
        <v>10</v>
      </c>
      <c r="B18" s="188" t="s">
        <v>2294</v>
      </c>
      <c r="C18" s="192" t="s">
        <v>29</v>
      </c>
      <c r="D18" s="158" t="s">
        <v>4333</v>
      </c>
      <c r="E18" s="193" t="s">
        <v>2</v>
      </c>
      <c r="F18" s="187">
        <f t="shared" si="0"/>
        <v>47398</v>
      </c>
      <c r="G18" s="169"/>
      <c r="H18" s="169"/>
      <c r="I18" s="169"/>
      <c r="J18" s="175">
        <v>27398</v>
      </c>
      <c r="K18" s="169"/>
      <c r="L18" s="169"/>
      <c r="M18" s="169"/>
      <c r="N18" s="169"/>
      <c r="O18" s="169"/>
      <c r="P18" s="169"/>
      <c r="Q18" s="169"/>
      <c r="R18" s="169"/>
      <c r="S18" s="176">
        <v>20000</v>
      </c>
      <c r="T18" s="169"/>
      <c r="U18" s="169"/>
      <c r="V18" s="169"/>
      <c r="W18" s="169"/>
      <c r="X18" s="169"/>
      <c r="Y18" s="169"/>
      <c r="Z18" s="169"/>
      <c r="AA18" s="169"/>
      <c r="AB18" s="169"/>
      <c r="AC18" s="272"/>
      <c r="AD18" s="272"/>
      <c r="AE18" s="272"/>
      <c r="AF18" s="272"/>
      <c r="AG18" s="272"/>
      <c r="AH18" s="272"/>
      <c r="AI18" s="272"/>
      <c r="AJ18" s="272"/>
      <c r="AK18" s="272"/>
      <c r="AL18" s="272"/>
      <c r="AM18" s="272"/>
    </row>
    <row r="19" spans="1:39" ht="45" customHeight="1">
      <c r="A19" s="173">
        <f>IF(D19=0,"",SUBTOTAL(3,$D$9:D19))</f>
        <v>11</v>
      </c>
      <c r="B19" s="188" t="s">
        <v>2295</v>
      </c>
      <c r="C19" s="151" t="s">
        <v>30</v>
      </c>
      <c r="D19" s="194" t="s">
        <v>4332</v>
      </c>
      <c r="E19" s="150" t="s">
        <v>19</v>
      </c>
      <c r="F19" s="187">
        <f t="shared" si="0"/>
        <v>56120</v>
      </c>
      <c r="G19" s="172"/>
      <c r="H19" s="169">
        <v>400</v>
      </c>
      <c r="I19" s="169"/>
      <c r="J19" s="175">
        <v>15480</v>
      </c>
      <c r="K19" s="169">
        <v>1440</v>
      </c>
      <c r="L19" s="169"/>
      <c r="M19" s="169">
        <v>1200</v>
      </c>
      <c r="N19" s="169">
        <v>400</v>
      </c>
      <c r="O19" s="169">
        <v>300</v>
      </c>
      <c r="P19" s="169">
        <v>2000</v>
      </c>
      <c r="Q19" s="169">
        <v>300</v>
      </c>
      <c r="R19" s="169">
        <v>100</v>
      </c>
      <c r="S19" s="171">
        <v>30000</v>
      </c>
      <c r="T19" s="169">
        <v>600</v>
      </c>
      <c r="U19" s="169">
        <v>500</v>
      </c>
      <c r="V19" s="169">
        <v>1000</v>
      </c>
      <c r="W19" s="169"/>
      <c r="X19" s="169">
        <v>300</v>
      </c>
      <c r="Y19" s="170"/>
      <c r="Z19" s="172">
        <v>2000</v>
      </c>
      <c r="AA19" s="169">
        <v>0</v>
      </c>
      <c r="AB19" s="172">
        <v>100</v>
      </c>
      <c r="AC19" s="272"/>
      <c r="AD19" s="272"/>
      <c r="AE19" s="272"/>
      <c r="AF19" s="272"/>
      <c r="AG19" s="272"/>
      <c r="AH19" s="272"/>
      <c r="AI19" s="272"/>
      <c r="AJ19" s="272"/>
      <c r="AK19" s="272"/>
      <c r="AL19" s="272"/>
      <c r="AM19" s="272"/>
    </row>
    <row r="20" spans="1:39">
      <c r="A20" s="173" t="str">
        <f>IF(D20=0,"",SUBTOTAL(3,$D$9:D20))</f>
        <v/>
      </c>
      <c r="B20" s="188" t="s">
        <v>1912</v>
      </c>
      <c r="C20" s="186" t="s">
        <v>31</v>
      </c>
      <c r="D20" s="149"/>
      <c r="E20" s="150"/>
      <c r="F20" s="187">
        <f t="shared" si="0"/>
        <v>0</v>
      </c>
      <c r="G20" s="174"/>
      <c r="H20" s="169"/>
      <c r="I20" s="169"/>
      <c r="J20" s="175"/>
      <c r="K20" s="169"/>
      <c r="L20" s="169"/>
      <c r="M20" s="169">
        <v>0</v>
      </c>
      <c r="N20" s="169"/>
      <c r="O20" s="170"/>
      <c r="P20" s="169">
        <v>0</v>
      </c>
      <c r="Q20" s="169"/>
      <c r="R20" s="169"/>
      <c r="S20" s="171"/>
      <c r="T20" s="172">
        <v>0</v>
      </c>
      <c r="U20" s="169">
        <v>0</v>
      </c>
      <c r="V20" s="169"/>
      <c r="W20" s="169"/>
      <c r="X20" s="169"/>
      <c r="Y20" s="170"/>
      <c r="Z20" s="172"/>
      <c r="AA20" s="169"/>
      <c r="AB20" s="172"/>
      <c r="AC20" s="272"/>
      <c r="AD20" s="272"/>
      <c r="AE20" s="272"/>
      <c r="AF20" s="272"/>
      <c r="AG20" s="272"/>
      <c r="AH20" s="272"/>
      <c r="AI20" s="272"/>
      <c r="AJ20" s="272"/>
      <c r="AK20" s="272"/>
      <c r="AL20" s="272"/>
      <c r="AM20" s="272"/>
    </row>
    <row r="21" spans="1:39" ht="48.75" customHeight="1">
      <c r="A21" s="173">
        <f>IF(D21=0,"",SUBTOTAL(3,$D$9:D21))</f>
        <v>12</v>
      </c>
      <c r="B21" s="188" t="s">
        <v>2296</v>
      </c>
      <c r="C21" s="151" t="s">
        <v>32</v>
      </c>
      <c r="D21" s="149" t="s">
        <v>1573</v>
      </c>
      <c r="E21" s="150" t="s">
        <v>6</v>
      </c>
      <c r="F21" s="187">
        <f t="shared" si="0"/>
        <v>16935</v>
      </c>
      <c r="G21" s="172"/>
      <c r="H21" s="169">
        <v>550</v>
      </c>
      <c r="I21" s="169"/>
      <c r="J21" s="175">
        <v>15800</v>
      </c>
      <c r="K21" s="169"/>
      <c r="L21" s="169"/>
      <c r="M21" s="169">
        <v>0</v>
      </c>
      <c r="N21" s="169"/>
      <c r="O21" s="170"/>
      <c r="P21" s="169">
        <v>0</v>
      </c>
      <c r="Q21" s="169"/>
      <c r="R21" s="169">
        <v>100</v>
      </c>
      <c r="S21" s="171">
        <v>145</v>
      </c>
      <c r="T21" s="169">
        <v>50</v>
      </c>
      <c r="U21" s="169">
        <v>50</v>
      </c>
      <c r="V21" s="169"/>
      <c r="W21" s="169"/>
      <c r="X21" s="169">
        <v>100</v>
      </c>
      <c r="Y21" s="170"/>
      <c r="Z21" s="172">
        <v>100</v>
      </c>
      <c r="AA21" s="169">
        <v>40</v>
      </c>
      <c r="AB21" s="172"/>
      <c r="AC21" s="272"/>
      <c r="AD21" s="272"/>
      <c r="AE21" s="272"/>
      <c r="AF21" s="272"/>
      <c r="AG21" s="272"/>
      <c r="AH21" s="272"/>
      <c r="AI21" s="272"/>
      <c r="AJ21" s="272"/>
      <c r="AK21" s="272"/>
      <c r="AL21" s="272"/>
      <c r="AM21" s="272"/>
    </row>
    <row r="22" spans="1:39" ht="45.75" customHeight="1">
      <c r="A22" s="173">
        <f>IF(D22=0,"",SUBTOTAL(3,$D$9:D22))</f>
        <v>13</v>
      </c>
      <c r="B22" s="188" t="s">
        <v>2297</v>
      </c>
      <c r="C22" s="195" t="s">
        <v>32</v>
      </c>
      <c r="D22" s="191" t="s">
        <v>33</v>
      </c>
      <c r="E22" s="150" t="s">
        <v>6</v>
      </c>
      <c r="F22" s="187">
        <f t="shared" si="0"/>
        <v>1146</v>
      </c>
      <c r="G22" s="172"/>
      <c r="H22" s="169">
        <v>200</v>
      </c>
      <c r="I22" s="169"/>
      <c r="J22" s="175"/>
      <c r="K22" s="169"/>
      <c r="L22" s="169"/>
      <c r="M22" s="169">
        <v>400</v>
      </c>
      <c r="N22" s="169"/>
      <c r="O22" s="170"/>
      <c r="P22" s="169">
        <v>36</v>
      </c>
      <c r="Q22" s="169">
        <v>100</v>
      </c>
      <c r="R22" s="169"/>
      <c r="S22" s="171"/>
      <c r="T22" s="169">
        <v>50</v>
      </c>
      <c r="U22" s="169">
        <v>50</v>
      </c>
      <c r="V22" s="169">
        <v>200</v>
      </c>
      <c r="W22" s="169"/>
      <c r="X22" s="169"/>
      <c r="Y22" s="170"/>
      <c r="Z22" s="172">
        <v>100</v>
      </c>
      <c r="AA22" s="169"/>
      <c r="AB22" s="172">
        <v>10</v>
      </c>
      <c r="AC22" s="272"/>
      <c r="AD22" s="272"/>
      <c r="AE22" s="272"/>
      <c r="AF22" s="272"/>
      <c r="AG22" s="272"/>
      <c r="AH22" s="272"/>
      <c r="AI22" s="272"/>
      <c r="AJ22" s="272"/>
      <c r="AK22" s="272"/>
      <c r="AL22" s="272"/>
      <c r="AM22" s="272"/>
    </row>
    <row r="23" spans="1:39" ht="55.5" customHeight="1">
      <c r="A23" s="173">
        <f>IF(D23=0,"",SUBTOTAL(3,$D$9:D23))</f>
        <v>14</v>
      </c>
      <c r="B23" s="188" t="s">
        <v>2298</v>
      </c>
      <c r="C23" s="195" t="s">
        <v>34</v>
      </c>
      <c r="D23" s="191" t="s">
        <v>4334</v>
      </c>
      <c r="E23" s="150" t="s">
        <v>6</v>
      </c>
      <c r="F23" s="187">
        <f t="shared" si="0"/>
        <v>6350</v>
      </c>
      <c r="G23" s="172"/>
      <c r="H23" s="169"/>
      <c r="I23" s="169">
        <v>50</v>
      </c>
      <c r="J23" s="175"/>
      <c r="K23" s="169">
        <v>50</v>
      </c>
      <c r="L23" s="169"/>
      <c r="M23" s="169">
        <v>0</v>
      </c>
      <c r="N23" s="169">
        <v>50</v>
      </c>
      <c r="O23" s="170"/>
      <c r="P23" s="169">
        <v>200</v>
      </c>
      <c r="Q23" s="169"/>
      <c r="R23" s="169"/>
      <c r="S23" s="171">
        <v>5700</v>
      </c>
      <c r="T23" s="169">
        <v>100</v>
      </c>
      <c r="U23" s="169">
        <v>50</v>
      </c>
      <c r="V23" s="169"/>
      <c r="W23" s="169"/>
      <c r="X23" s="169">
        <v>50</v>
      </c>
      <c r="Y23" s="170"/>
      <c r="Z23" s="172">
        <v>100</v>
      </c>
      <c r="AA23" s="169"/>
      <c r="AB23" s="172"/>
      <c r="AC23" s="272"/>
      <c r="AD23" s="272"/>
      <c r="AE23" s="272"/>
      <c r="AF23" s="272"/>
      <c r="AG23" s="272"/>
      <c r="AH23" s="272"/>
      <c r="AI23" s="272"/>
      <c r="AJ23" s="272"/>
      <c r="AK23" s="272"/>
      <c r="AL23" s="272"/>
      <c r="AM23" s="272"/>
    </row>
    <row r="24" spans="1:39" ht="29.25" customHeight="1">
      <c r="A24" s="173">
        <f>IF(D24=0,"",SUBTOTAL(3,$D$9:D24))</f>
        <v>15</v>
      </c>
      <c r="B24" s="188" t="s">
        <v>2299</v>
      </c>
      <c r="C24" s="195" t="s">
        <v>35</v>
      </c>
      <c r="D24" s="191" t="s">
        <v>36</v>
      </c>
      <c r="E24" s="150" t="s">
        <v>6</v>
      </c>
      <c r="F24" s="187">
        <f t="shared" si="0"/>
        <v>1740</v>
      </c>
      <c r="G24" s="174">
        <v>5</v>
      </c>
      <c r="H24" s="169">
        <v>100</v>
      </c>
      <c r="I24" s="169"/>
      <c r="J24" s="175">
        <v>800</v>
      </c>
      <c r="K24" s="169"/>
      <c r="L24" s="169"/>
      <c r="M24" s="169">
        <v>397</v>
      </c>
      <c r="N24" s="169">
        <v>50</v>
      </c>
      <c r="O24" s="169">
        <v>60</v>
      </c>
      <c r="P24" s="169">
        <v>28</v>
      </c>
      <c r="Q24" s="169">
        <v>0</v>
      </c>
      <c r="R24" s="169"/>
      <c r="S24" s="171"/>
      <c r="T24" s="169">
        <v>0</v>
      </c>
      <c r="U24" s="169">
        <v>0</v>
      </c>
      <c r="V24" s="169">
        <v>100</v>
      </c>
      <c r="W24" s="169">
        <v>50</v>
      </c>
      <c r="X24" s="169">
        <v>50</v>
      </c>
      <c r="Y24" s="170"/>
      <c r="Z24" s="172">
        <v>100</v>
      </c>
      <c r="AA24" s="169"/>
      <c r="AB24" s="172"/>
      <c r="AC24" s="272"/>
      <c r="AD24" s="272"/>
      <c r="AE24" s="272"/>
      <c r="AF24" s="272"/>
      <c r="AG24" s="272"/>
      <c r="AH24" s="272"/>
      <c r="AI24" s="272"/>
      <c r="AJ24" s="272"/>
      <c r="AK24" s="272"/>
      <c r="AL24" s="272"/>
      <c r="AM24" s="272"/>
    </row>
    <row r="25" spans="1:39">
      <c r="A25" s="173">
        <f>IF(D25=0,"",SUBTOTAL(3,$D$9:D25))</f>
        <v>16</v>
      </c>
      <c r="B25" s="188" t="s">
        <v>2300</v>
      </c>
      <c r="C25" s="195" t="s">
        <v>37</v>
      </c>
      <c r="D25" s="191" t="s">
        <v>1976</v>
      </c>
      <c r="E25" s="150" t="s">
        <v>38</v>
      </c>
      <c r="F25" s="187">
        <f t="shared" si="0"/>
        <v>19700</v>
      </c>
      <c r="G25" s="172"/>
      <c r="H25" s="169"/>
      <c r="I25" s="169"/>
      <c r="J25" s="175"/>
      <c r="K25" s="169"/>
      <c r="L25" s="169"/>
      <c r="M25" s="169">
        <v>0</v>
      </c>
      <c r="N25" s="169"/>
      <c r="O25" s="170"/>
      <c r="P25" s="169">
        <v>0</v>
      </c>
      <c r="Q25" s="169"/>
      <c r="R25" s="169">
        <v>8000</v>
      </c>
      <c r="S25" s="171">
        <v>11700</v>
      </c>
      <c r="T25" s="169">
        <v>0</v>
      </c>
      <c r="U25" s="169">
        <v>0</v>
      </c>
      <c r="V25" s="169"/>
      <c r="W25" s="169"/>
      <c r="X25" s="169"/>
      <c r="Y25" s="170"/>
      <c r="Z25" s="172"/>
      <c r="AA25" s="169"/>
      <c r="AB25" s="172"/>
      <c r="AC25" s="272"/>
      <c r="AD25" s="272"/>
      <c r="AE25" s="272"/>
      <c r="AF25" s="272"/>
      <c r="AG25" s="272"/>
      <c r="AH25" s="272"/>
      <c r="AI25" s="272"/>
      <c r="AJ25" s="272"/>
      <c r="AK25" s="272"/>
      <c r="AL25" s="272"/>
      <c r="AM25" s="272"/>
    </row>
    <row r="26" spans="1:39" ht="43.5" customHeight="1">
      <c r="A26" s="173">
        <f>IF(D26=0,"",SUBTOTAL(3,$D$9:D26))</f>
        <v>17</v>
      </c>
      <c r="B26" s="188" t="s">
        <v>2301</v>
      </c>
      <c r="C26" s="195" t="s">
        <v>39</v>
      </c>
      <c r="D26" s="191" t="s">
        <v>4705</v>
      </c>
      <c r="E26" s="150" t="s">
        <v>38</v>
      </c>
      <c r="F26" s="187">
        <f t="shared" si="0"/>
        <v>14240</v>
      </c>
      <c r="G26" s="172"/>
      <c r="H26" s="169"/>
      <c r="I26" s="169"/>
      <c r="J26" s="175">
        <v>12000</v>
      </c>
      <c r="K26" s="169">
        <v>240</v>
      </c>
      <c r="L26" s="169"/>
      <c r="M26" s="169">
        <v>0</v>
      </c>
      <c r="N26" s="169"/>
      <c r="O26" s="170"/>
      <c r="P26" s="169">
        <v>0</v>
      </c>
      <c r="Q26" s="169"/>
      <c r="R26" s="169"/>
      <c r="S26" s="171"/>
      <c r="T26" s="169">
        <v>0</v>
      </c>
      <c r="U26" s="169">
        <v>0</v>
      </c>
      <c r="V26" s="169"/>
      <c r="W26" s="169"/>
      <c r="X26" s="169"/>
      <c r="Y26" s="170"/>
      <c r="Z26" s="172">
        <v>2000</v>
      </c>
      <c r="AA26" s="169"/>
      <c r="AB26" s="172"/>
      <c r="AC26" s="272"/>
      <c r="AD26" s="272"/>
      <c r="AE26" s="272"/>
      <c r="AF26" s="272"/>
      <c r="AG26" s="272"/>
      <c r="AH26" s="272"/>
      <c r="AI26" s="272"/>
      <c r="AJ26" s="272"/>
      <c r="AK26" s="272"/>
      <c r="AL26" s="272"/>
      <c r="AM26" s="272"/>
    </row>
    <row r="27" spans="1:39" ht="24.75" customHeight="1">
      <c r="A27" s="173">
        <f>IF(D27=0,"",SUBTOTAL(3,$D$9:D27))</f>
        <v>18</v>
      </c>
      <c r="B27" s="188" t="s">
        <v>2302</v>
      </c>
      <c r="C27" s="151" t="s">
        <v>39</v>
      </c>
      <c r="D27" s="149" t="s">
        <v>40</v>
      </c>
      <c r="E27" s="150" t="s">
        <v>6</v>
      </c>
      <c r="F27" s="187">
        <f t="shared" si="0"/>
        <v>2052</v>
      </c>
      <c r="G27" s="172"/>
      <c r="H27" s="169"/>
      <c r="I27" s="169"/>
      <c r="J27" s="175"/>
      <c r="K27" s="169"/>
      <c r="L27" s="169"/>
      <c r="M27" s="169">
        <v>0</v>
      </c>
      <c r="N27" s="169"/>
      <c r="O27" s="170"/>
      <c r="P27" s="169">
        <v>52</v>
      </c>
      <c r="Q27" s="169"/>
      <c r="R27" s="169"/>
      <c r="S27" s="171"/>
      <c r="T27" s="169">
        <v>0</v>
      </c>
      <c r="U27" s="169">
        <v>0</v>
      </c>
      <c r="V27" s="169"/>
      <c r="W27" s="169"/>
      <c r="X27" s="169"/>
      <c r="Y27" s="170"/>
      <c r="Z27" s="172">
        <v>2000</v>
      </c>
      <c r="AA27" s="169"/>
      <c r="AB27" s="172"/>
      <c r="AC27" s="272"/>
      <c r="AD27" s="272"/>
      <c r="AE27" s="272"/>
      <c r="AF27" s="272"/>
      <c r="AG27" s="272"/>
      <c r="AH27" s="272"/>
      <c r="AI27" s="272"/>
      <c r="AJ27" s="272"/>
      <c r="AK27" s="272"/>
      <c r="AL27" s="272"/>
      <c r="AM27" s="272"/>
    </row>
    <row r="28" spans="1:39" ht="27" customHeight="1">
      <c r="A28" s="173">
        <f>IF(D28=0,"",SUBTOTAL(3,$D$9:D28))</f>
        <v>19</v>
      </c>
      <c r="B28" s="188" t="s">
        <v>2303</v>
      </c>
      <c r="C28" s="151" t="s">
        <v>39</v>
      </c>
      <c r="D28" s="149" t="s">
        <v>41</v>
      </c>
      <c r="E28" s="150" t="s">
        <v>6</v>
      </c>
      <c r="F28" s="187">
        <f t="shared" si="0"/>
        <v>2500</v>
      </c>
      <c r="G28" s="172"/>
      <c r="H28" s="169"/>
      <c r="I28" s="169"/>
      <c r="J28" s="175"/>
      <c r="K28" s="169"/>
      <c r="L28" s="169"/>
      <c r="M28" s="169">
        <v>500</v>
      </c>
      <c r="N28" s="169"/>
      <c r="O28" s="170"/>
      <c r="P28" s="169">
        <v>0</v>
      </c>
      <c r="Q28" s="169"/>
      <c r="R28" s="169"/>
      <c r="S28" s="171"/>
      <c r="T28" s="169">
        <v>0</v>
      </c>
      <c r="U28" s="169">
        <v>0</v>
      </c>
      <c r="V28" s="169"/>
      <c r="W28" s="169"/>
      <c r="X28" s="169"/>
      <c r="Y28" s="170"/>
      <c r="Z28" s="172">
        <v>2000</v>
      </c>
      <c r="AA28" s="169"/>
      <c r="AB28" s="172"/>
      <c r="AC28" s="272"/>
      <c r="AD28" s="272"/>
      <c r="AE28" s="272"/>
      <c r="AF28" s="272"/>
      <c r="AG28" s="272"/>
      <c r="AH28" s="272"/>
      <c r="AI28" s="272"/>
      <c r="AJ28" s="272"/>
      <c r="AK28" s="272"/>
      <c r="AL28" s="272"/>
      <c r="AM28" s="272"/>
    </row>
    <row r="29" spans="1:39" ht="83.25" customHeight="1">
      <c r="A29" s="173">
        <f>IF(D29=0,"",SUBTOTAL(3,$D$9:D29))</f>
        <v>20</v>
      </c>
      <c r="B29" s="188" t="s">
        <v>2304</v>
      </c>
      <c r="C29" s="196" t="s">
        <v>789</v>
      </c>
      <c r="D29" s="197" t="s">
        <v>2062</v>
      </c>
      <c r="E29" s="150" t="s">
        <v>6</v>
      </c>
      <c r="F29" s="187">
        <f t="shared" si="0"/>
        <v>5240</v>
      </c>
      <c r="G29" s="172"/>
      <c r="H29" s="169"/>
      <c r="I29" s="169"/>
      <c r="J29" s="175"/>
      <c r="K29" s="169">
        <v>240</v>
      </c>
      <c r="L29" s="169"/>
      <c r="M29" s="169">
        <v>0</v>
      </c>
      <c r="N29" s="169"/>
      <c r="O29" s="170"/>
      <c r="P29" s="169">
        <v>0</v>
      </c>
      <c r="Q29" s="169"/>
      <c r="R29" s="169">
        <v>5000</v>
      </c>
      <c r="S29" s="171"/>
      <c r="T29" s="169">
        <v>0</v>
      </c>
      <c r="U29" s="169">
        <v>0</v>
      </c>
      <c r="V29" s="169"/>
      <c r="W29" s="169"/>
      <c r="X29" s="169"/>
      <c r="Y29" s="170"/>
      <c r="Z29" s="172"/>
      <c r="AA29" s="169"/>
      <c r="AB29" s="172"/>
      <c r="AC29" s="272"/>
      <c r="AD29" s="272"/>
      <c r="AE29" s="272"/>
      <c r="AF29" s="272"/>
      <c r="AG29" s="272"/>
      <c r="AH29" s="272"/>
      <c r="AI29" s="272"/>
      <c r="AJ29" s="272"/>
      <c r="AK29" s="272"/>
      <c r="AL29" s="272"/>
      <c r="AM29" s="272"/>
    </row>
    <row r="30" spans="1:39" ht="74.25" customHeight="1">
      <c r="A30" s="173">
        <f>IF(D30=0,"",SUBTOTAL(3,$D$9:D30))</f>
        <v>21</v>
      </c>
      <c r="B30" s="190" t="s">
        <v>2305</v>
      </c>
      <c r="C30" s="196" t="s">
        <v>789</v>
      </c>
      <c r="D30" s="198" t="s">
        <v>4567</v>
      </c>
      <c r="E30" s="150" t="s">
        <v>6</v>
      </c>
      <c r="F30" s="187">
        <f t="shared" si="0"/>
        <v>4800</v>
      </c>
      <c r="G30" s="172"/>
      <c r="H30" s="169"/>
      <c r="I30" s="169"/>
      <c r="J30" s="175">
        <v>4800</v>
      </c>
      <c r="K30" s="169"/>
      <c r="L30" s="169"/>
      <c r="M30" s="169"/>
      <c r="N30" s="169"/>
      <c r="O30" s="170"/>
      <c r="P30" s="169"/>
      <c r="Q30" s="169"/>
      <c r="R30" s="169"/>
      <c r="S30" s="171"/>
      <c r="T30" s="169"/>
      <c r="U30" s="169"/>
      <c r="V30" s="169"/>
      <c r="W30" s="169"/>
      <c r="X30" s="169"/>
      <c r="Y30" s="170"/>
      <c r="Z30" s="172"/>
      <c r="AA30" s="169"/>
      <c r="AB30" s="172"/>
      <c r="AC30" s="272"/>
      <c r="AD30" s="272"/>
      <c r="AE30" s="272"/>
      <c r="AF30" s="272"/>
      <c r="AG30" s="272"/>
      <c r="AH30" s="272"/>
      <c r="AI30" s="272"/>
      <c r="AJ30" s="272"/>
      <c r="AK30" s="272"/>
      <c r="AL30" s="272"/>
      <c r="AM30" s="272"/>
    </row>
    <row r="31" spans="1:39" ht="42.75" customHeight="1">
      <c r="A31" s="173">
        <f>IF(D31=0,"",SUBTOTAL(3,$D$9:D31))</f>
        <v>22</v>
      </c>
      <c r="B31" s="188" t="s">
        <v>2306</v>
      </c>
      <c r="C31" s="196" t="s">
        <v>881</v>
      </c>
      <c r="D31" s="149" t="s">
        <v>812</v>
      </c>
      <c r="E31" s="150" t="s">
        <v>6</v>
      </c>
      <c r="F31" s="187">
        <f t="shared" si="0"/>
        <v>37950</v>
      </c>
      <c r="G31" s="172"/>
      <c r="H31" s="169">
        <v>50</v>
      </c>
      <c r="I31" s="169"/>
      <c r="J31" s="175">
        <v>13000</v>
      </c>
      <c r="K31" s="169"/>
      <c r="L31" s="169"/>
      <c r="M31" s="169">
        <v>0</v>
      </c>
      <c r="N31" s="169"/>
      <c r="O31" s="170"/>
      <c r="P31" s="169">
        <v>0</v>
      </c>
      <c r="Q31" s="169"/>
      <c r="R31" s="169"/>
      <c r="S31" s="176">
        <v>24700</v>
      </c>
      <c r="T31" s="169">
        <v>100</v>
      </c>
      <c r="U31" s="169">
        <v>0</v>
      </c>
      <c r="V31" s="169">
        <v>100</v>
      </c>
      <c r="W31" s="169"/>
      <c r="X31" s="169"/>
      <c r="Y31" s="170"/>
      <c r="Z31" s="172"/>
      <c r="AA31" s="169"/>
      <c r="AB31" s="172"/>
      <c r="AC31" s="272"/>
      <c r="AD31" s="272"/>
      <c r="AE31" s="272"/>
      <c r="AF31" s="272"/>
      <c r="AG31" s="272"/>
      <c r="AH31" s="272"/>
      <c r="AI31" s="272"/>
      <c r="AJ31" s="272"/>
      <c r="AK31" s="272"/>
      <c r="AL31" s="272"/>
      <c r="AM31" s="272"/>
    </row>
    <row r="32" spans="1:39" ht="60.75" customHeight="1">
      <c r="A32" s="173">
        <f>IF(D32=0,"",SUBTOTAL(3,$D$9:D32))</f>
        <v>23</v>
      </c>
      <c r="B32" s="188" t="s">
        <v>2307</v>
      </c>
      <c r="C32" s="151" t="s">
        <v>42</v>
      </c>
      <c r="D32" s="149" t="s">
        <v>4335</v>
      </c>
      <c r="E32" s="150" t="s">
        <v>6</v>
      </c>
      <c r="F32" s="187">
        <f t="shared" si="0"/>
        <v>67650</v>
      </c>
      <c r="G32" s="172"/>
      <c r="H32" s="169">
        <v>49000</v>
      </c>
      <c r="I32" s="169"/>
      <c r="J32" s="175">
        <v>16400</v>
      </c>
      <c r="K32" s="169"/>
      <c r="L32" s="169"/>
      <c r="M32" s="169">
        <v>0</v>
      </c>
      <c r="N32" s="169"/>
      <c r="O32" s="170"/>
      <c r="P32" s="169">
        <v>0</v>
      </c>
      <c r="Q32" s="169"/>
      <c r="R32" s="169">
        <v>1000</v>
      </c>
      <c r="S32" s="171"/>
      <c r="T32" s="169">
        <v>300</v>
      </c>
      <c r="U32" s="169">
        <v>200</v>
      </c>
      <c r="V32" s="169">
        <v>100</v>
      </c>
      <c r="W32" s="169">
        <v>100</v>
      </c>
      <c r="X32" s="169">
        <v>300</v>
      </c>
      <c r="Y32" s="170"/>
      <c r="Z32" s="172">
        <v>200</v>
      </c>
      <c r="AA32" s="169"/>
      <c r="AB32" s="172">
        <v>50</v>
      </c>
      <c r="AC32" s="272"/>
      <c r="AD32" s="272"/>
      <c r="AE32" s="272"/>
      <c r="AF32" s="272"/>
      <c r="AG32" s="272"/>
      <c r="AH32" s="272"/>
      <c r="AI32" s="272"/>
      <c r="AJ32" s="272"/>
      <c r="AK32" s="272"/>
      <c r="AL32" s="272"/>
      <c r="AM32" s="272"/>
    </row>
    <row r="33" spans="1:39" ht="44.25" customHeight="1">
      <c r="A33" s="173">
        <f>IF(D33=0,"",SUBTOTAL(3,$D$9:D33))</f>
        <v>24</v>
      </c>
      <c r="B33" s="188" t="s">
        <v>2308</v>
      </c>
      <c r="C33" s="151" t="s">
        <v>42</v>
      </c>
      <c r="D33" s="149" t="s">
        <v>4336</v>
      </c>
      <c r="E33" s="150" t="s">
        <v>6</v>
      </c>
      <c r="F33" s="187">
        <f t="shared" si="0"/>
        <v>55650</v>
      </c>
      <c r="G33" s="172"/>
      <c r="H33" s="169"/>
      <c r="I33" s="169"/>
      <c r="J33" s="175">
        <v>4000</v>
      </c>
      <c r="K33" s="169"/>
      <c r="L33" s="169"/>
      <c r="M33" s="169">
        <v>0</v>
      </c>
      <c r="N33" s="169"/>
      <c r="O33" s="169">
        <v>50</v>
      </c>
      <c r="P33" s="169">
        <v>6000</v>
      </c>
      <c r="Q33" s="169"/>
      <c r="R33" s="169"/>
      <c r="S33" s="171">
        <v>44000</v>
      </c>
      <c r="T33" s="169">
        <v>300</v>
      </c>
      <c r="U33" s="169">
        <v>200</v>
      </c>
      <c r="V33" s="169"/>
      <c r="W33" s="169"/>
      <c r="X33" s="169">
        <v>300</v>
      </c>
      <c r="Y33" s="169">
        <v>800</v>
      </c>
      <c r="Z33" s="172"/>
      <c r="AA33" s="169"/>
      <c r="AB33" s="172"/>
      <c r="AC33" s="272"/>
      <c r="AD33" s="272"/>
      <c r="AE33" s="272"/>
      <c r="AF33" s="272"/>
      <c r="AG33" s="272"/>
      <c r="AH33" s="272"/>
      <c r="AI33" s="272"/>
      <c r="AJ33" s="272"/>
      <c r="AK33" s="272"/>
      <c r="AL33" s="272"/>
      <c r="AM33" s="272"/>
    </row>
    <row r="34" spans="1:39" ht="28.5" customHeight="1">
      <c r="A34" s="173">
        <f>IF(D34=0,"",SUBTOTAL(3,$D$9:D34))</f>
        <v>25</v>
      </c>
      <c r="B34" s="188" t="s">
        <v>2309</v>
      </c>
      <c r="C34" s="151" t="s">
        <v>43</v>
      </c>
      <c r="D34" s="149" t="s">
        <v>44</v>
      </c>
      <c r="E34" s="150" t="s">
        <v>6</v>
      </c>
      <c r="F34" s="187">
        <f t="shared" si="0"/>
        <v>98457</v>
      </c>
      <c r="G34" s="172">
        <v>150</v>
      </c>
      <c r="H34" s="169">
        <v>36000</v>
      </c>
      <c r="I34" s="169"/>
      <c r="J34" s="175"/>
      <c r="K34" s="169">
        <v>1000</v>
      </c>
      <c r="L34" s="169">
        <v>38000</v>
      </c>
      <c r="M34" s="169">
        <v>19307</v>
      </c>
      <c r="N34" s="169"/>
      <c r="O34" s="170"/>
      <c r="P34" s="169">
        <v>2500</v>
      </c>
      <c r="Q34" s="169">
        <v>1200</v>
      </c>
      <c r="R34" s="169"/>
      <c r="S34" s="171"/>
      <c r="T34" s="169">
        <v>0</v>
      </c>
      <c r="U34" s="169">
        <v>200</v>
      </c>
      <c r="V34" s="169"/>
      <c r="W34" s="169"/>
      <c r="X34" s="169"/>
      <c r="Y34" s="170"/>
      <c r="Z34" s="172"/>
      <c r="AA34" s="169">
        <v>100</v>
      </c>
      <c r="AB34" s="172"/>
      <c r="AC34" s="272"/>
      <c r="AD34" s="272"/>
      <c r="AE34" s="272"/>
      <c r="AF34" s="272"/>
      <c r="AG34" s="272"/>
      <c r="AH34" s="272"/>
      <c r="AI34" s="272"/>
      <c r="AJ34" s="272"/>
      <c r="AK34" s="272"/>
      <c r="AL34" s="272"/>
      <c r="AM34" s="272"/>
    </row>
    <row r="35" spans="1:39" ht="61.5" customHeight="1">
      <c r="A35" s="173">
        <f>IF(D35=0,"",SUBTOTAL(3,$D$9:D35))</f>
        <v>26</v>
      </c>
      <c r="B35" s="188" t="s">
        <v>2310</v>
      </c>
      <c r="C35" s="151" t="s">
        <v>45</v>
      </c>
      <c r="D35" s="149" t="s">
        <v>1978</v>
      </c>
      <c r="E35" s="150" t="s">
        <v>6</v>
      </c>
      <c r="F35" s="187">
        <f t="shared" si="0"/>
        <v>85706</v>
      </c>
      <c r="G35" s="172"/>
      <c r="H35" s="169"/>
      <c r="I35" s="169"/>
      <c r="J35" s="175"/>
      <c r="K35" s="169"/>
      <c r="L35" s="169"/>
      <c r="M35" s="169">
        <v>0</v>
      </c>
      <c r="N35" s="169"/>
      <c r="O35" s="169">
        <v>17000</v>
      </c>
      <c r="P35" s="169">
        <v>0</v>
      </c>
      <c r="Q35" s="169"/>
      <c r="R35" s="169"/>
      <c r="S35" s="171">
        <v>18500</v>
      </c>
      <c r="T35" s="169">
        <v>0</v>
      </c>
      <c r="U35" s="169">
        <v>24196</v>
      </c>
      <c r="V35" s="169"/>
      <c r="W35" s="169"/>
      <c r="X35" s="169">
        <v>6000</v>
      </c>
      <c r="Y35" s="170"/>
      <c r="Z35" s="172">
        <v>20000</v>
      </c>
      <c r="AA35" s="169"/>
      <c r="AB35" s="172">
        <v>10</v>
      </c>
      <c r="AC35" s="272"/>
      <c r="AD35" s="272"/>
      <c r="AE35" s="272"/>
      <c r="AF35" s="272"/>
      <c r="AG35" s="272"/>
      <c r="AH35" s="272"/>
      <c r="AI35" s="272"/>
      <c r="AJ35" s="272"/>
      <c r="AK35" s="272"/>
      <c r="AL35" s="272"/>
      <c r="AM35" s="272"/>
    </row>
    <row r="36" spans="1:39" ht="34.5" customHeight="1">
      <c r="A36" s="173">
        <f>IF(D36=0,"",SUBTOTAL(3,$D$9:D36))</f>
        <v>27</v>
      </c>
      <c r="B36" s="188" t="s">
        <v>2311</v>
      </c>
      <c r="C36" s="151" t="s">
        <v>46</v>
      </c>
      <c r="D36" s="149" t="s">
        <v>47</v>
      </c>
      <c r="E36" s="150" t="s">
        <v>6</v>
      </c>
      <c r="F36" s="187">
        <f t="shared" si="0"/>
        <v>93632</v>
      </c>
      <c r="G36" s="172"/>
      <c r="H36" s="169"/>
      <c r="I36" s="169"/>
      <c r="J36" s="175"/>
      <c r="K36" s="169"/>
      <c r="L36" s="169">
        <v>6500</v>
      </c>
      <c r="M36" s="169">
        <v>13808</v>
      </c>
      <c r="N36" s="169"/>
      <c r="O36" s="169">
        <v>17000</v>
      </c>
      <c r="P36" s="169">
        <v>84</v>
      </c>
      <c r="Q36" s="169">
        <v>3000</v>
      </c>
      <c r="R36" s="169">
        <v>2000</v>
      </c>
      <c r="S36" s="171"/>
      <c r="T36" s="169">
        <v>0</v>
      </c>
      <c r="U36" s="169">
        <v>240</v>
      </c>
      <c r="V36" s="169">
        <v>5000</v>
      </c>
      <c r="W36" s="169"/>
      <c r="X36" s="169">
        <v>6000</v>
      </c>
      <c r="Y36" s="170"/>
      <c r="Z36" s="172">
        <v>40000</v>
      </c>
      <c r="AA36" s="169"/>
      <c r="AB36" s="172"/>
      <c r="AC36" s="272"/>
      <c r="AD36" s="272"/>
      <c r="AE36" s="272"/>
      <c r="AF36" s="272"/>
      <c r="AG36" s="272"/>
      <c r="AH36" s="272"/>
      <c r="AI36" s="272"/>
      <c r="AJ36" s="272"/>
      <c r="AK36" s="272"/>
      <c r="AL36" s="272"/>
      <c r="AM36" s="272"/>
    </row>
    <row r="37" spans="1:39" ht="56.25" customHeight="1">
      <c r="A37" s="173">
        <f>IF(D37=0,"",SUBTOTAL(3,$D$9:D37))</f>
        <v>28</v>
      </c>
      <c r="B37" s="188" t="s">
        <v>2312</v>
      </c>
      <c r="C37" s="151" t="s">
        <v>48</v>
      </c>
      <c r="D37" s="149" t="s">
        <v>4338</v>
      </c>
      <c r="E37" s="150" t="s">
        <v>6</v>
      </c>
      <c r="F37" s="187">
        <f t="shared" si="0"/>
        <v>1806777</v>
      </c>
      <c r="G37" s="174">
        <v>7000</v>
      </c>
      <c r="H37" s="169">
        <v>160000</v>
      </c>
      <c r="I37" s="169">
        <v>25000</v>
      </c>
      <c r="J37" s="175">
        <v>733100</v>
      </c>
      <c r="K37" s="169"/>
      <c r="L37" s="169"/>
      <c r="M37" s="169">
        <v>0</v>
      </c>
      <c r="N37" s="169">
        <v>40000</v>
      </c>
      <c r="O37" s="169">
        <v>30000</v>
      </c>
      <c r="P37" s="169">
        <v>89982</v>
      </c>
      <c r="Q37" s="169">
        <v>30000</v>
      </c>
      <c r="R37" s="169">
        <v>80000</v>
      </c>
      <c r="S37" s="171">
        <v>220000</v>
      </c>
      <c r="T37" s="169">
        <v>50000</v>
      </c>
      <c r="U37" s="169">
        <v>48395</v>
      </c>
      <c r="V37" s="169">
        <v>72000</v>
      </c>
      <c r="W37" s="169">
        <v>25000</v>
      </c>
      <c r="X37" s="169">
        <v>50000</v>
      </c>
      <c r="Y37" s="170"/>
      <c r="Z37" s="172">
        <v>70000</v>
      </c>
      <c r="AA37" s="169">
        <v>76000</v>
      </c>
      <c r="AB37" s="172">
        <v>300</v>
      </c>
      <c r="AC37" s="272"/>
      <c r="AD37" s="272"/>
      <c r="AE37" s="272"/>
      <c r="AF37" s="272"/>
      <c r="AG37" s="272"/>
      <c r="AH37" s="272"/>
      <c r="AI37" s="272"/>
      <c r="AJ37" s="272"/>
      <c r="AK37" s="272"/>
      <c r="AL37" s="272"/>
      <c r="AM37" s="272"/>
    </row>
    <row r="38" spans="1:39" ht="35.25" customHeight="1">
      <c r="A38" s="173">
        <f>IF(D38=0,"",SUBTOTAL(3,$D$9:D38))</f>
        <v>29</v>
      </c>
      <c r="B38" s="188" t="s">
        <v>2313</v>
      </c>
      <c r="C38" s="151" t="s">
        <v>49</v>
      </c>
      <c r="D38" s="149" t="s">
        <v>50</v>
      </c>
      <c r="E38" s="150" t="s">
        <v>6</v>
      </c>
      <c r="F38" s="187">
        <f t="shared" si="0"/>
        <v>769481</v>
      </c>
      <c r="G38" s="174">
        <v>15000</v>
      </c>
      <c r="H38" s="169">
        <v>68000</v>
      </c>
      <c r="I38" s="169">
        <v>25000</v>
      </c>
      <c r="J38" s="175"/>
      <c r="K38" s="169">
        <v>96700</v>
      </c>
      <c r="L38" s="169">
        <v>11000</v>
      </c>
      <c r="M38" s="169">
        <v>202181</v>
      </c>
      <c r="N38" s="169">
        <v>40000</v>
      </c>
      <c r="O38" s="170"/>
      <c r="P38" s="169">
        <v>10000</v>
      </c>
      <c r="Q38" s="169">
        <v>30000</v>
      </c>
      <c r="R38" s="169"/>
      <c r="S38" s="171"/>
      <c r="T38" s="169">
        <v>30000</v>
      </c>
      <c r="U38" s="169">
        <v>35000</v>
      </c>
      <c r="V38" s="169">
        <v>100000</v>
      </c>
      <c r="W38" s="169"/>
      <c r="X38" s="169">
        <v>30000</v>
      </c>
      <c r="Y38" s="169">
        <v>1600</v>
      </c>
      <c r="Z38" s="172">
        <v>35000</v>
      </c>
      <c r="AA38" s="169">
        <v>40000</v>
      </c>
      <c r="AB38" s="172"/>
      <c r="AC38" s="272"/>
      <c r="AD38" s="272"/>
      <c r="AE38" s="272"/>
      <c r="AF38" s="272"/>
      <c r="AG38" s="272"/>
      <c r="AH38" s="272"/>
      <c r="AI38" s="272"/>
      <c r="AJ38" s="272"/>
      <c r="AK38" s="272"/>
      <c r="AL38" s="272"/>
      <c r="AM38" s="272"/>
    </row>
    <row r="39" spans="1:39" ht="57" customHeight="1">
      <c r="A39" s="173">
        <f>IF(D39=0,"",SUBTOTAL(3,$D$9:D39))</f>
        <v>30</v>
      </c>
      <c r="B39" s="188" t="s">
        <v>2314</v>
      </c>
      <c r="C39" s="151" t="s">
        <v>51</v>
      </c>
      <c r="D39" s="149" t="s">
        <v>4339</v>
      </c>
      <c r="E39" s="150" t="s">
        <v>6</v>
      </c>
      <c r="F39" s="187">
        <f t="shared" si="0"/>
        <v>964288</v>
      </c>
      <c r="G39" s="174">
        <v>4000</v>
      </c>
      <c r="H39" s="169">
        <v>2500</v>
      </c>
      <c r="I39" s="169">
        <v>35000</v>
      </c>
      <c r="J39" s="175">
        <v>531300</v>
      </c>
      <c r="K39" s="169"/>
      <c r="L39" s="169"/>
      <c r="M39" s="169">
        <v>0</v>
      </c>
      <c r="N39" s="169">
        <v>4000</v>
      </c>
      <c r="O39" s="169">
        <v>16000</v>
      </c>
      <c r="P39" s="169">
        <v>6428</v>
      </c>
      <c r="Q39" s="169">
        <v>5000</v>
      </c>
      <c r="R39" s="169">
        <v>4000</v>
      </c>
      <c r="S39" s="171">
        <v>290000</v>
      </c>
      <c r="T39" s="169">
        <v>400</v>
      </c>
      <c r="U39" s="169">
        <v>700</v>
      </c>
      <c r="V39" s="169">
        <v>10000</v>
      </c>
      <c r="W39" s="169">
        <v>50</v>
      </c>
      <c r="X39" s="169">
        <v>14000</v>
      </c>
      <c r="Y39" s="169">
        <v>800</v>
      </c>
      <c r="Z39" s="172">
        <v>40000</v>
      </c>
      <c r="AA39" s="169">
        <v>100</v>
      </c>
      <c r="AB39" s="172">
        <v>10</v>
      </c>
      <c r="AC39" s="272"/>
      <c r="AD39" s="272"/>
      <c r="AE39" s="272"/>
      <c r="AF39" s="272"/>
      <c r="AG39" s="272"/>
      <c r="AH39" s="272"/>
      <c r="AI39" s="272"/>
      <c r="AJ39" s="272"/>
      <c r="AK39" s="272"/>
      <c r="AL39" s="272"/>
      <c r="AM39" s="272"/>
    </row>
    <row r="40" spans="1:39" ht="30.75" customHeight="1">
      <c r="A40" s="173">
        <f>IF(D40=0,"",SUBTOTAL(3,$D$9:D40))</f>
        <v>31</v>
      </c>
      <c r="B40" s="188" t="s">
        <v>2315</v>
      </c>
      <c r="C40" s="151" t="s">
        <v>52</v>
      </c>
      <c r="D40" s="149" t="s">
        <v>53</v>
      </c>
      <c r="E40" s="150" t="s">
        <v>6</v>
      </c>
      <c r="F40" s="187">
        <f t="shared" si="0"/>
        <v>153015</v>
      </c>
      <c r="G40" s="172"/>
      <c r="H40" s="169"/>
      <c r="I40" s="169">
        <v>35000</v>
      </c>
      <c r="J40" s="175"/>
      <c r="K40" s="169">
        <v>12200</v>
      </c>
      <c r="L40" s="169">
        <v>500</v>
      </c>
      <c r="M40" s="169">
        <v>62646</v>
      </c>
      <c r="N40" s="169">
        <v>4000</v>
      </c>
      <c r="O40" s="170"/>
      <c r="P40" s="169">
        <v>1369</v>
      </c>
      <c r="Q40" s="169">
        <v>5000</v>
      </c>
      <c r="R40" s="169"/>
      <c r="S40" s="171"/>
      <c r="T40" s="169">
        <v>0</v>
      </c>
      <c r="U40" s="169">
        <v>300</v>
      </c>
      <c r="V40" s="169">
        <v>6000</v>
      </c>
      <c r="W40" s="169"/>
      <c r="X40" s="169">
        <v>6000</v>
      </c>
      <c r="Y40" s="170"/>
      <c r="Z40" s="172">
        <v>20000</v>
      </c>
      <c r="AA40" s="169"/>
      <c r="AB40" s="172"/>
      <c r="AC40" s="272"/>
      <c r="AD40" s="272"/>
      <c r="AE40" s="272"/>
      <c r="AF40" s="272"/>
      <c r="AG40" s="272"/>
      <c r="AH40" s="272"/>
      <c r="AI40" s="272"/>
      <c r="AJ40" s="272"/>
      <c r="AK40" s="272"/>
      <c r="AL40" s="272"/>
      <c r="AM40" s="272"/>
    </row>
    <row r="41" spans="1:39" ht="34.5" customHeight="1">
      <c r="A41" s="173">
        <f>IF(D41=0,"",SUBTOTAL(3,$D$9:D41))</f>
        <v>32</v>
      </c>
      <c r="B41" s="188" t="s">
        <v>2316</v>
      </c>
      <c r="C41" s="151" t="s">
        <v>54</v>
      </c>
      <c r="D41" s="149" t="s">
        <v>1577</v>
      </c>
      <c r="E41" s="150" t="s">
        <v>6</v>
      </c>
      <c r="F41" s="187">
        <f t="shared" si="0"/>
        <v>139654</v>
      </c>
      <c r="G41" s="172"/>
      <c r="H41" s="169">
        <v>50</v>
      </c>
      <c r="I41" s="169"/>
      <c r="J41" s="175">
        <v>85000</v>
      </c>
      <c r="K41" s="169">
        <v>1400</v>
      </c>
      <c r="L41" s="169"/>
      <c r="M41" s="169">
        <v>0</v>
      </c>
      <c r="N41" s="169"/>
      <c r="O41" s="169">
        <v>500</v>
      </c>
      <c r="P41" s="169">
        <v>3504</v>
      </c>
      <c r="Q41" s="169"/>
      <c r="R41" s="169"/>
      <c r="S41" s="171">
        <v>29000</v>
      </c>
      <c r="T41" s="169">
        <v>0</v>
      </c>
      <c r="U41" s="169">
        <v>0</v>
      </c>
      <c r="V41" s="169"/>
      <c r="W41" s="169"/>
      <c r="X41" s="169">
        <v>200</v>
      </c>
      <c r="Y41" s="170"/>
      <c r="Z41" s="172">
        <v>20000</v>
      </c>
      <c r="AA41" s="169">
        <v>0</v>
      </c>
      <c r="AB41" s="172"/>
      <c r="AC41" s="272"/>
      <c r="AD41" s="272"/>
      <c r="AE41" s="272"/>
      <c r="AF41" s="272"/>
      <c r="AG41" s="272"/>
      <c r="AH41" s="272"/>
      <c r="AI41" s="272"/>
      <c r="AJ41" s="272"/>
      <c r="AK41" s="272"/>
      <c r="AL41" s="272"/>
      <c r="AM41" s="272"/>
    </row>
    <row r="42" spans="1:39" ht="27.75" customHeight="1">
      <c r="A42" s="173">
        <f>IF(D42=0,"",SUBTOTAL(3,$D$9:D42))</f>
        <v>33</v>
      </c>
      <c r="B42" s="188" t="s">
        <v>2317</v>
      </c>
      <c r="C42" s="151" t="s">
        <v>55</v>
      </c>
      <c r="D42" s="149" t="s">
        <v>56</v>
      </c>
      <c r="E42" s="150" t="s">
        <v>6</v>
      </c>
      <c r="F42" s="187">
        <f t="shared" si="0"/>
        <v>22956</v>
      </c>
      <c r="G42" s="172"/>
      <c r="H42" s="169"/>
      <c r="I42" s="169"/>
      <c r="J42" s="175"/>
      <c r="K42" s="169"/>
      <c r="L42" s="169"/>
      <c r="M42" s="169">
        <v>9206</v>
      </c>
      <c r="N42" s="169"/>
      <c r="O42" s="169">
        <v>500</v>
      </c>
      <c r="P42" s="169">
        <v>3000</v>
      </c>
      <c r="Q42" s="169">
        <v>50</v>
      </c>
      <c r="R42" s="169"/>
      <c r="S42" s="171"/>
      <c r="T42" s="169">
        <v>0</v>
      </c>
      <c r="U42" s="169">
        <v>0</v>
      </c>
      <c r="V42" s="169"/>
      <c r="W42" s="169"/>
      <c r="X42" s="169">
        <v>200</v>
      </c>
      <c r="Y42" s="170"/>
      <c r="Z42" s="172">
        <v>10000</v>
      </c>
      <c r="AA42" s="169">
        <v>0</v>
      </c>
      <c r="AB42" s="172"/>
      <c r="AC42" s="272"/>
      <c r="AD42" s="272"/>
      <c r="AE42" s="272"/>
      <c r="AF42" s="272"/>
      <c r="AG42" s="272"/>
      <c r="AH42" s="272"/>
      <c r="AI42" s="272"/>
      <c r="AJ42" s="272"/>
      <c r="AK42" s="272"/>
      <c r="AL42" s="272"/>
      <c r="AM42" s="272"/>
    </row>
    <row r="43" spans="1:39" ht="22.5" customHeight="1">
      <c r="A43" s="173" t="str">
        <f>IF(D43=0,"",SUBTOTAL(3,$D$9:D43))</f>
        <v/>
      </c>
      <c r="B43" s="188" t="s">
        <v>1912</v>
      </c>
      <c r="C43" s="186" t="s">
        <v>57</v>
      </c>
      <c r="D43" s="149"/>
      <c r="E43" s="199"/>
      <c r="F43" s="187">
        <f t="shared" si="0"/>
        <v>0</v>
      </c>
      <c r="G43" s="172"/>
      <c r="H43" s="169"/>
      <c r="I43" s="169"/>
      <c r="J43" s="175"/>
      <c r="K43" s="169"/>
      <c r="L43" s="169"/>
      <c r="M43" s="169">
        <v>0</v>
      </c>
      <c r="N43" s="169"/>
      <c r="O43" s="170"/>
      <c r="P43" s="169">
        <v>0</v>
      </c>
      <c r="Q43" s="169"/>
      <c r="R43" s="169"/>
      <c r="S43" s="171"/>
      <c r="T43" s="169">
        <v>0</v>
      </c>
      <c r="U43" s="169">
        <v>0</v>
      </c>
      <c r="V43" s="169"/>
      <c r="W43" s="169"/>
      <c r="X43" s="169"/>
      <c r="Y43" s="170"/>
      <c r="Z43" s="172"/>
      <c r="AA43" s="169"/>
      <c r="AB43" s="172"/>
      <c r="AC43" s="272"/>
      <c r="AD43" s="272"/>
      <c r="AE43" s="272"/>
      <c r="AF43" s="272"/>
      <c r="AG43" s="272"/>
      <c r="AH43" s="272"/>
      <c r="AI43" s="272"/>
      <c r="AJ43" s="272"/>
      <c r="AK43" s="272"/>
      <c r="AL43" s="272"/>
      <c r="AM43" s="272"/>
    </row>
    <row r="44" spans="1:39" ht="30" customHeight="1">
      <c r="A44" s="173">
        <f>IF(D44=0,"",SUBTOTAL(3,$D$9:D44))</f>
        <v>34</v>
      </c>
      <c r="B44" s="188" t="s">
        <v>2318</v>
      </c>
      <c r="C44" s="151" t="s">
        <v>58</v>
      </c>
      <c r="D44" s="149" t="s">
        <v>59</v>
      </c>
      <c r="E44" s="150" t="s">
        <v>6</v>
      </c>
      <c r="F44" s="187">
        <f t="shared" si="0"/>
        <v>830</v>
      </c>
      <c r="G44" s="172"/>
      <c r="H44" s="169"/>
      <c r="I44" s="169"/>
      <c r="J44" s="175">
        <v>150</v>
      </c>
      <c r="K44" s="169"/>
      <c r="L44" s="169"/>
      <c r="M44" s="169">
        <v>0</v>
      </c>
      <c r="N44" s="169">
        <v>20</v>
      </c>
      <c r="O44" s="170"/>
      <c r="P44" s="169">
        <v>0</v>
      </c>
      <c r="Q44" s="169">
        <v>10</v>
      </c>
      <c r="R44" s="169"/>
      <c r="S44" s="171">
        <v>300</v>
      </c>
      <c r="T44" s="169">
        <v>300</v>
      </c>
      <c r="U44" s="169">
        <v>50</v>
      </c>
      <c r="V44" s="169"/>
      <c r="W44" s="169"/>
      <c r="X44" s="169"/>
      <c r="Y44" s="170"/>
      <c r="Z44" s="172"/>
      <c r="AA44" s="169">
        <v>0</v>
      </c>
      <c r="AB44" s="172"/>
      <c r="AC44" s="272"/>
      <c r="AD44" s="272"/>
      <c r="AE44" s="272"/>
      <c r="AF44" s="272"/>
      <c r="AG44" s="272"/>
      <c r="AH44" s="272"/>
      <c r="AI44" s="272"/>
      <c r="AJ44" s="272"/>
      <c r="AK44" s="272"/>
      <c r="AL44" s="272"/>
      <c r="AM44" s="272"/>
    </row>
    <row r="45" spans="1:39" ht="30.75" customHeight="1">
      <c r="A45" s="173">
        <f>IF(D45=0,"",SUBTOTAL(3,$D$9:D45))</f>
        <v>35</v>
      </c>
      <c r="B45" s="188" t="s">
        <v>2319</v>
      </c>
      <c r="C45" s="151" t="s">
        <v>60</v>
      </c>
      <c r="D45" s="149" t="s">
        <v>813</v>
      </c>
      <c r="E45" s="150" t="s">
        <v>19</v>
      </c>
      <c r="F45" s="187">
        <f t="shared" si="0"/>
        <v>2795</v>
      </c>
      <c r="G45" s="172"/>
      <c r="H45" s="169"/>
      <c r="I45" s="169"/>
      <c r="J45" s="175">
        <v>1000</v>
      </c>
      <c r="K45" s="169"/>
      <c r="L45" s="169"/>
      <c r="M45" s="169">
        <v>0</v>
      </c>
      <c r="N45" s="169">
        <v>300</v>
      </c>
      <c r="O45" s="169">
        <v>500</v>
      </c>
      <c r="P45" s="169">
        <v>240</v>
      </c>
      <c r="Q45" s="169"/>
      <c r="R45" s="169"/>
      <c r="S45" s="171"/>
      <c r="T45" s="169">
        <v>150</v>
      </c>
      <c r="U45" s="169">
        <v>0</v>
      </c>
      <c r="V45" s="169"/>
      <c r="W45" s="169"/>
      <c r="X45" s="169">
        <v>400</v>
      </c>
      <c r="Y45" s="170"/>
      <c r="Z45" s="172">
        <v>200</v>
      </c>
      <c r="AA45" s="169">
        <v>0</v>
      </c>
      <c r="AB45" s="172">
        <v>5</v>
      </c>
      <c r="AC45" s="272"/>
      <c r="AD45" s="272"/>
      <c r="AE45" s="272"/>
      <c r="AF45" s="272"/>
      <c r="AG45" s="272"/>
      <c r="AH45" s="272"/>
      <c r="AI45" s="272"/>
      <c r="AJ45" s="272"/>
      <c r="AK45" s="272"/>
      <c r="AL45" s="272"/>
      <c r="AM45" s="272"/>
    </row>
    <row r="46" spans="1:39" ht="27" customHeight="1">
      <c r="A46" s="173">
        <f>IF(D46=0,"",SUBTOTAL(3,$D$9:D46))</f>
        <v>36</v>
      </c>
      <c r="B46" s="188" t="s">
        <v>2320</v>
      </c>
      <c r="C46" s="151" t="s">
        <v>60</v>
      </c>
      <c r="D46" s="149" t="s">
        <v>814</v>
      </c>
      <c r="E46" s="150" t="s">
        <v>19</v>
      </c>
      <c r="F46" s="187">
        <f t="shared" si="0"/>
        <v>8481</v>
      </c>
      <c r="G46" s="174">
        <v>50</v>
      </c>
      <c r="H46" s="169">
        <v>1760</v>
      </c>
      <c r="I46" s="169"/>
      <c r="J46" s="177"/>
      <c r="K46" s="169"/>
      <c r="L46" s="169"/>
      <c r="M46" s="169">
        <v>2282</v>
      </c>
      <c r="N46" s="169">
        <v>300</v>
      </c>
      <c r="O46" s="169">
        <v>500</v>
      </c>
      <c r="P46" s="169">
        <v>664</v>
      </c>
      <c r="Q46" s="169">
        <v>480</v>
      </c>
      <c r="R46" s="169"/>
      <c r="S46" s="171"/>
      <c r="T46" s="169">
        <v>500</v>
      </c>
      <c r="U46" s="169">
        <v>100</v>
      </c>
      <c r="V46" s="169">
        <v>840</v>
      </c>
      <c r="W46" s="169"/>
      <c r="X46" s="169">
        <v>600</v>
      </c>
      <c r="Y46" s="170"/>
      <c r="Z46" s="172">
        <v>400</v>
      </c>
      <c r="AA46" s="169">
        <v>0</v>
      </c>
      <c r="AB46" s="172">
        <v>5</v>
      </c>
      <c r="AC46" s="272"/>
      <c r="AD46" s="272"/>
      <c r="AE46" s="272"/>
      <c r="AF46" s="272"/>
      <c r="AG46" s="272"/>
      <c r="AH46" s="272"/>
      <c r="AI46" s="272"/>
      <c r="AJ46" s="272"/>
      <c r="AK46" s="272"/>
      <c r="AL46" s="272"/>
      <c r="AM46" s="272"/>
    </row>
    <row r="47" spans="1:39" ht="27" customHeight="1">
      <c r="A47" s="173">
        <f>IF(D47=0,"",SUBTOTAL(3,$D$9:D47))</f>
        <v>37</v>
      </c>
      <c r="B47" s="190" t="s">
        <v>2321</v>
      </c>
      <c r="C47" s="151" t="s">
        <v>60</v>
      </c>
      <c r="D47" s="200" t="s">
        <v>4198</v>
      </c>
      <c r="E47" s="150" t="s">
        <v>19</v>
      </c>
      <c r="F47" s="187">
        <f t="shared" si="0"/>
        <v>9050</v>
      </c>
      <c r="G47" s="174"/>
      <c r="H47" s="169"/>
      <c r="I47" s="169"/>
      <c r="J47" s="175">
        <v>9050</v>
      </c>
      <c r="K47" s="169"/>
      <c r="L47" s="169"/>
      <c r="M47" s="169"/>
      <c r="N47" s="169"/>
      <c r="O47" s="169"/>
      <c r="P47" s="169"/>
      <c r="Q47" s="169"/>
      <c r="R47" s="169"/>
      <c r="S47" s="171"/>
      <c r="T47" s="169"/>
      <c r="U47" s="169"/>
      <c r="V47" s="169"/>
      <c r="W47" s="169"/>
      <c r="X47" s="169"/>
      <c r="Y47" s="170"/>
      <c r="Z47" s="172"/>
      <c r="AA47" s="169"/>
      <c r="AB47" s="172"/>
      <c r="AC47" s="272"/>
      <c r="AD47" s="272"/>
      <c r="AE47" s="272"/>
      <c r="AF47" s="272"/>
      <c r="AG47" s="272"/>
      <c r="AH47" s="272"/>
      <c r="AI47" s="272"/>
      <c r="AJ47" s="272"/>
      <c r="AK47" s="272"/>
      <c r="AL47" s="272"/>
      <c r="AM47" s="272"/>
    </row>
    <row r="48" spans="1:39" ht="26.25" customHeight="1">
      <c r="A48" s="173">
        <f>IF(D48=0,"",SUBTOTAL(3,$D$9:D48))</f>
        <v>38</v>
      </c>
      <c r="B48" s="188" t="s">
        <v>2322</v>
      </c>
      <c r="C48" s="151" t="s">
        <v>60</v>
      </c>
      <c r="D48" s="149" t="s">
        <v>815</v>
      </c>
      <c r="E48" s="150" t="s">
        <v>19</v>
      </c>
      <c r="F48" s="187">
        <f t="shared" si="0"/>
        <v>8775</v>
      </c>
      <c r="G48" s="174">
        <v>150</v>
      </c>
      <c r="H48" s="169">
        <v>2480</v>
      </c>
      <c r="I48" s="169"/>
      <c r="J48" s="177"/>
      <c r="K48" s="169"/>
      <c r="L48" s="169"/>
      <c r="M48" s="169">
        <v>1540</v>
      </c>
      <c r="N48" s="169"/>
      <c r="O48" s="170"/>
      <c r="P48" s="169">
        <v>960</v>
      </c>
      <c r="Q48" s="169">
        <v>1200</v>
      </c>
      <c r="R48" s="169"/>
      <c r="S48" s="171"/>
      <c r="T48" s="169">
        <v>500</v>
      </c>
      <c r="U48" s="169">
        <v>100</v>
      </c>
      <c r="V48" s="169">
        <v>840</v>
      </c>
      <c r="W48" s="169"/>
      <c r="X48" s="169">
        <v>600</v>
      </c>
      <c r="Y48" s="170"/>
      <c r="Z48" s="172">
        <v>400</v>
      </c>
      <c r="AA48" s="169">
        <v>0</v>
      </c>
      <c r="AB48" s="172">
        <v>5</v>
      </c>
      <c r="AC48" s="272"/>
      <c r="AD48" s="272"/>
      <c r="AE48" s="272"/>
      <c r="AF48" s="272"/>
      <c r="AG48" s="272"/>
      <c r="AH48" s="272"/>
      <c r="AI48" s="272"/>
      <c r="AJ48" s="272"/>
      <c r="AK48" s="272"/>
      <c r="AL48" s="272"/>
      <c r="AM48" s="272"/>
    </row>
    <row r="49" spans="1:39" ht="30" customHeight="1">
      <c r="A49" s="173">
        <f>IF(D49=0,"",SUBTOTAL(3,$D$9:D49))</f>
        <v>39</v>
      </c>
      <c r="B49" s="190" t="s">
        <v>2323</v>
      </c>
      <c r="C49" s="151" t="s">
        <v>60</v>
      </c>
      <c r="D49" s="200" t="s">
        <v>4199</v>
      </c>
      <c r="E49" s="150" t="s">
        <v>19</v>
      </c>
      <c r="F49" s="187">
        <f t="shared" si="0"/>
        <v>15200</v>
      </c>
      <c r="G49" s="174"/>
      <c r="H49" s="169"/>
      <c r="I49" s="169"/>
      <c r="J49" s="175">
        <v>15200</v>
      </c>
      <c r="K49" s="169"/>
      <c r="L49" s="169"/>
      <c r="M49" s="169"/>
      <c r="N49" s="169"/>
      <c r="O49" s="170"/>
      <c r="P49" s="169"/>
      <c r="Q49" s="169"/>
      <c r="R49" s="169"/>
      <c r="S49" s="171"/>
      <c r="T49" s="169"/>
      <c r="U49" s="169"/>
      <c r="V49" s="169"/>
      <c r="W49" s="169"/>
      <c r="X49" s="169"/>
      <c r="Y49" s="170"/>
      <c r="Z49" s="172"/>
      <c r="AA49" s="169"/>
      <c r="AB49" s="172"/>
      <c r="AC49" s="272"/>
      <c r="AD49" s="272"/>
      <c r="AE49" s="272"/>
      <c r="AF49" s="272"/>
      <c r="AG49" s="272"/>
      <c r="AH49" s="272"/>
      <c r="AI49" s="272"/>
      <c r="AJ49" s="272"/>
      <c r="AK49" s="272"/>
      <c r="AL49" s="272"/>
      <c r="AM49" s="272"/>
    </row>
    <row r="50" spans="1:39" ht="21" customHeight="1">
      <c r="A50" s="173">
        <f>IF(D50=0,"",SUBTOTAL(3,$D$9:D50))</f>
        <v>40</v>
      </c>
      <c r="B50" s="188" t="s">
        <v>2324</v>
      </c>
      <c r="C50" s="151" t="s">
        <v>61</v>
      </c>
      <c r="D50" s="149" t="s">
        <v>62</v>
      </c>
      <c r="E50" s="150" t="s">
        <v>19</v>
      </c>
      <c r="F50" s="187">
        <f t="shared" si="0"/>
        <v>68359</v>
      </c>
      <c r="G50" s="174">
        <v>5300</v>
      </c>
      <c r="H50" s="169">
        <v>3000</v>
      </c>
      <c r="I50" s="169"/>
      <c r="J50" s="175">
        <v>29800</v>
      </c>
      <c r="K50" s="169">
        <v>2400</v>
      </c>
      <c r="L50" s="169"/>
      <c r="M50" s="169">
        <v>996</v>
      </c>
      <c r="N50" s="169">
        <v>3000</v>
      </c>
      <c r="O50" s="169">
        <v>1000</v>
      </c>
      <c r="P50" s="169">
        <v>3858</v>
      </c>
      <c r="Q50" s="169">
        <v>4000</v>
      </c>
      <c r="R50" s="169"/>
      <c r="S50" s="171"/>
      <c r="T50" s="169">
        <v>5000</v>
      </c>
      <c r="U50" s="169">
        <v>2500</v>
      </c>
      <c r="V50" s="169">
        <v>1400</v>
      </c>
      <c r="W50" s="169">
        <v>100</v>
      </c>
      <c r="X50" s="169">
        <v>6000</v>
      </c>
      <c r="Y50" s="170"/>
      <c r="Z50" s="172"/>
      <c r="AA50" s="169">
        <v>0</v>
      </c>
      <c r="AB50" s="172">
        <v>5</v>
      </c>
      <c r="AC50" s="272"/>
      <c r="AD50" s="272"/>
      <c r="AE50" s="272"/>
      <c r="AF50" s="272"/>
      <c r="AG50" s="272"/>
      <c r="AH50" s="272"/>
      <c r="AI50" s="272"/>
      <c r="AJ50" s="272"/>
      <c r="AK50" s="272"/>
      <c r="AL50" s="272"/>
      <c r="AM50" s="272"/>
    </row>
    <row r="51" spans="1:39" ht="31.5" customHeight="1">
      <c r="A51" s="173">
        <f>IF(D51=0,"",SUBTOTAL(3,$D$9:D51))</f>
        <v>41</v>
      </c>
      <c r="B51" s="190" t="s">
        <v>2325</v>
      </c>
      <c r="C51" s="151" t="s">
        <v>61</v>
      </c>
      <c r="D51" s="149" t="s">
        <v>4706</v>
      </c>
      <c r="E51" s="150" t="s">
        <v>19</v>
      </c>
      <c r="F51" s="187">
        <f t="shared" si="0"/>
        <v>1100</v>
      </c>
      <c r="G51" s="169"/>
      <c r="H51" s="169"/>
      <c r="I51" s="169">
        <v>1100</v>
      </c>
      <c r="J51" s="169"/>
      <c r="K51" s="169"/>
      <c r="L51" s="169"/>
      <c r="M51" s="169"/>
      <c r="N51" s="169"/>
      <c r="O51" s="169"/>
      <c r="P51" s="169"/>
      <c r="Q51" s="169"/>
      <c r="R51" s="169"/>
      <c r="S51" s="169"/>
      <c r="T51" s="169"/>
      <c r="U51" s="169"/>
      <c r="V51" s="169"/>
      <c r="W51" s="169"/>
      <c r="X51" s="169"/>
      <c r="Y51" s="169"/>
      <c r="Z51" s="169"/>
      <c r="AA51" s="169"/>
      <c r="AB51" s="169"/>
      <c r="AC51" s="272"/>
      <c r="AD51" s="272"/>
      <c r="AE51" s="272"/>
      <c r="AF51" s="272"/>
      <c r="AG51" s="272"/>
      <c r="AH51" s="272"/>
      <c r="AI51" s="272"/>
      <c r="AJ51" s="272"/>
      <c r="AK51" s="272"/>
      <c r="AL51" s="272"/>
      <c r="AM51" s="272"/>
    </row>
    <row r="52" spans="1:39" ht="31.5" customHeight="1">
      <c r="A52" s="173">
        <f>IF(D52=0,"",SUBTOTAL(3,$D$9:D52))</f>
        <v>42</v>
      </c>
      <c r="B52" s="188" t="s">
        <v>2326</v>
      </c>
      <c r="C52" s="151" t="s">
        <v>61</v>
      </c>
      <c r="D52" s="149" t="s">
        <v>790</v>
      </c>
      <c r="E52" s="150" t="s">
        <v>19</v>
      </c>
      <c r="F52" s="187">
        <f t="shared" si="0"/>
        <v>9500</v>
      </c>
      <c r="G52" s="172"/>
      <c r="H52" s="169"/>
      <c r="I52" s="169"/>
      <c r="J52" s="177"/>
      <c r="K52" s="169"/>
      <c r="L52" s="169"/>
      <c r="M52" s="169">
        <v>0</v>
      </c>
      <c r="N52" s="169">
        <v>3000</v>
      </c>
      <c r="O52" s="170"/>
      <c r="P52" s="169">
        <v>0</v>
      </c>
      <c r="Q52" s="169"/>
      <c r="R52" s="169">
        <v>50</v>
      </c>
      <c r="S52" s="171"/>
      <c r="T52" s="169">
        <v>5000</v>
      </c>
      <c r="U52" s="169">
        <v>1000</v>
      </c>
      <c r="V52" s="169"/>
      <c r="W52" s="169"/>
      <c r="X52" s="169"/>
      <c r="Y52" s="170"/>
      <c r="Z52" s="172">
        <v>450</v>
      </c>
      <c r="AA52" s="169">
        <v>0</v>
      </c>
      <c r="AB52" s="172"/>
      <c r="AC52" s="272"/>
      <c r="AD52" s="272"/>
      <c r="AE52" s="272"/>
      <c r="AF52" s="272"/>
      <c r="AG52" s="272"/>
      <c r="AH52" s="272"/>
      <c r="AI52" s="272"/>
      <c r="AJ52" s="272"/>
      <c r="AK52" s="272"/>
      <c r="AL52" s="272"/>
      <c r="AM52" s="272"/>
    </row>
    <row r="53" spans="1:39" ht="31.5" customHeight="1">
      <c r="A53" s="173">
        <f>IF(D53=0,"",SUBTOTAL(3,$D$9:D53))</f>
        <v>43</v>
      </c>
      <c r="B53" s="190" t="s">
        <v>2327</v>
      </c>
      <c r="C53" s="151" t="s">
        <v>61</v>
      </c>
      <c r="D53" s="198" t="s">
        <v>3823</v>
      </c>
      <c r="E53" s="150" t="s">
        <v>19</v>
      </c>
      <c r="F53" s="187">
        <f t="shared" si="0"/>
        <v>520</v>
      </c>
      <c r="G53" s="172"/>
      <c r="H53" s="169"/>
      <c r="I53" s="169"/>
      <c r="J53" s="175">
        <v>520</v>
      </c>
      <c r="K53" s="169"/>
      <c r="L53" s="169"/>
      <c r="M53" s="169"/>
      <c r="N53" s="169"/>
      <c r="O53" s="170"/>
      <c r="P53" s="169"/>
      <c r="Q53" s="169"/>
      <c r="R53" s="169"/>
      <c r="S53" s="171"/>
      <c r="T53" s="169"/>
      <c r="U53" s="169"/>
      <c r="V53" s="169"/>
      <c r="W53" s="169"/>
      <c r="X53" s="169"/>
      <c r="Y53" s="170"/>
      <c r="Z53" s="172"/>
      <c r="AA53" s="169"/>
      <c r="AB53" s="172"/>
      <c r="AC53" s="272"/>
      <c r="AD53" s="272"/>
      <c r="AE53" s="272"/>
      <c r="AF53" s="272"/>
      <c r="AG53" s="272"/>
      <c r="AH53" s="272"/>
      <c r="AI53" s="272"/>
      <c r="AJ53" s="272"/>
      <c r="AK53" s="272"/>
      <c r="AL53" s="272"/>
      <c r="AM53" s="272"/>
    </row>
    <row r="54" spans="1:39" ht="31.5" customHeight="1">
      <c r="A54" s="173">
        <f>IF(D54=0,"",SUBTOTAL(3,$D$9:D54))</f>
        <v>44</v>
      </c>
      <c r="B54" s="190" t="s">
        <v>2328</v>
      </c>
      <c r="C54" s="151" t="s">
        <v>3825</v>
      </c>
      <c r="D54" s="149" t="s">
        <v>3826</v>
      </c>
      <c r="E54" s="150" t="s">
        <v>19</v>
      </c>
      <c r="F54" s="187">
        <f t="shared" si="0"/>
        <v>2104</v>
      </c>
      <c r="G54" s="169"/>
      <c r="H54" s="169"/>
      <c r="I54" s="169"/>
      <c r="J54" s="175">
        <v>1504</v>
      </c>
      <c r="K54" s="169"/>
      <c r="L54" s="169"/>
      <c r="M54" s="169"/>
      <c r="N54" s="169"/>
      <c r="O54" s="169"/>
      <c r="P54" s="169"/>
      <c r="Q54" s="169"/>
      <c r="R54" s="169"/>
      <c r="S54" s="169"/>
      <c r="T54" s="169"/>
      <c r="U54" s="169"/>
      <c r="V54" s="169">
        <v>600</v>
      </c>
      <c r="W54" s="169"/>
      <c r="X54" s="169"/>
      <c r="Y54" s="169"/>
      <c r="Z54" s="169"/>
      <c r="AA54" s="169"/>
      <c r="AB54" s="169"/>
      <c r="AC54" s="272"/>
      <c r="AD54" s="272"/>
      <c r="AE54" s="272"/>
      <c r="AF54" s="272"/>
      <c r="AG54" s="272"/>
      <c r="AH54" s="272"/>
      <c r="AI54" s="272"/>
      <c r="AJ54" s="272"/>
      <c r="AK54" s="272"/>
      <c r="AL54" s="272"/>
      <c r="AM54" s="272"/>
    </row>
    <row r="55" spans="1:39" ht="42" customHeight="1">
      <c r="A55" s="173">
        <f>IF(D55=0,"",SUBTOTAL(3,$D$9:D55))</f>
        <v>45</v>
      </c>
      <c r="B55" s="190" t="s">
        <v>2329</v>
      </c>
      <c r="C55" s="151" t="s">
        <v>3825</v>
      </c>
      <c r="D55" s="149" t="s">
        <v>3827</v>
      </c>
      <c r="E55" s="150" t="s">
        <v>19</v>
      </c>
      <c r="F55" s="187">
        <f t="shared" si="0"/>
        <v>22</v>
      </c>
      <c r="G55" s="169"/>
      <c r="H55" s="169"/>
      <c r="I55" s="169"/>
      <c r="J55" s="175">
        <v>22</v>
      </c>
      <c r="K55" s="169"/>
      <c r="L55" s="169"/>
      <c r="M55" s="169"/>
      <c r="N55" s="169"/>
      <c r="O55" s="169"/>
      <c r="P55" s="169"/>
      <c r="Q55" s="169"/>
      <c r="R55" s="169"/>
      <c r="S55" s="169"/>
      <c r="T55" s="169"/>
      <c r="U55" s="169"/>
      <c r="V55" s="169"/>
      <c r="W55" s="169"/>
      <c r="X55" s="169"/>
      <c r="Y55" s="169"/>
      <c r="Z55" s="169"/>
      <c r="AA55" s="169"/>
      <c r="AB55" s="169"/>
      <c r="AC55" s="272"/>
      <c r="AD55" s="272"/>
      <c r="AE55" s="272"/>
      <c r="AF55" s="272"/>
      <c r="AG55" s="272"/>
      <c r="AH55" s="272"/>
      <c r="AI55" s="272"/>
      <c r="AJ55" s="272"/>
      <c r="AK55" s="272"/>
      <c r="AL55" s="272"/>
      <c r="AM55" s="272"/>
    </row>
    <row r="56" spans="1:39" ht="38.25" customHeight="1">
      <c r="A56" s="173">
        <f>IF(D56=0,"",SUBTOTAL(3,$D$9:D56))</f>
        <v>46</v>
      </c>
      <c r="B56" s="190" t="s">
        <v>2330</v>
      </c>
      <c r="C56" s="151" t="s">
        <v>63</v>
      </c>
      <c r="D56" s="149" t="s">
        <v>3953</v>
      </c>
      <c r="E56" s="150" t="s">
        <v>19</v>
      </c>
      <c r="F56" s="187">
        <f t="shared" si="0"/>
        <v>20223</v>
      </c>
      <c r="G56" s="169"/>
      <c r="H56" s="169"/>
      <c r="I56" s="169"/>
      <c r="J56" s="175">
        <v>19123</v>
      </c>
      <c r="K56" s="169"/>
      <c r="L56" s="169"/>
      <c r="M56" s="169">
        <v>500</v>
      </c>
      <c r="N56" s="169"/>
      <c r="O56" s="169"/>
      <c r="P56" s="169"/>
      <c r="Q56" s="169"/>
      <c r="R56" s="169"/>
      <c r="S56" s="169"/>
      <c r="T56" s="169"/>
      <c r="U56" s="169"/>
      <c r="V56" s="169">
        <v>600</v>
      </c>
      <c r="W56" s="169"/>
      <c r="X56" s="169"/>
      <c r="Y56" s="169"/>
      <c r="Z56" s="169"/>
      <c r="AA56" s="169"/>
      <c r="AB56" s="169"/>
      <c r="AC56" s="272"/>
      <c r="AD56" s="272"/>
      <c r="AE56" s="272"/>
      <c r="AF56" s="272"/>
      <c r="AG56" s="272"/>
      <c r="AH56" s="272"/>
      <c r="AI56" s="272"/>
      <c r="AJ56" s="272"/>
      <c r="AK56" s="272"/>
      <c r="AL56" s="272"/>
      <c r="AM56" s="272"/>
    </row>
    <row r="57" spans="1:39" ht="28.5" customHeight="1">
      <c r="A57" s="173">
        <f>IF(D57=0,"",SUBTOTAL(3,$D$9:D57))</f>
        <v>47</v>
      </c>
      <c r="B57" s="188" t="s">
        <v>2331</v>
      </c>
      <c r="C57" s="151" t="s">
        <v>65</v>
      </c>
      <c r="D57" s="149" t="s">
        <v>816</v>
      </c>
      <c r="E57" s="150" t="s">
        <v>19</v>
      </c>
      <c r="F57" s="187">
        <f t="shared" si="0"/>
        <v>4565</v>
      </c>
      <c r="G57" s="174">
        <v>800</v>
      </c>
      <c r="H57" s="169">
        <v>520</v>
      </c>
      <c r="I57" s="169"/>
      <c r="J57" s="175"/>
      <c r="K57" s="169"/>
      <c r="L57" s="169"/>
      <c r="M57" s="169">
        <v>364</v>
      </c>
      <c r="N57" s="169">
        <v>300</v>
      </c>
      <c r="O57" s="169">
        <v>100</v>
      </c>
      <c r="P57" s="169">
        <v>457</v>
      </c>
      <c r="Q57" s="169">
        <v>300</v>
      </c>
      <c r="R57" s="169"/>
      <c r="S57" s="171"/>
      <c r="T57" s="169">
        <v>500</v>
      </c>
      <c r="U57" s="169">
        <v>204</v>
      </c>
      <c r="V57" s="169"/>
      <c r="W57" s="169">
        <v>20</v>
      </c>
      <c r="X57" s="169">
        <v>600</v>
      </c>
      <c r="Y57" s="170"/>
      <c r="Z57" s="172">
        <v>400</v>
      </c>
      <c r="AA57" s="169">
        <v>0</v>
      </c>
      <c r="AB57" s="172"/>
      <c r="AC57" s="272"/>
      <c r="AD57" s="272"/>
      <c r="AE57" s="272"/>
      <c r="AF57" s="272"/>
      <c r="AG57" s="272"/>
      <c r="AH57" s="272"/>
      <c r="AI57" s="272"/>
      <c r="AJ57" s="272"/>
      <c r="AK57" s="272"/>
      <c r="AL57" s="272"/>
      <c r="AM57" s="272"/>
    </row>
    <row r="58" spans="1:39" ht="33" customHeight="1">
      <c r="A58" s="173">
        <f>IF(D58=0,"",SUBTOTAL(3,$D$9:D58))</f>
        <v>48</v>
      </c>
      <c r="B58" s="190" t="s">
        <v>2332</v>
      </c>
      <c r="C58" s="201" t="s">
        <v>63</v>
      </c>
      <c r="D58" s="202" t="s">
        <v>4227</v>
      </c>
      <c r="E58" s="202" t="s">
        <v>19</v>
      </c>
      <c r="F58" s="187">
        <f t="shared" si="0"/>
        <v>800</v>
      </c>
      <c r="G58" s="169"/>
      <c r="H58" s="169"/>
      <c r="I58" s="169"/>
      <c r="J58" s="169"/>
      <c r="K58" s="169"/>
      <c r="L58" s="169"/>
      <c r="M58" s="169"/>
      <c r="N58" s="169"/>
      <c r="O58" s="169"/>
      <c r="P58" s="169"/>
      <c r="Q58" s="169"/>
      <c r="R58" s="169"/>
      <c r="S58" s="169"/>
      <c r="T58" s="169"/>
      <c r="U58" s="169"/>
      <c r="V58" s="169">
        <v>800</v>
      </c>
      <c r="W58" s="169"/>
      <c r="X58" s="169"/>
      <c r="Y58" s="169"/>
      <c r="Z58" s="169"/>
      <c r="AA58" s="169"/>
      <c r="AB58" s="169"/>
      <c r="AC58" s="272"/>
      <c r="AD58" s="272"/>
      <c r="AE58" s="272"/>
      <c r="AF58" s="272"/>
      <c r="AG58" s="272"/>
      <c r="AH58" s="272"/>
      <c r="AI58" s="272"/>
      <c r="AJ58" s="272"/>
      <c r="AK58" s="272"/>
      <c r="AL58" s="272"/>
      <c r="AM58" s="272"/>
    </row>
    <row r="59" spans="1:39" ht="30" customHeight="1">
      <c r="A59" s="173">
        <f>IF(D59=0,"",SUBTOTAL(3,$D$9:D59))</f>
        <v>49</v>
      </c>
      <c r="B59" s="188" t="s">
        <v>2333</v>
      </c>
      <c r="C59" s="151" t="s">
        <v>63</v>
      </c>
      <c r="D59" s="149" t="s">
        <v>64</v>
      </c>
      <c r="E59" s="150" t="s">
        <v>19</v>
      </c>
      <c r="F59" s="187">
        <f t="shared" si="0"/>
        <v>19411</v>
      </c>
      <c r="G59" s="174">
        <v>300</v>
      </c>
      <c r="H59" s="169">
        <v>1650</v>
      </c>
      <c r="I59" s="169"/>
      <c r="J59" s="175">
        <v>9600</v>
      </c>
      <c r="K59" s="169">
        <v>3000</v>
      </c>
      <c r="L59" s="169"/>
      <c r="M59" s="169">
        <v>841</v>
      </c>
      <c r="N59" s="169">
        <v>300</v>
      </c>
      <c r="O59" s="169">
        <v>220</v>
      </c>
      <c r="P59" s="169">
        <v>200</v>
      </c>
      <c r="Q59" s="169">
        <v>1000</v>
      </c>
      <c r="R59" s="169">
        <v>50</v>
      </c>
      <c r="S59" s="171"/>
      <c r="T59" s="169">
        <v>400</v>
      </c>
      <c r="U59" s="169">
        <v>350</v>
      </c>
      <c r="V59" s="169">
        <v>500</v>
      </c>
      <c r="W59" s="169"/>
      <c r="X59" s="169">
        <v>600</v>
      </c>
      <c r="Y59" s="170"/>
      <c r="Z59" s="172">
        <v>400</v>
      </c>
      <c r="AA59" s="169">
        <v>0</v>
      </c>
      <c r="AB59" s="172"/>
      <c r="AC59" s="272"/>
      <c r="AD59" s="272"/>
      <c r="AE59" s="272"/>
      <c r="AF59" s="272"/>
      <c r="AG59" s="272"/>
      <c r="AH59" s="272"/>
      <c r="AI59" s="272"/>
      <c r="AJ59" s="272"/>
      <c r="AK59" s="272"/>
      <c r="AL59" s="272"/>
      <c r="AM59" s="272"/>
    </row>
    <row r="60" spans="1:39" ht="30.75" customHeight="1">
      <c r="A60" s="173">
        <f>IF(D60=0,"",SUBTOTAL(3,$D$9:D60))</f>
        <v>50</v>
      </c>
      <c r="B60" s="188" t="s">
        <v>2334</v>
      </c>
      <c r="C60" s="151" t="s">
        <v>67</v>
      </c>
      <c r="D60" s="149" t="s">
        <v>4330</v>
      </c>
      <c r="E60" s="150" t="s">
        <v>2</v>
      </c>
      <c r="F60" s="187">
        <f t="shared" si="0"/>
        <v>37220</v>
      </c>
      <c r="G60" s="172">
        <v>0</v>
      </c>
      <c r="H60" s="169"/>
      <c r="I60" s="169"/>
      <c r="J60" s="175"/>
      <c r="K60" s="169">
        <v>8400</v>
      </c>
      <c r="L60" s="169"/>
      <c r="M60" s="169">
        <v>0</v>
      </c>
      <c r="N60" s="169">
        <v>2500</v>
      </c>
      <c r="O60" s="169">
        <v>10000</v>
      </c>
      <c r="P60" s="169">
        <v>0</v>
      </c>
      <c r="Q60" s="169"/>
      <c r="R60" s="169"/>
      <c r="S60" s="171"/>
      <c r="T60" s="169">
        <v>2000</v>
      </c>
      <c r="U60" s="169">
        <v>6000</v>
      </c>
      <c r="V60" s="169"/>
      <c r="W60" s="169">
        <v>100</v>
      </c>
      <c r="X60" s="169">
        <v>3000</v>
      </c>
      <c r="Y60" s="170"/>
      <c r="Z60" s="172">
        <v>5000</v>
      </c>
      <c r="AA60" s="169">
        <v>120</v>
      </c>
      <c r="AB60" s="172">
        <v>100</v>
      </c>
      <c r="AC60" s="272"/>
      <c r="AD60" s="272"/>
      <c r="AE60" s="272"/>
      <c r="AF60" s="272"/>
      <c r="AG60" s="272"/>
      <c r="AH60" s="272"/>
      <c r="AI60" s="272"/>
      <c r="AJ60" s="272"/>
      <c r="AK60" s="272"/>
      <c r="AL60" s="272"/>
      <c r="AM60" s="272"/>
    </row>
    <row r="61" spans="1:39" ht="27" customHeight="1">
      <c r="A61" s="173">
        <f>IF(D61=0,"",SUBTOTAL(3,$D$9:D61))</f>
        <v>51</v>
      </c>
      <c r="B61" s="188" t="s">
        <v>2335</v>
      </c>
      <c r="C61" s="151" t="s">
        <v>67</v>
      </c>
      <c r="D61" s="149" t="s">
        <v>4707</v>
      </c>
      <c r="E61" s="150" t="s">
        <v>2</v>
      </c>
      <c r="F61" s="187">
        <f t="shared" si="0"/>
        <v>8000</v>
      </c>
      <c r="G61" s="172">
        <v>0</v>
      </c>
      <c r="H61" s="169"/>
      <c r="I61" s="169"/>
      <c r="J61" s="175"/>
      <c r="K61" s="169"/>
      <c r="L61" s="169"/>
      <c r="M61" s="169">
        <v>0</v>
      </c>
      <c r="N61" s="169"/>
      <c r="O61" s="169">
        <v>6000</v>
      </c>
      <c r="P61" s="169">
        <v>0</v>
      </c>
      <c r="Q61" s="169"/>
      <c r="R61" s="169"/>
      <c r="S61" s="171"/>
      <c r="T61" s="169">
        <v>2000</v>
      </c>
      <c r="U61" s="169">
        <v>0</v>
      </c>
      <c r="V61" s="169"/>
      <c r="W61" s="169"/>
      <c r="X61" s="169"/>
      <c r="Y61" s="170"/>
      <c r="Z61" s="172"/>
      <c r="AA61" s="169">
        <v>0</v>
      </c>
      <c r="AB61" s="172"/>
      <c r="AC61" s="272"/>
      <c r="AD61" s="272"/>
      <c r="AE61" s="272"/>
      <c r="AF61" s="272"/>
      <c r="AG61" s="272"/>
      <c r="AH61" s="272"/>
      <c r="AI61" s="272"/>
      <c r="AJ61" s="272"/>
      <c r="AK61" s="272"/>
      <c r="AL61" s="272"/>
      <c r="AM61" s="272"/>
    </row>
    <row r="62" spans="1:39" ht="33" customHeight="1">
      <c r="A62" s="173">
        <f>IF(D62=0,"",SUBTOTAL(3,$D$9:D62))</f>
        <v>52</v>
      </c>
      <c r="B62" s="188" t="s">
        <v>2336</v>
      </c>
      <c r="C62" s="151" t="s">
        <v>67</v>
      </c>
      <c r="D62" s="194" t="s">
        <v>689</v>
      </c>
      <c r="E62" s="150" t="s">
        <v>2</v>
      </c>
      <c r="F62" s="187">
        <f t="shared" si="0"/>
        <v>385086</v>
      </c>
      <c r="G62" s="174">
        <v>10840</v>
      </c>
      <c r="H62" s="169">
        <v>27000</v>
      </c>
      <c r="I62" s="169">
        <v>250</v>
      </c>
      <c r="J62" s="175">
        <v>157000</v>
      </c>
      <c r="K62" s="169"/>
      <c r="L62" s="169"/>
      <c r="M62" s="169">
        <v>35836</v>
      </c>
      <c r="N62" s="169">
        <v>2500</v>
      </c>
      <c r="O62" s="169">
        <v>8000</v>
      </c>
      <c r="P62" s="169">
        <v>0</v>
      </c>
      <c r="Q62" s="169"/>
      <c r="R62" s="169">
        <v>1000</v>
      </c>
      <c r="S62" s="171">
        <v>112000</v>
      </c>
      <c r="T62" s="169">
        <v>3000</v>
      </c>
      <c r="U62" s="169">
        <v>7000</v>
      </c>
      <c r="V62" s="169">
        <v>4560</v>
      </c>
      <c r="W62" s="169"/>
      <c r="X62" s="169">
        <v>12000</v>
      </c>
      <c r="Y62" s="170"/>
      <c r="Z62" s="172">
        <v>4000</v>
      </c>
      <c r="AA62" s="169">
        <v>0</v>
      </c>
      <c r="AB62" s="172">
        <v>100</v>
      </c>
      <c r="AC62" s="272"/>
      <c r="AD62" s="272"/>
      <c r="AE62" s="272"/>
      <c r="AF62" s="272"/>
      <c r="AG62" s="272"/>
      <c r="AH62" s="272"/>
      <c r="AI62" s="272"/>
      <c r="AJ62" s="272"/>
      <c r="AK62" s="272"/>
      <c r="AL62" s="272"/>
      <c r="AM62" s="272"/>
    </row>
    <row r="63" spans="1:39" ht="36.75" customHeight="1">
      <c r="A63" s="173">
        <f>IF(D63=0,"",SUBTOTAL(3,$D$9:D63))</f>
        <v>53</v>
      </c>
      <c r="B63" s="190" t="s">
        <v>2337</v>
      </c>
      <c r="C63" s="201" t="s">
        <v>4180</v>
      </c>
      <c r="D63" s="203" t="s">
        <v>4183</v>
      </c>
      <c r="E63" s="202" t="s">
        <v>5</v>
      </c>
      <c r="F63" s="187">
        <f t="shared" si="0"/>
        <v>52</v>
      </c>
      <c r="G63" s="169"/>
      <c r="H63" s="169"/>
      <c r="I63" s="169"/>
      <c r="J63" s="169"/>
      <c r="K63" s="169"/>
      <c r="L63" s="169"/>
      <c r="M63" s="169">
        <v>52</v>
      </c>
      <c r="N63" s="169"/>
      <c r="O63" s="169"/>
      <c r="P63" s="169"/>
      <c r="Q63" s="169"/>
      <c r="R63" s="169"/>
      <c r="S63" s="169"/>
      <c r="T63" s="169"/>
      <c r="U63" s="169"/>
      <c r="V63" s="169"/>
      <c r="W63" s="169"/>
      <c r="X63" s="169"/>
      <c r="Y63" s="169"/>
      <c r="Z63" s="169"/>
      <c r="AA63" s="169"/>
      <c r="AB63" s="169"/>
      <c r="AC63" s="272"/>
      <c r="AD63" s="272"/>
      <c r="AE63" s="272"/>
      <c r="AF63" s="272"/>
      <c r="AG63" s="272"/>
      <c r="AH63" s="272"/>
      <c r="AI63" s="272"/>
      <c r="AJ63" s="272"/>
      <c r="AK63" s="272"/>
      <c r="AL63" s="272"/>
      <c r="AM63" s="272"/>
    </row>
    <row r="64" spans="1:39" ht="86.25" customHeight="1">
      <c r="A64" s="173">
        <f>IF(D64=0,"",SUBTOTAL(3,$D$9:D64))</f>
        <v>54</v>
      </c>
      <c r="B64" s="188" t="s">
        <v>2338</v>
      </c>
      <c r="C64" s="151" t="s">
        <v>69</v>
      </c>
      <c r="D64" s="149" t="s">
        <v>1914</v>
      </c>
      <c r="E64" s="150" t="s">
        <v>5</v>
      </c>
      <c r="F64" s="187">
        <f t="shared" si="0"/>
        <v>3532</v>
      </c>
      <c r="G64" s="174">
        <v>100</v>
      </c>
      <c r="H64" s="169">
        <v>133</v>
      </c>
      <c r="I64" s="169">
        <v>0</v>
      </c>
      <c r="J64" s="175">
        <v>970</v>
      </c>
      <c r="K64" s="169">
        <v>138</v>
      </c>
      <c r="L64" s="169">
        <v>40</v>
      </c>
      <c r="M64" s="169">
        <v>242</v>
      </c>
      <c r="N64" s="169">
        <v>100</v>
      </c>
      <c r="O64" s="169">
        <v>32</v>
      </c>
      <c r="P64" s="169">
        <v>132</v>
      </c>
      <c r="Q64" s="169">
        <v>100</v>
      </c>
      <c r="R64" s="169">
        <v>20</v>
      </c>
      <c r="S64" s="171">
        <v>680</v>
      </c>
      <c r="T64" s="169">
        <v>120</v>
      </c>
      <c r="U64" s="169">
        <v>80</v>
      </c>
      <c r="V64" s="169">
        <v>150</v>
      </c>
      <c r="W64" s="169">
        <v>8</v>
      </c>
      <c r="X64" s="169">
        <v>200</v>
      </c>
      <c r="Y64" s="169">
        <v>15</v>
      </c>
      <c r="Z64" s="172">
        <v>150</v>
      </c>
      <c r="AA64" s="169">
        <v>120</v>
      </c>
      <c r="AB64" s="172">
        <v>2</v>
      </c>
      <c r="AC64" s="272"/>
      <c r="AD64" s="272"/>
      <c r="AE64" s="272"/>
      <c r="AF64" s="272"/>
      <c r="AG64" s="272"/>
      <c r="AH64" s="272"/>
      <c r="AI64" s="272"/>
      <c r="AJ64" s="272"/>
      <c r="AK64" s="272"/>
      <c r="AL64" s="272"/>
      <c r="AM64" s="272"/>
    </row>
    <row r="65" spans="1:39" ht="63" customHeight="1">
      <c r="A65" s="173">
        <f>IF(D65=0,"",SUBTOTAL(3,$D$9:D65))</f>
        <v>55</v>
      </c>
      <c r="B65" s="188" t="s">
        <v>2339</v>
      </c>
      <c r="C65" s="151" t="s">
        <v>714</v>
      </c>
      <c r="D65" s="149" t="s">
        <v>3824</v>
      </c>
      <c r="E65" s="150" t="s">
        <v>5</v>
      </c>
      <c r="F65" s="187">
        <f t="shared" si="0"/>
        <v>698</v>
      </c>
      <c r="G65" s="174">
        <v>8</v>
      </c>
      <c r="H65" s="169">
        <v>53</v>
      </c>
      <c r="I65" s="169"/>
      <c r="J65" s="175">
        <v>400</v>
      </c>
      <c r="K65" s="169">
        <v>12</v>
      </c>
      <c r="L65" s="169">
        <v>5</v>
      </c>
      <c r="M65" s="169">
        <v>68</v>
      </c>
      <c r="N65" s="169"/>
      <c r="O65" s="169">
        <v>8</v>
      </c>
      <c r="P65" s="169">
        <v>72</v>
      </c>
      <c r="Q65" s="169">
        <v>15</v>
      </c>
      <c r="R65" s="169"/>
      <c r="S65" s="171"/>
      <c r="T65" s="169">
        <v>15</v>
      </c>
      <c r="U65" s="169">
        <v>10</v>
      </c>
      <c r="V65" s="169">
        <v>20</v>
      </c>
      <c r="W65" s="169"/>
      <c r="X65" s="169">
        <v>6</v>
      </c>
      <c r="Y65" s="170"/>
      <c r="Z65" s="172">
        <v>6</v>
      </c>
      <c r="AA65" s="169">
        <v>0</v>
      </c>
      <c r="AB65" s="172"/>
      <c r="AC65" s="272"/>
      <c r="AD65" s="272"/>
      <c r="AE65" s="272"/>
      <c r="AF65" s="272"/>
      <c r="AG65" s="272"/>
      <c r="AH65" s="272"/>
      <c r="AI65" s="272"/>
      <c r="AJ65" s="272"/>
      <c r="AK65" s="272"/>
      <c r="AL65" s="272"/>
      <c r="AM65" s="272"/>
    </row>
    <row r="66" spans="1:39" ht="23.25" customHeight="1">
      <c r="A66" s="173">
        <f>IF(D66=0,"",SUBTOTAL(3,$D$9:D66))</f>
        <v>56</v>
      </c>
      <c r="B66" s="188" t="s">
        <v>2340</v>
      </c>
      <c r="C66" s="151" t="s">
        <v>71</v>
      </c>
      <c r="D66" s="194" t="s">
        <v>1578</v>
      </c>
      <c r="E66" s="150" t="s">
        <v>19</v>
      </c>
      <c r="F66" s="187">
        <f t="shared" si="0"/>
        <v>11490</v>
      </c>
      <c r="G66" s="174">
        <v>600</v>
      </c>
      <c r="H66" s="169"/>
      <c r="I66" s="169"/>
      <c r="J66" s="175"/>
      <c r="K66" s="169"/>
      <c r="L66" s="169"/>
      <c r="M66" s="169">
        <v>700</v>
      </c>
      <c r="N66" s="169">
        <v>50</v>
      </c>
      <c r="O66" s="169">
        <v>100</v>
      </c>
      <c r="P66" s="169">
        <v>100</v>
      </c>
      <c r="Q66" s="169">
        <v>20</v>
      </c>
      <c r="R66" s="169"/>
      <c r="S66" s="171">
        <v>9000</v>
      </c>
      <c r="T66" s="169">
        <v>300</v>
      </c>
      <c r="U66" s="169">
        <v>200</v>
      </c>
      <c r="V66" s="169">
        <v>20</v>
      </c>
      <c r="W66" s="169"/>
      <c r="X66" s="169">
        <v>400</v>
      </c>
      <c r="Y66" s="170"/>
      <c r="Z66" s="172"/>
      <c r="AA66" s="169">
        <v>0</v>
      </c>
      <c r="AB66" s="172"/>
      <c r="AC66" s="272"/>
      <c r="AD66" s="272"/>
      <c r="AE66" s="272"/>
      <c r="AF66" s="272"/>
      <c r="AG66" s="272"/>
      <c r="AH66" s="272"/>
      <c r="AI66" s="272"/>
      <c r="AJ66" s="272"/>
      <c r="AK66" s="272"/>
      <c r="AL66" s="272"/>
      <c r="AM66" s="272"/>
    </row>
    <row r="67" spans="1:39" ht="27" customHeight="1">
      <c r="A67" s="173">
        <f>IF(D67=0,"",SUBTOTAL(3,$D$9:D67))</f>
        <v>57</v>
      </c>
      <c r="B67" s="188" t="s">
        <v>2341</v>
      </c>
      <c r="C67" s="151" t="s">
        <v>1904</v>
      </c>
      <c r="D67" s="194" t="s">
        <v>2179</v>
      </c>
      <c r="E67" s="150" t="s">
        <v>7</v>
      </c>
      <c r="F67" s="187">
        <f t="shared" si="0"/>
        <v>500</v>
      </c>
      <c r="G67" s="172"/>
      <c r="H67" s="169"/>
      <c r="I67" s="169"/>
      <c r="J67" s="175">
        <v>500</v>
      </c>
      <c r="K67" s="169"/>
      <c r="L67" s="169"/>
      <c r="M67" s="169">
        <v>0</v>
      </c>
      <c r="N67" s="169"/>
      <c r="O67" s="170"/>
      <c r="P67" s="169">
        <v>0</v>
      </c>
      <c r="Q67" s="169"/>
      <c r="R67" s="169"/>
      <c r="S67" s="171"/>
      <c r="T67" s="169">
        <v>0</v>
      </c>
      <c r="U67" s="169">
        <v>0</v>
      </c>
      <c r="V67" s="169"/>
      <c r="W67" s="169"/>
      <c r="X67" s="169"/>
      <c r="Y67" s="170"/>
      <c r="Z67" s="172"/>
      <c r="AA67" s="169">
        <v>0</v>
      </c>
      <c r="AB67" s="172"/>
      <c r="AC67" s="272"/>
      <c r="AD67" s="272"/>
      <c r="AE67" s="272"/>
      <c r="AF67" s="272"/>
      <c r="AG67" s="272"/>
      <c r="AH67" s="272"/>
      <c r="AI67" s="272"/>
      <c r="AJ67" s="272"/>
      <c r="AK67" s="272"/>
      <c r="AL67" s="272"/>
      <c r="AM67" s="272"/>
    </row>
    <row r="68" spans="1:39" ht="27" customHeight="1">
      <c r="A68" s="173">
        <f>IF(D68=0,"",SUBTOTAL(3,$D$9:D68))</f>
        <v>58</v>
      </c>
      <c r="B68" s="188" t="s">
        <v>2342</v>
      </c>
      <c r="C68" s="151" t="s">
        <v>72</v>
      </c>
      <c r="D68" s="149" t="s">
        <v>817</v>
      </c>
      <c r="E68" s="150" t="s">
        <v>108</v>
      </c>
      <c r="F68" s="187">
        <f t="shared" si="0"/>
        <v>12421</v>
      </c>
      <c r="G68" s="174">
        <v>1050</v>
      </c>
      <c r="H68" s="169"/>
      <c r="I68" s="169"/>
      <c r="J68" s="175">
        <v>2800</v>
      </c>
      <c r="K68" s="169"/>
      <c r="L68" s="169"/>
      <c r="M68" s="169">
        <v>840</v>
      </c>
      <c r="N68" s="169">
        <v>200</v>
      </c>
      <c r="O68" s="169">
        <v>50</v>
      </c>
      <c r="P68" s="169">
        <v>5160</v>
      </c>
      <c r="Q68" s="169">
        <v>100</v>
      </c>
      <c r="R68" s="169">
        <v>100</v>
      </c>
      <c r="S68" s="171"/>
      <c r="T68" s="169">
        <v>600</v>
      </c>
      <c r="U68" s="169">
        <v>100</v>
      </c>
      <c r="V68" s="169">
        <v>420</v>
      </c>
      <c r="W68" s="169"/>
      <c r="X68" s="169"/>
      <c r="Y68" s="170"/>
      <c r="Z68" s="172">
        <v>1000</v>
      </c>
      <c r="AA68" s="169">
        <v>0</v>
      </c>
      <c r="AB68" s="172">
        <v>1</v>
      </c>
      <c r="AC68" s="272"/>
      <c r="AD68" s="272"/>
      <c r="AE68" s="272"/>
      <c r="AF68" s="272"/>
      <c r="AG68" s="272"/>
      <c r="AH68" s="272"/>
      <c r="AI68" s="272"/>
      <c r="AJ68" s="272"/>
      <c r="AK68" s="272"/>
      <c r="AL68" s="272"/>
      <c r="AM68" s="272"/>
    </row>
    <row r="69" spans="1:39" ht="32.25" customHeight="1">
      <c r="A69" s="173">
        <f>IF(D69=0,"",SUBTOTAL(3,$D$9:D69))</f>
        <v>59</v>
      </c>
      <c r="B69" s="188" t="s">
        <v>2343</v>
      </c>
      <c r="C69" s="151" t="s">
        <v>73</v>
      </c>
      <c r="D69" s="149" t="s">
        <v>1995</v>
      </c>
      <c r="E69" s="150" t="s">
        <v>2</v>
      </c>
      <c r="F69" s="187">
        <f t="shared" si="0"/>
        <v>20290</v>
      </c>
      <c r="G69" s="172"/>
      <c r="H69" s="169"/>
      <c r="I69" s="169"/>
      <c r="J69" s="175">
        <v>13000</v>
      </c>
      <c r="K69" s="169"/>
      <c r="L69" s="169"/>
      <c r="M69" s="169">
        <v>7000</v>
      </c>
      <c r="N69" s="169"/>
      <c r="O69" s="170"/>
      <c r="P69" s="169">
        <v>240</v>
      </c>
      <c r="Q69" s="169"/>
      <c r="R69" s="169"/>
      <c r="S69" s="171"/>
      <c r="T69" s="169">
        <v>50</v>
      </c>
      <c r="U69" s="169">
        <v>0</v>
      </c>
      <c r="V69" s="169"/>
      <c r="W69" s="169"/>
      <c r="X69" s="169"/>
      <c r="Y69" s="170"/>
      <c r="Z69" s="172"/>
      <c r="AA69" s="169">
        <v>0</v>
      </c>
      <c r="AB69" s="172"/>
      <c r="AC69" s="272"/>
      <c r="AD69" s="272"/>
      <c r="AE69" s="272"/>
      <c r="AF69" s="272"/>
      <c r="AG69" s="272"/>
      <c r="AH69" s="272"/>
      <c r="AI69" s="272"/>
      <c r="AJ69" s="272"/>
      <c r="AK69" s="272"/>
      <c r="AL69" s="272"/>
      <c r="AM69" s="272"/>
    </row>
    <row r="70" spans="1:39" ht="32.25" customHeight="1">
      <c r="A70" s="173">
        <f>IF(D70=0,"",SUBTOTAL(3,$D$9:D70))</f>
        <v>60</v>
      </c>
      <c r="B70" s="188" t="s">
        <v>2344</v>
      </c>
      <c r="C70" s="151" t="s">
        <v>73</v>
      </c>
      <c r="D70" s="149" t="s">
        <v>2004</v>
      </c>
      <c r="E70" s="150" t="s">
        <v>2</v>
      </c>
      <c r="F70" s="187">
        <f t="shared" si="0"/>
        <v>83620</v>
      </c>
      <c r="G70" s="172"/>
      <c r="H70" s="169">
        <v>520</v>
      </c>
      <c r="I70" s="169"/>
      <c r="J70" s="175"/>
      <c r="K70" s="169"/>
      <c r="L70" s="169"/>
      <c r="M70" s="169">
        <v>0</v>
      </c>
      <c r="N70" s="169">
        <v>100</v>
      </c>
      <c r="O70" s="170"/>
      <c r="P70" s="169">
        <v>0</v>
      </c>
      <c r="Q70" s="169"/>
      <c r="R70" s="169"/>
      <c r="S70" s="171">
        <v>83000</v>
      </c>
      <c r="T70" s="169">
        <v>0</v>
      </c>
      <c r="U70" s="169">
        <v>0</v>
      </c>
      <c r="V70" s="169"/>
      <c r="W70" s="169"/>
      <c r="X70" s="169"/>
      <c r="Y70" s="170"/>
      <c r="Z70" s="172"/>
      <c r="AA70" s="169">
        <v>0</v>
      </c>
      <c r="AB70" s="172"/>
      <c r="AC70" s="272"/>
      <c r="AD70" s="272"/>
      <c r="AE70" s="272"/>
      <c r="AF70" s="272"/>
      <c r="AG70" s="272"/>
      <c r="AH70" s="272"/>
      <c r="AI70" s="272"/>
      <c r="AJ70" s="272"/>
      <c r="AK70" s="272"/>
      <c r="AL70" s="272"/>
      <c r="AM70" s="272"/>
    </row>
    <row r="71" spans="1:39" ht="32.25" customHeight="1">
      <c r="A71" s="173">
        <f>IF(D71=0,"",SUBTOTAL(3,$D$9:D71))</f>
        <v>61</v>
      </c>
      <c r="B71" s="188" t="s">
        <v>2345</v>
      </c>
      <c r="C71" s="151" t="s">
        <v>73</v>
      </c>
      <c r="D71" s="149" t="s">
        <v>2143</v>
      </c>
      <c r="E71" s="150" t="s">
        <v>2</v>
      </c>
      <c r="F71" s="187">
        <f t="shared" si="0"/>
        <v>47910</v>
      </c>
      <c r="G71" s="172"/>
      <c r="H71" s="169">
        <v>360</v>
      </c>
      <c r="I71" s="169"/>
      <c r="J71" s="175">
        <v>47500</v>
      </c>
      <c r="K71" s="169"/>
      <c r="L71" s="169"/>
      <c r="M71" s="169">
        <v>0</v>
      </c>
      <c r="N71" s="169"/>
      <c r="O71" s="170"/>
      <c r="P71" s="169">
        <v>0</v>
      </c>
      <c r="Q71" s="169"/>
      <c r="R71" s="169"/>
      <c r="S71" s="171"/>
      <c r="T71" s="169">
        <v>50</v>
      </c>
      <c r="U71" s="169">
        <v>0</v>
      </c>
      <c r="V71" s="169"/>
      <c r="W71" s="169"/>
      <c r="X71" s="169"/>
      <c r="Y71" s="170"/>
      <c r="Z71" s="172"/>
      <c r="AA71" s="169">
        <v>0</v>
      </c>
      <c r="AB71" s="172"/>
      <c r="AC71" s="272"/>
      <c r="AD71" s="272"/>
      <c r="AE71" s="272"/>
      <c r="AF71" s="272"/>
      <c r="AG71" s="272"/>
      <c r="AH71" s="272"/>
      <c r="AI71" s="272"/>
      <c r="AJ71" s="272"/>
      <c r="AK71" s="272"/>
      <c r="AL71" s="272"/>
      <c r="AM71" s="272"/>
    </row>
    <row r="72" spans="1:39" ht="32.25" customHeight="1">
      <c r="A72" s="173">
        <f>IF(D72=0,"",SUBTOTAL(3,$D$9:D72))</f>
        <v>62</v>
      </c>
      <c r="B72" s="188" t="s">
        <v>2346</v>
      </c>
      <c r="C72" s="151" t="s">
        <v>74</v>
      </c>
      <c r="D72" s="149" t="s">
        <v>791</v>
      </c>
      <c r="E72" s="150" t="s">
        <v>2</v>
      </c>
      <c r="F72" s="187">
        <f t="shared" si="0"/>
        <v>8404</v>
      </c>
      <c r="G72" s="172"/>
      <c r="H72" s="169"/>
      <c r="I72" s="169"/>
      <c r="J72" s="175">
        <v>6900</v>
      </c>
      <c r="K72" s="169"/>
      <c r="L72" s="169"/>
      <c r="M72" s="169">
        <v>612</v>
      </c>
      <c r="N72" s="169">
        <v>100</v>
      </c>
      <c r="O72" s="170"/>
      <c r="P72" s="169">
        <v>100</v>
      </c>
      <c r="Q72" s="169"/>
      <c r="R72" s="169"/>
      <c r="S72" s="171">
        <v>492</v>
      </c>
      <c r="T72" s="169">
        <v>200</v>
      </c>
      <c r="U72" s="169">
        <v>0</v>
      </c>
      <c r="V72" s="169"/>
      <c r="W72" s="169"/>
      <c r="X72" s="169"/>
      <c r="Y72" s="170"/>
      <c r="Z72" s="172"/>
      <c r="AA72" s="169">
        <v>0</v>
      </c>
      <c r="AB72" s="172"/>
      <c r="AC72" s="272"/>
      <c r="AD72" s="272"/>
      <c r="AE72" s="272"/>
      <c r="AF72" s="272"/>
      <c r="AG72" s="272"/>
      <c r="AH72" s="272"/>
      <c r="AI72" s="272"/>
      <c r="AJ72" s="272"/>
      <c r="AK72" s="272"/>
      <c r="AL72" s="272"/>
      <c r="AM72" s="272"/>
    </row>
    <row r="73" spans="1:39" ht="27" customHeight="1">
      <c r="A73" s="173">
        <f>IF(D73=0,"",SUBTOTAL(3,$D$9:D73))</f>
        <v>63</v>
      </c>
      <c r="B73" s="188" t="s">
        <v>2347</v>
      </c>
      <c r="C73" s="151" t="s">
        <v>75</v>
      </c>
      <c r="D73" s="149" t="s">
        <v>792</v>
      </c>
      <c r="E73" s="150" t="s">
        <v>2</v>
      </c>
      <c r="F73" s="187">
        <f t="shared" ref="F73:F136" si="1">SUM(G73:AB73)</f>
        <v>490500</v>
      </c>
      <c r="G73" s="172"/>
      <c r="H73" s="169">
        <v>2400</v>
      </c>
      <c r="I73" s="169"/>
      <c r="J73" s="175">
        <v>161000</v>
      </c>
      <c r="K73" s="169"/>
      <c r="L73" s="169"/>
      <c r="M73" s="169">
        <v>7000</v>
      </c>
      <c r="N73" s="169"/>
      <c r="O73" s="170"/>
      <c r="P73" s="169">
        <v>0</v>
      </c>
      <c r="Q73" s="169">
        <v>30000</v>
      </c>
      <c r="R73" s="169">
        <v>100</v>
      </c>
      <c r="S73" s="171">
        <v>270000</v>
      </c>
      <c r="T73" s="169">
        <v>0</v>
      </c>
      <c r="U73" s="169">
        <v>0</v>
      </c>
      <c r="V73" s="169">
        <v>11000</v>
      </c>
      <c r="W73" s="169"/>
      <c r="X73" s="169"/>
      <c r="Y73" s="169">
        <v>3000</v>
      </c>
      <c r="Z73" s="172">
        <v>6000</v>
      </c>
      <c r="AA73" s="169">
        <v>0</v>
      </c>
      <c r="AB73" s="172"/>
      <c r="AC73" s="272"/>
      <c r="AD73" s="272"/>
      <c r="AE73" s="272"/>
      <c r="AF73" s="272"/>
      <c r="AG73" s="272"/>
      <c r="AH73" s="272"/>
      <c r="AI73" s="272"/>
      <c r="AJ73" s="272"/>
      <c r="AK73" s="272"/>
      <c r="AL73" s="272"/>
      <c r="AM73" s="272"/>
    </row>
    <row r="74" spans="1:39" ht="36" customHeight="1">
      <c r="A74" s="173">
        <f>IF(D74=0,"",SUBTOTAL(3,$D$9:D74))</f>
        <v>64</v>
      </c>
      <c r="B74" s="190" t="s">
        <v>2348</v>
      </c>
      <c r="C74" s="151" t="s">
        <v>3828</v>
      </c>
      <c r="D74" s="149" t="s">
        <v>3829</v>
      </c>
      <c r="E74" s="150" t="s">
        <v>6</v>
      </c>
      <c r="F74" s="187">
        <f t="shared" si="1"/>
        <v>17094</v>
      </c>
      <c r="G74" s="169"/>
      <c r="H74" s="169"/>
      <c r="I74" s="169"/>
      <c r="J74" s="175">
        <v>17094</v>
      </c>
      <c r="K74" s="169"/>
      <c r="L74" s="169"/>
      <c r="M74" s="169"/>
      <c r="N74" s="169"/>
      <c r="O74" s="169"/>
      <c r="P74" s="169"/>
      <c r="Q74" s="169"/>
      <c r="R74" s="169"/>
      <c r="S74" s="169"/>
      <c r="T74" s="169"/>
      <c r="U74" s="169"/>
      <c r="V74" s="169"/>
      <c r="W74" s="169"/>
      <c r="X74" s="169"/>
      <c r="Y74" s="169"/>
      <c r="Z74" s="169"/>
      <c r="AA74" s="169"/>
      <c r="AB74" s="169"/>
      <c r="AC74" s="272"/>
      <c r="AD74" s="272"/>
      <c r="AE74" s="272"/>
      <c r="AF74" s="272"/>
      <c r="AG74" s="272"/>
      <c r="AH74" s="272"/>
      <c r="AI74" s="272"/>
      <c r="AJ74" s="272"/>
      <c r="AK74" s="272"/>
      <c r="AL74" s="272"/>
      <c r="AM74" s="272"/>
    </row>
    <row r="75" spans="1:39" ht="29.25" customHeight="1">
      <c r="A75" s="173">
        <f>IF(D75=0,"",SUBTOTAL(3,$D$9:D75))</f>
        <v>65</v>
      </c>
      <c r="B75" s="190" t="s">
        <v>2349</v>
      </c>
      <c r="C75" s="151" t="s">
        <v>3835</v>
      </c>
      <c r="D75" s="149" t="s">
        <v>3836</v>
      </c>
      <c r="E75" s="150" t="s">
        <v>7</v>
      </c>
      <c r="F75" s="187">
        <f t="shared" si="1"/>
        <v>943</v>
      </c>
      <c r="G75" s="169"/>
      <c r="H75" s="169"/>
      <c r="I75" s="169"/>
      <c r="J75" s="175">
        <v>943</v>
      </c>
      <c r="K75" s="169"/>
      <c r="L75" s="169"/>
      <c r="M75" s="169"/>
      <c r="N75" s="169"/>
      <c r="O75" s="169"/>
      <c r="P75" s="169"/>
      <c r="Q75" s="169"/>
      <c r="R75" s="169"/>
      <c r="S75" s="169"/>
      <c r="T75" s="169"/>
      <c r="U75" s="169"/>
      <c r="V75" s="169"/>
      <c r="W75" s="169"/>
      <c r="X75" s="169"/>
      <c r="Y75" s="169"/>
      <c r="Z75" s="169"/>
      <c r="AA75" s="169"/>
      <c r="AB75" s="169"/>
      <c r="AC75" s="272"/>
      <c r="AD75" s="272"/>
      <c r="AE75" s="272"/>
      <c r="AF75" s="272"/>
      <c r="AG75" s="272"/>
      <c r="AH75" s="272"/>
      <c r="AI75" s="272"/>
      <c r="AJ75" s="272"/>
      <c r="AK75" s="272"/>
      <c r="AL75" s="272"/>
      <c r="AM75" s="272"/>
    </row>
    <row r="76" spans="1:39" ht="41.25" customHeight="1">
      <c r="A76" s="173">
        <f>IF(D76=0,"",SUBTOTAL(3,$D$9:D76))</f>
        <v>66</v>
      </c>
      <c r="B76" s="190" t="s">
        <v>2350</v>
      </c>
      <c r="C76" s="204" t="s">
        <v>4179</v>
      </c>
      <c r="D76" s="205" t="s">
        <v>4182</v>
      </c>
      <c r="E76" s="202" t="s">
        <v>2</v>
      </c>
      <c r="F76" s="187">
        <f t="shared" si="1"/>
        <v>500</v>
      </c>
      <c r="G76" s="169"/>
      <c r="H76" s="169"/>
      <c r="I76" s="169"/>
      <c r="J76" s="169"/>
      <c r="K76" s="169"/>
      <c r="L76" s="169"/>
      <c r="M76" s="169">
        <v>500</v>
      </c>
      <c r="N76" s="169"/>
      <c r="O76" s="169"/>
      <c r="P76" s="169"/>
      <c r="Q76" s="169"/>
      <c r="R76" s="169"/>
      <c r="S76" s="169"/>
      <c r="T76" s="169"/>
      <c r="U76" s="169"/>
      <c r="V76" s="169"/>
      <c r="W76" s="169"/>
      <c r="X76" s="169"/>
      <c r="Y76" s="169"/>
      <c r="Z76" s="169"/>
      <c r="AA76" s="169"/>
      <c r="AB76" s="169"/>
      <c r="AC76" s="272"/>
      <c r="AD76" s="272"/>
      <c r="AE76" s="272"/>
      <c r="AF76" s="272"/>
      <c r="AG76" s="272"/>
      <c r="AH76" s="272"/>
      <c r="AI76" s="272"/>
      <c r="AJ76" s="272"/>
      <c r="AK76" s="272"/>
      <c r="AL76" s="272"/>
      <c r="AM76" s="272"/>
    </row>
    <row r="77" spans="1:39" ht="36" customHeight="1">
      <c r="A77" s="173">
        <f>IF(D77=0,"",SUBTOTAL(3,$D$9:D77))</f>
        <v>67</v>
      </c>
      <c r="B77" s="188" t="s">
        <v>2351</v>
      </c>
      <c r="C77" s="151" t="s">
        <v>780</v>
      </c>
      <c r="D77" s="149" t="s">
        <v>4708</v>
      </c>
      <c r="E77" s="150" t="s">
        <v>6</v>
      </c>
      <c r="F77" s="187">
        <f t="shared" si="1"/>
        <v>7620</v>
      </c>
      <c r="G77" s="172"/>
      <c r="H77" s="169"/>
      <c r="I77" s="169"/>
      <c r="J77" s="175"/>
      <c r="K77" s="169"/>
      <c r="L77" s="169"/>
      <c r="M77" s="169">
        <v>0</v>
      </c>
      <c r="N77" s="169"/>
      <c r="O77" s="170"/>
      <c r="P77" s="169">
        <v>6120</v>
      </c>
      <c r="Q77" s="169"/>
      <c r="R77" s="169"/>
      <c r="S77" s="171"/>
      <c r="T77" s="169">
        <v>500</v>
      </c>
      <c r="U77" s="169">
        <v>1000</v>
      </c>
      <c r="V77" s="169"/>
      <c r="W77" s="169"/>
      <c r="X77" s="169"/>
      <c r="Y77" s="170"/>
      <c r="Z77" s="172"/>
      <c r="AA77" s="169">
        <v>0</v>
      </c>
      <c r="AB77" s="172"/>
      <c r="AC77" s="272"/>
      <c r="AD77" s="272"/>
      <c r="AE77" s="272"/>
      <c r="AF77" s="272"/>
      <c r="AG77" s="272"/>
      <c r="AH77" s="272"/>
      <c r="AI77" s="272"/>
      <c r="AJ77" s="272"/>
      <c r="AK77" s="272"/>
      <c r="AL77" s="272"/>
      <c r="AM77" s="272"/>
    </row>
    <row r="78" spans="1:39" ht="24.75" customHeight="1">
      <c r="A78" s="173">
        <f>IF(D78=0,"",SUBTOTAL(3,$D$9:D78))</f>
        <v>68</v>
      </c>
      <c r="B78" s="188" t="s">
        <v>2352</v>
      </c>
      <c r="C78" s="151" t="s">
        <v>780</v>
      </c>
      <c r="D78" s="149" t="s">
        <v>77</v>
      </c>
      <c r="E78" s="150" t="s">
        <v>6</v>
      </c>
      <c r="F78" s="187">
        <f t="shared" si="1"/>
        <v>9200</v>
      </c>
      <c r="G78" s="172"/>
      <c r="H78" s="169"/>
      <c r="I78" s="169"/>
      <c r="J78" s="175"/>
      <c r="K78" s="169"/>
      <c r="L78" s="169"/>
      <c r="M78" s="169">
        <v>0</v>
      </c>
      <c r="N78" s="169"/>
      <c r="O78" s="169">
        <v>1000</v>
      </c>
      <c r="P78" s="169">
        <v>0</v>
      </c>
      <c r="Q78" s="169"/>
      <c r="R78" s="169"/>
      <c r="S78" s="171"/>
      <c r="T78" s="169">
        <v>500</v>
      </c>
      <c r="U78" s="169">
        <v>1000</v>
      </c>
      <c r="V78" s="169"/>
      <c r="W78" s="169"/>
      <c r="X78" s="169">
        <v>5000</v>
      </c>
      <c r="Y78" s="169">
        <v>1500</v>
      </c>
      <c r="Z78" s="172"/>
      <c r="AA78" s="169">
        <v>0</v>
      </c>
      <c r="AB78" s="172">
        <v>200</v>
      </c>
      <c r="AC78" s="272"/>
      <c r="AD78" s="272"/>
      <c r="AE78" s="272"/>
      <c r="AF78" s="272"/>
      <c r="AG78" s="272"/>
      <c r="AH78" s="272"/>
      <c r="AI78" s="272"/>
      <c r="AJ78" s="272"/>
      <c r="AK78" s="272"/>
      <c r="AL78" s="272"/>
      <c r="AM78" s="272"/>
    </row>
    <row r="79" spans="1:39" ht="25.5" customHeight="1">
      <c r="A79" s="173">
        <f>IF(D79=0,"",SUBTOTAL(3,$D$9:D79))</f>
        <v>69</v>
      </c>
      <c r="B79" s="188" t="s">
        <v>2353</v>
      </c>
      <c r="C79" s="151" t="s">
        <v>78</v>
      </c>
      <c r="D79" s="206" t="s">
        <v>79</v>
      </c>
      <c r="E79" s="206" t="s">
        <v>6</v>
      </c>
      <c r="F79" s="187">
        <f t="shared" si="1"/>
        <v>1000</v>
      </c>
      <c r="G79" s="172"/>
      <c r="H79" s="169"/>
      <c r="I79" s="169"/>
      <c r="J79" s="175">
        <v>0</v>
      </c>
      <c r="K79" s="169"/>
      <c r="L79" s="169"/>
      <c r="M79" s="169">
        <v>0</v>
      </c>
      <c r="N79" s="169"/>
      <c r="O79" s="170"/>
      <c r="P79" s="169">
        <v>0</v>
      </c>
      <c r="Q79" s="169"/>
      <c r="R79" s="169"/>
      <c r="S79" s="171"/>
      <c r="T79" s="169">
        <v>0</v>
      </c>
      <c r="U79" s="169">
        <v>1000</v>
      </c>
      <c r="V79" s="169"/>
      <c r="W79" s="169"/>
      <c r="X79" s="169"/>
      <c r="Y79" s="170"/>
      <c r="Z79" s="172"/>
      <c r="AA79" s="169">
        <v>0</v>
      </c>
      <c r="AB79" s="172"/>
      <c r="AC79" s="272"/>
      <c r="AD79" s="272"/>
      <c r="AE79" s="272"/>
      <c r="AF79" s="272"/>
      <c r="AG79" s="272"/>
      <c r="AH79" s="272"/>
      <c r="AI79" s="272"/>
      <c r="AJ79" s="272"/>
      <c r="AK79" s="272"/>
      <c r="AL79" s="272"/>
      <c r="AM79" s="272"/>
    </row>
    <row r="80" spans="1:39" ht="25.5" customHeight="1">
      <c r="A80" s="173">
        <f>IF(D80=0,"",SUBTOTAL(3,$D$9:D80))</f>
        <v>70</v>
      </c>
      <c r="B80" s="188" t="s">
        <v>2354</v>
      </c>
      <c r="C80" s="151" t="s">
        <v>780</v>
      </c>
      <c r="D80" s="206" t="s">
        <v>779</v>
      </c>
      <c r="E80" s="206" t="s">
        <v>6</v>
      </c>
      <c r="F80" s="187">
        <f t="shared" si="1"/>
        <v>140200</v>
      </c>
      <c r="G80" s="172"/>
      <c r="H80" s="169">
        <v>8000</v>
      </c>
      <c r="I80" s="169">
        <v>0</v>
      </c>
      <c r="J80" s="175">
        <v>55600</v>
      </c>
      <c r="K80" s="169"/>
      <c r="L80" s="169">
        <v>10000</v>
      </c>
      <c r="M80" s="169">
        <v>0</v>
      </c>
      <c r="N80" s="169"/>
      <c r="O80" s="170"/>
      <c r="P80" s="169">
        <v>0</v>
      </c>
      <c r="Q80" s="169">
        <v>2000</v>
      </c>
      <c r="R80" s="169">
        <v>24000</v>
      </c>
      <c r="S80" s="171"/>
      <c r="T80" s="169">
        <v>5000</v>
      </c>
      <c r="U80" s="169">
        <v>1000</v>
      </c>
      <c r="V80" s="169"/>
      <c r="W80" s="169">
        <v>20000</v>
      </c>
      <c r="X80" s="169">
        <v>6000</v>
      </c>
      <c r="Y80" s="170"/>
      <c r="Z80" s="172"/>
      <c r="AA80" s="169">
        <v>8600</v>
      </c>
      <c r="AB80" s="172"/>
      <c r="AC80" s="272"/>
      <c r="AD80" s="272"/>
      <c r="AE80" s="272"/>
      <c r="AF80" s="272"/>
      <c r="AG80" s="272"/>
      <c r="AH80" s="272"/>
      <c r="AI80" s="272"/>
      <c r="AJ80" s="272"/>
      <c r="AK80" s="272"/>
      <c r="AL80" s="272"/>
      <c r="AM80" s="272"/>
    </row>
    <row r="81" spans="1:39" ht="32.25" customHeight="1">
      <c r="A81" s="173">
        <f>IF(D81=0,"",SUBTOTAL(3,$D$9:D81))</f>
        <v>71</v>
      </c>
      <c r="B81" s="188" t="s">
        <v>2355</v>
      </c>
      <c r="C81" s="151" t="s">
        <v>780</v>
      </c>
      <c r="D81" s="149" t="s">
        <v>781</v>
      </c>
      <c r="E81" s="150" t="s">
        <v>6</v>
      </c>
      <c r="F81" s="187">
        <f t="shared" si="1"/>
        <v>84576</v>
      </c>
      <c r="G81" s="172"/>
      <c r="H81" s="169"/>
      <c r="I81" s="169"/>
      <c r="J81" s="175">
        <v>11000</v>
      </c>
      <c r="K81" s="169"/>
      <c r="L81" s="169"/>
      <c r="M81" s="169">
        <v>4476</v>
      </c>
      <c r="N81" s="169"/>
      <c r="O81" s="170"/>
      <c r="P81" s="169">
        <v>0</v>
      </c>
      <c r="Q81" s="169"/>
      <c r="R81" s="169"/>
      <c r="S81" s="171">
        <v>58000</v>
      </c>
      <c r="T81" s="169">
        <v>1000</v>
      </c>
      <c r="U81" s="169">
        <v>1000</v>
      </c>
      <c r="V81" s="169"/>
      <c r="W81" s="169"/>
      <c r="X81" s="169">
        <v>6000</v>
      </c>
      <c r="Y81" s="170"/>
      <c r="Z81" s="172"/>
      <c r="AA81" s="169">
        <v>3000</v>
      </c>
      <c r="AB81" s="172">
        <v>100</v>
      </c>
      <c r="AC81" s="272"/>
      <c r="AD81" s="272"/>
      <c r="AE81" s="272"/>
      <c r="AF81" s="272"/>
      <c r="AG81" s="272"/>
      <c r="AH81" s="272"/>
      <c r="AI81" s="272"/>
      <c r="AJ81" s="272"/>
      <c r="AK81" s="272"/>
      <c r="AL81" s="272"/>
      <c r="AM81" s="272"/>
    </row>
    <row r="82" spans="1:39" ht="35.25" customHeight="1">
      <c r="A82" s="173">
        <f>IF(D82=0,"",SUBTOTAL(3,$D$9:D82))</f>
        <v>72</v>
      </c>
      <c r="B82" s="190" t="s">
        <v>2356</v>
      </c>
      <c r="C82" s="151" t="s">
        <v>3830</v>
      </c>
      <c r="D82" s="194" t="s">
        <v>3831</v>
      </c>
      <c r="E82" s="150" t="s">
        <v>6</v>
      </c>
      <c r="F82" s="187">
        <f t="shared" si="1"/>
        <v>1000</v>
      </c>
      <c r="G82" s="169"/>
      <c r="H82" s="169"/>
      <c r="I82" s="169"/>
      <c r="J82" s="169">
        <v>1000</v>
      </c>
      <c r="K82" s="169"/>
      <c r="L82" s="169"/>
      <c r="M82" s="169"/>
      <c r="N82" s="169"/>
      <c r="O82" s="169"/>
      <c r="P82" s="169"/>
      <c r="Q82" s="169"/>
      <c r="R82" s="169"/>
      <c r="S82" s="169"/>
      <c r="T82" s="169"/>
      <c r="U82" s="169"/>
      <c r="V82" s="169"/>
      <c r="W82" s="169"/>
      <c r="X82" s="169"/>
      <c r="Y82" s="169"/>
      <c r="Z82" s="169"/>
      <c r="AA82" s="169"/>
      <c r="AB82" s="169"/>
      <c r="AC82" s="272"/>
      <c r="AD82" s="272"/>
      <c r="AE82" s="272"/>
      <c r="AF82" s="272"/>
      <c r="AG82" s="272"/>
      <c r="AH82" s="272"/>
      <c r="AI82" s="272"/>
      <c r="AJ82" s="272"/>
      <c r="AK82" s="272"/>
      <c r="AL82" s="272"/>
      <c r="AM82" s="272"/>
    </row>
    <row r="83" spans="1:39" ht="63" customHeight="1">
      <c r="A83" s="173">
        <f>IF(D83=0,"",SUBTOTAL(3,$D$9:D83))</f>
        <v>73</v>
      </c>
      <c r="B83" s="190" t="s">
        <v>2357</v>
      </c>
      <c r="C83" s="151" t="s">
        <v>4190</v>
      </c>
      <c r="D83" s="149" t="s">
        <v>4191</v>
      </c>
      <c r="E83" s="207" t="s">
        <v>6</v>
      </c>
      <c r="F83" s="187">
        <f t="shared" si="1"/>
        <v>3000</v>
      </c>
      <c r="G83" s="169"/>
      <c r="H83" s="169"/>
      <c r="I83" s="169">
        <v>3000</v>
      </c>
      <c r="J83" s="169"/>
      <c r="K83" s="169"/>
      <c r="L83" s="169"/>
      <c r="M83" s="169"/>
      <c r="N83" s="169"/>
      <c r="O83" s="169"/>
      <c r="P83" s="169"/>
      <c r="Q83" s="169"/>
      <c r="R83" s="169"/>
      <c r="S83" s="169"/>
      <c r="T83" s="169"/>
      <c r="U83" s="169"/>
      <c r="V83" s="169"/>
      <c r="W83" s="169"/>
      <c r="X83" s="169"/>
      <c r="Y83" s="169"/>
      <c r="Z83" s="169"/>
      <c r="AA83" s="169"/>
      <c r="AB83" s="169"/>
      <c r="AC83" s="272"/>
      <c r="AD83" s="272"/>
      <c r="AE83" s="272"/>
      <c r="AF83" s="272"/>
      <c r="AG83" s="272"/>
      <c r="AH83" s="272"/>
      <c r="AI83" s="272"/>
      <c r="AJ83" s="272"/>
      <c r="AK83" s="272"/>
      <c r="AL83" s="272"/>
      <c r="AM83" s="272"/>
    </row>
    <row r="84" spans="1:39" ht="25.5">
      <c r="A84" s="173">
        <f>IF(D84=0,"",SUBTOTAL(3,$D$9:D84))</f>
        <v>74</v>
      </c>
      <c r="B84" s="188" t="s">
        <v>2358</v>
      </c>
      <c r="C84" s="151" t="s">
        <v>80</v>
      </c>
      <c r="D84" s="149" t="s">
        <v>81</v>
      </c>
      <c r="E84" s="150" t="s">
        <v>6</v>
      </c>
      <c r="F84" s="187">
        <f t="shared" si="1"/>
        <v>114472</v>
      </c>
      <c r="G84" s="172"/>
      <c r="H84" s="169">
        <v>3600</v>
      </c>
      <c r="I84" s="169">
        <v>500</v>
      </c>
      <c r="J84" s="175">
        <v>40500</v>
      </c>
      <c r="K84" s="169"/>
      <c r="L84" s="169"/>
      <c r="M84" s="169">
        <v>5432</v>
      </c>
      <c r="N84" s="169"/>
      <c r="O84" s="170"/>
      <c r="P84" s="169">
        <v>1440</v>
      </c>
      <c r="Q84" s="169">
        <v>100</v>
      </c>
      <c r="R84" s="169"/>
      <c r="S84" s="171">
        <v>60000</v>
      </c>
      <c r="T84" s="169">
        <v>300</v>
      </c>
      <c r="U84" s="169">
        <v>1000</v>
      </c>
      <c r="V84" s="169">
        <v>200</v>
      </c>
      <c r="W84" s="169"/>
      <c r="X84" s="169">
        <v>600</v>
      </c>
      <c r="Y84" s="169">
        <v>800</v>
      </c>
      <c r="Z84" s="172"/>
      <c r="AA84" s="169">
        <v>0</v>
      </c>
      <c r="AB84" s="172"/>
      <c r="AC84" s="272"/>
      <c r="AD84" s="272"/>
      <c r="AE84" s="272"/>
      <c r="AF84" s="272"/>
      <c r="AG84" s="272"/>
      <c r="AH84" s="272"/>
      <c r="AI84" s="272"/>
      <c r="AJ84" s="272"/>
      <c r="AK84" s="272"/>
      <c r="AL84" s="272"/>
      <c r="AM84" s="272"/>
    </row>
    <row r="85" spans="1:39" ht="31.5" customHeight="1">
      <c r="A85" s="173">
        <f>IF(D85=0,"",SUBTOTAL(3,$D$9:D85))</f>
        <v>75</v>
      </c>
      <c r="B85" s="188" t="s">
        <v>2359</v>
      </c>
      <c r="C85" s="151" t="s">
        <v>82</v>
      </c>
      <c r="D85" s="149" t="s">
        <v>83</v>
      </c>
      <c r="E85" s="150" t="s">
        <v>6</v>
      </c>
      <c r="F85" s="187">
        <f t="shared" si="1"/>
        <v>3620</v>
      </c>
      <c r="G85" s="172"/>
      <c r="H85" s="169"/>
      <c r="I85" s="169">
        <v>0</v>
      </c>
      <c r="J85" s="175">
        <v>720</v>
      </c>
      <c r="K85" s="169"/>
      <c r="L85" s="169">
        <v>500</v>
      </c>
      <c r="M85" s="169">
        <v>0</v>
      </c>
      <c r="N85" s="169"/>
      <c r="O85" s="169">
        <v>700</v>
      </c>
      <c r="P85" s="169">
        <v>0</v>
      </c>
      <c r="Q85" s="169"/>
      <c r="R85" s="169"/>
      <c r="S85" s="171">
        <v>1400</v>
      </c>
      <c r="T85" s="169">
        <v>0</v>
      </c>
      <c r="U85" s="169">
        <v>0</v>
      </c>
      <c r="V85" s="169"/>
      <c r="W85" s="169"/>
      <c r="X85" s="169">
        <v>200</v>
      </c>
      <c r="Y85" s="170"/>
      <c r="Z85" s="172"/>
      <c r="AA85" s="169">
        <v>0</v>
      </c>
      <c r="AB85" s="172">
        <v>100</v>
      </c>
      <c r="AC85" s="272"/>
      <c r="AD85" s="272"/>
      <c r="AE85" s="272"/>
      <c r="AF85" s="272"/>
      <c r="AG85" s="272"/>
      <c r="AH85" s="272"/>
      <c r="AI85" s="272"/>
      <c r="AJ85" s="272"/>
      <c r="AK85" s="272"/>
      <c r="AL85" s="272"/>
      <c r="AM85" s="272"/>
    </row>
    <row r="86" spans="1:39" ht="31.5" customHeight="1">
      <c r="A86" s="173">
        <f>IF(D86=0,"",SUBTOTAL(3,$D$9:D86))</f>
        <v>76</v>
      </c>
      <c r="B86" s="188" t="s">
        <v>2360</v>
      </c>
      <c r="C86" s="151" t="s">
        <v>82</v>
      </c>
      <c r="D86" s="149" t="s">
        <v>84</v>
      </c>
      <c r="E86" s="150" t="s">
        <v>6</v>
      </c>
      <c r="F86" s="187">
        <f t="shared" si="1"/>
        <v>500</v>
      </c>
      <c r="G86" s="172"/>
      <c r="H86" s="169"/>
      <c r="I86" s="169"/>
      <c r="J86" s="177"/>
      <c r="K86" s="169"/>
      <c r="L86" s="169"/>
      <c r="M86" s="169">
        <v>0</v>
      </c>
      <c r="N86" s="169"/>
      <c r="O86" s="169">
        <v>500</v>
      </c>
      <c r="P86" s="169">
        <v>0</v>
      </c>
      <c r="Q86" s="177"/>
      <c r="R86" s="169"/>
      <c r="S86" s="171"/>
      <c r="T86" s="169">
        <v>0</v>
      </c>
      <c r="U86" s="169">
        <v>0</v>
      </c>
      <c r="V86" s="169"/>
      <c r="W86" s="169"/>
      <c r="X86" s="169"/>
      <c r="Y86" s="170"/>
      <c r="Z86" s="172"/>
      <c r="AA86" s="169">
        <v>0</v>
      </c>
      <c r="AB86" s="172"/>
      <c r="AC86" s="272"/>
      <c r="AD86" s="272"/>
      <c r="AE86" s="272"/>
      <c r="AF86" s="272"/>
      <c r="AG86" s="272"/>
      <c r="AH86" s="272"/>
      <c r="AI86" s="272"/>
      <c r="AJ86" s="272"/>
      <c r="AK86" s="272"/>
      <c r="AL86" s="272"/>
      <c r="AM86" s="272"/>
    </row>
    <row r="87" spans="1:39" ht="31.5" customHeight="1">
      <c r="A87" s="173">
        <f>IF(D87=0,"",SUBTOTAL(3,$D$9:D87))</f>
        <v>77</v>
      </c>
      <c r="B87" s="190" t="s">
        <v>2361</v>
      </c>
      <c r="C87" s="151" t="s">
        <v>82</v>
      </c>
      <c r="D87" s="149" t="s">
        <v>4340</v>
      </c>
      <c r="E87" s="150" t="s">
        <v>6</v>
      </c>
      <c r="F87" s="187">
        <f t="shared" si="1"/>
        <v>450</v>
      </c>
      <c r="G87" s="172"/>
      <c r="H87" s="169"/>
      <c r="I87" s="169"/>
      <c r="J87" s="175">
        <v>350</v>
      </c>
      <c r="K87" s="169"/>
      <c r="L87" s="169"/>
      <c r="M87" s="169"/>
      <c r="N87" s="169"/>
      <c r="O87" s="169"/>
      <c r="P87" s="169"/>
      <c r="Q87" s="169">
        <v>100</v>
      </c>
      <c r="R87" s="169"/>
      <c r="S87" s="171"/>
      <c r="T87" s="169"/>
      <c r="U87" s="169"/>
      <c r="V87" s="169"/>
      <c r="W87" s="169"/>
      <c r="X87" s="169"/>
      <c r="Y87" s="170"/>
      <c r="Z87" s="172"/>
      <c r="AA87" s="169"/>
      <c r="AB87" s="172"/>
      <c r="AC87" s="272"/>
      <c r="AD87" s="272"/>
      <c r="AE87" s="272"/>
      <c r="AF87" s="272"/>
      <c r="AG87" s="272"/>
      <c r="AH87" s="272"/>
      <c r="AI87" s="272"/>
      <c r="AJ87" s="272"/>
      <c r="AK87" s="272"/>
      <c r="AL87" s="272"/>
      <c r="AM87" s="272"/>
    </row>
    <row r="88" spans="1:39" ht="36.75" customHeight="1">
      <c r="A88" s="173">
        <f>IF(D88=0,"",SUBTOTAL(3,$D$9:D88))</f>
        <v>78</v>
      </c>
      <c r="B88" s="190" t="s">
        <v>2362</v>
      </c>
      <c r="C88" s="151" t="s">
        <v>82</v>
      </c>
      <c r="D88" s="206" t="s">
        <v>4687</v>
      </c>
      <c r="E88" s="207" t="s">
        <v>14</v>
      </c>
      <c r="F88" s="187">
        <f t="shared" si="1"/>
        <v>1000</v>
      </c>
      <c r="G88" s="169"/>
      <c r="H88" s="169"/>
      <c r="I88" s="169"/>
      <c r="J88" s="169">
        <v>1000</v>
      </c>
      <c r="K88" s="169"/>
      <c r="L88" s="169"/>
      <c r="M88" s="169"/>
      <c r="N88" s="169"/>
      <c r="O88" s="169"/>
      <c r="P88" s="169"/>
      <c r="Q88" s="169"/>
      <c r="R88" s="169"/>
      <c r="S88" s="169"/>
      <c r="T88" s="169"/>
      <c r="U88" s="169"/>
      <c r="V88" s="169"/>
      <c r="W88" s="169"/>
      <c r="X88" s="169"/>
      <c r="Y88" s="169"/>
      <c r="Z88" s="169"/>
      <c r="AA88" s="169"/>
      <c r="AB88" s="169"/>
      <c r="AC88" s="272"/>
      <c r="AD88" s="272"/>
      <c r="AE88" s="272"/>
      <c r="AF88" s="272"/>
      <c r="AG88" s="272"/>
      <c r="AH88" s="272"/>
      <c r="AI88" s="272"/>
      <c r="AJ88" s="272"/>
      <c r="AK88" s="272"/>
      <c r="AL88" s="272"/>
      <c r="AM88" s="272"/>
    </row>
    <row r="89" spans="1:39" ht="51" customHeight="1">
      <c r="A89" s="173">
        <f>IF(D89=0,"",SUBTOTAL(3,$D$9:D89))</f>
        <v>79</v>
      </c>
      <c r="B89" s="190" t="s">
        <v>2363</v>
      </c>
      <c r="C89" s="192" t="s">
        <v>4141</v>
      </c>
      <c r="D89" s="208" t="s">
        <v>4686</v>
      </c>
      <c r="E89" s="159" t="s">
        <v>0</v>
      </c>
      <c r="F89" s="187">
        <f t="shared" si="1"/>
        <v>15</v>
      </c>
      <c r="G89" s="169"/>
      <c r="H89" s="169"/>
      <c r="I89" s="169"/>
      <c r="J89" s="169"/>
      <c r="K89" s="169"/>
      <c r="L89" s="169"/>
      <c r="M89" s="169"/>
      <c r="N89" s="169"/>
      <c r="O89" s="169"/>
      <c r="P89" s="169"/>
      <c r="Q89" s="169"/>
      <c r="R89" s="169"/>
      <c r="S89" s="176">
        <v>15</v>
      </c>
      <c r="T89" s="169"/>
      <c r="U89" s="169"/>
      <c r="V89" s="169"/>
      <c r="W89" s="169"/>
      <c r="X89" s="169"/>
      <c r="Y89" s="169"/>
      <c r="Z89" s="169"/>
      <c r="AA89" s="169"/>
      <c r="AB89" s="169"/>
      <c r="AC89" s="272"/>
      <c r="AD89" s="272"/>
      <c r="AE89" s="272"/>
      <c r="AF89" s="272"/>
      <c r="AG89" s="272"/>
      <c r="AH89" s="272"/>
      <c r="AI89" s="272"/>
      <c r="AJ89" s="272"/>
      <c r="AK89" s="272"/>
      <c r="AL89" s="272"/>
      <c r="AM89" s="272"/>
    </row>
    <row r="90" spans="1:39" ht="30.75" customHeight="1">
      <c r="A90" s="173" t="str">
        <f>IF(D90=0,"",SUBTOTAL(3,$D$9:D90))</f>
        <v/>
      </c>
      <c r="B90" s="188" t="s">
        <v>1912</v>
      </c>
      <c r="C90" s="186" t="s">
        <v>85</v>
      </c>
      <c r="D90" s="149"/>
      <c r="E90" s="150"/>
      <c r="F90" s="187">
        <f t="shared" si="1"/>
        <v>0</v>
      </c>
      <c r="G90" s="174"/>
      <c r="H90" s="169"/>
      <c r="I90" s="169"/>
      <c r="J90" s="175"/>
      <c r="K90" s="169"/>
      <c r="L90" s="169"/>
      <c r="M90" s="169">
        <v>0</v>
      </c>
      <c r="N90" s="169"/>
      <c r="O90" s="170"/>
      <c r="P90" s="169">
        <v>0</v>
      </c>
      <c r="Q90" s="169"/>
      <c r="R90" s="169"/>
      <c r="S90" s="171"/>
      <c r="T90" s="172">
        <v>0</v>
      </c>
      <c r="U90" s="169">
        <v>0</v>
      </c>
      <c r="V90" s="169"/>
      <c r="W90" s="169"/>
      <c r="X90" s="169"/>
      <c r="Y90" s="170"/>
      <c r="Z90" s="172"/>
      <c r="AA90" s="169"/>
      <c r="AB90" s="172"/>
      <c r="AC90" s="272"/>
      <c r="AD90" s="272"/>
      <c r="AE90" s="272"/>
      <c r="AF90" s="272"/>
      <c r="AG90" s="272"/>
      <c r="AH90" s="272"/>
      <c r="AI90" s="272"/>
      <c r="AJ90" s="272"/>
      <c r="AK90" s="272"/>
      <c r="AL90" s="272"/>
      <c r="AM90" s="272"/>
    </row>
    <row r="91" spans="1:39" ht="29.25" customHeight="1">
      <c r="A91" s="173">
        <f>IF(D91=0,"",SUBTOTAL(3,$D$9:D91))</f>
        <v>80</v>
      </c>
      <c r="B91" s="188" t="s">
        <v>2364</v>
      </c>
      <c r="C91" s="151" t="s">
        <v>86</v>
      </c>
      <c r="D91" s="149" t="s">
        <v>87</v>
      </c>
      <c r="E91" s="150" t="s">
        <v>6</v>
      </c>
      <c r="F91" s="187">
        <f t="shared" si="1"/>
        <v>292</v>
      </c>
      <c r="G91" s="174">
        <v>3</v>
      </c>
      <c r="H91" s="169">
        <v>20</v>
      </c>
      <c r="I91" s="169"/>
      <c r="J91" s="175">
        <v>110</v>
      </c>
      <c r="K91" s="169"/>
      <c r="L91" s="169"/>
      <c r="M91" s="169">
        <v>44</v>
      </c>
      <c r="N91" s="169"/>
      <c r="O91" s="170"/>
      <c r="P91" s="169">
        <v>30</v>
      </c>
      <c r="Q91" s="169"/>
      <c r="R91" s="169"/>
      <c r="S91" s="171"/>
      <c r="T91" s="169">
        <v>30</v>
      </c>
      <c r="U91" s="169">
        <v>0</v>
      </c>
      <c r="V91" s="169">
        <v>50</v>
      </c>
      <c r="W91" s="169"/>
      <c r="X91" s="169"/>
      <c r="Y91" s="170"/>
      <c r="Z91" s="172"/>
      <c r="AA91" s="169">
        <v>5</v>
      </c>
      <c r="AB91" s="172"/>
      <c r="AC91" s="272"/>
      <c r="AD91" s="272"/>
      <c r="AE91" s="272"/>
      <c r="AF91" s="272"/>
      <c r="AG91" s="272"/>
      <c r="AH91" s="272"/>
      <c r="AI91" s="272"/>
      <c r="AJ91" s="272"/>
      <c r="AK91" s="272"/>
      <c r="AL91" s="272"/>
      <c r="AM91" s="272"/>
    </row>
    <row r="92" spans="1:39" ht="48" customHeight="1">
      <c r="A92" s="173">
        <f>IF(D92=0,"",SUBTOTAL(3,$D$9:D92))</f>
        <v>81</v>
      </c>
      <c r="B92" s="190" t="s">
        <v>2365</v>
      </c>
      <c r="C92" s="151" t="s">
        <v>3941</v>
      </c>
      <c r="D92" s="194" t="s">
        <v>4568</v>
      </c>
      <c r="E92" s="150" t="s">
        <v>6</v>
      </c>
      <c r="F92" s="187">
        <f t="shared" si="1"/>
        <v>20</v>
      </c>
      <c r="G92" s="169"/>
      <c r="H92" s="169"/>
      <c r="I92" s="169"/>
      <c r="J92" s="175">
        <v>20</v>
      </c>
      <c r="K92" s="169"/>
      <c r="L92" s="169"/>
      <c r="M92" s="169"/>
      <c r="N92" s="169"/>
      <c r="O92" s="169"/>
      <c r="P92" s="169"/>
      <c r="Q92" s="169"/>
      <c r="R92" s="169"/>
      <c r="S92" s="169"/>
      <c r="T92" s="169"/>
      <c r="U92" s="169"/>
      <c r="V92" s="169"/>
      <c r="W92" s="169"/>
      <c r="X92" s="169"/>
      <c r="Y92" s="169"/>
      <c r="Z92" s="169"/>
      <c r="AA92" s="169"/>
      <c r="AB92" s="169"/>
      <c r="AC92" s="272"/>
      <c r="AD92" s="272"/>
      <c r="AE92" s="272"/>
      <c r="AF92" s="272"/>
      <c r="AG92" s="272"/>
      <c r="AH92" s="272"/>
      <c r="AI92" s="272"/>
      <c r="AJ92" s="272"/>
      <c r="AK92" s="272"/>
      <c r="AL92" s="272"/>
      <c r="AM92" s="272"/>
    </row>
    <row r="93" spans="1:39" ht="33" customHeight="1">
      <c r="A93" s="173">
        <f>IF(D93=0,"",SUBTOTAL(3,$D$9:D93))</f>
        <v>82</v>
      </c>
      <c r="B93" s="188" t="s">
        <v>2366</v>
      </c>
      <c r="C93" s="151" t="s">
        <v>88</v>
      </c>
      <c r="D93" s="194" t="s">
        <v>89</v>
      </c>
      <c r="E93" s="150" t="s">
        <v>6</v>
      </c>
      <c r="F93" s="187">
        <f t="shared" si="1"/>
        <v>52320</v>
      </c>
      <c r="G93" s="172"/>
      <c r="H93" s="169"/>
      <c r="I93" s="169"/>
      <c r="J93" s="175"/>
      <c r="K93" s="169"/>
      <c r="L93" s="169">
        <v>30000</v>
      </c>
      <c r="M93" s="169">
        <v>320</v>
      </c>
      <c r="N93" s="169"/>
      <c r="O93" s="170"/>
      <c r="P93" s="169">
        <v>0</v>
      </c>
      <c r="Q93" s="169"/>
      <c r="R93" s="169"/>
      <c r="S93" s="171">
        <v>22000</v>
      </c>
      <c r="T93" s="169">
        <v>0</v>
      </c>
      <c r="U93" s="169">
        <v>0</v>
      </c>
      <c r="V93" s="169"/>
      <c r="W93" s="169"/>
      <c r="X93" s="169"/>
      <c r="Y93" s="170"/>
      <c r="Z93" s="172"/>
      <c r="AA93" s="169"/>
      <c r="AB93" s="172"/>
      <c r="AC93" s="272"/>
      <c r="AD93" s="272"/>
      <c r="AE93" s="272"/>
      <c r="AF93" s="272"/>
      <c r="AG93" s="272"/>
      <c r="AH93" s="272"/>
      <c r="AI93" s="272"/>
      <c r="AJ93" s="272"/>
      <c r="AK93" s="272"/>
      <c r="AL93" s="272"/>
      <c r="AM93" s="272"/>
    </row>
    <row r="94" spans="1:39" ht="29.25" customHeight="1">
      <c r="A94" s="173">
        <f>IF(D94=0,"",SUBTOTAL(3,$D$9:D94))</f>
        <v>83</v>
      </c>
      <c r="B94" s="190" t="s">
        <v>2367</v>
      </c>
      <c r="C94" s="151" t="s">
        <v>3832</v>
      </c>
      <c r="D94" s="194" t="s">
        <v>4709</v>
      </c>
      <c r="E94" s="150" t="s">
        <v>6</v>
      </c>
      <c r="F94" s="187">
        <f t="shared" si="1"/>
        <v>375</v>
      </c>
      <c r="G94" s="169"/>
      <c r="H94" s="169"/>
      <c r="I94" s="169"/>
      <c r="J94" s="175">
        <v>375</v>
      </c>
      <c r="K94" s="169"/>
      <c r="L94" s="169"/>
      <c r="M94" s="169"/>
      <c r="N94" s="169"/>
      <c r="O94" s="169"/>
      <c r="P94" s="169"/>
      <c r="Q94" s="169"/>
      <c r="R94" s="169"/>
      <c r="S94" s="169"/>
      <c r="T94" s="169"/>
      <c r="U94" s="169"/>
      <c r="V94" s="169"/>
      <c r="W94" s="169"/>
      <c r="X94" s="169"/>
      <c r="Y94" s="169"/>
      <c r="Z94" s="169"/>
      <c r="AA94" s="169"/>
      <c r="AB94" s="169"/>
      <c r="AC94" s="272"/>
      <c r="AD94" s="272"/>
      <c r="AE94" s="272"/>
      <c r="AF94" s="272"/>
      <c r="AG94" s="272"/>
      <c r="AH94" s="272"/>
      <c r="AI94" s="272"/>
      <c r="AJ94" s="272"/>
      <c r="AK94" s="272"/>
      <c r="AL94" s="272"/>
      <c r="AM94" s="272"/>
    </row>
    <row r="95" spans="1:39" ht="24.75" customHeight="1">
      <c r="A95" s="173">
        <f>IF(D95=0,"",SUBTOTAL(3,$D$9:D95))</f>
        <v>84</v>
      </c>
      <c r="B95" s="188" t="s">
        <v>2368</v>
      </c>
      <c r="C95" s="151" t="s">
        <v>2193</v>
      </c>
      <c r="D95" s="149" t="s">
        <v>90</v>
      </c>
      <c r="E95" s="150" t="s">
        <v>6</v>
      </c>
      <c r="F95" s="187">
        <f t="shared" si="1"/>
        <v>191</v>
      </c>
      <c r="G95" s="172"/>
      <c r="H95" s="169"/>
      <c r="I95" s="169"/>
      <c r="J95" s="175">
        <v>110</v>
      </c>
      <c r="K95" s="169"/>
      <c r="L95" s="169"/>
      <c r="M95" s="169">
        <v>0</v>
      </c>
      <c r="N95" s="169"/>
      <c r="O95" s="169">
        <v>10</v>
      </c>
      <c r="P95" s="169">
        <v>0</v>
      </c>
      <c r="Q95" s="169"/>
      <c r="R95" s="169"/>
      <c r="S95" s="171"/>
      <c r="T95" s="169">
        <v>60</v>
      </c>
      <c r="U95" s="169">
        <v>10</v>
      </c>
      <c r="V95" s="169"/>
      <c r="W95" s="169">
        <v>1</v>
      </c>
      <c r="X95" s="169"/>
      <c r="Y95" s="170"/>
      <c r="Z95" s="172"/>
      <c r="AA95" s="169"/>
      <c r="AB95" s="172"/>
      <c r="AC95" s="272"/>
      <c r="AD95" s="272"/>
      <c r="AE95" s="272"/>
      <c r="AF95" s="272"/>
      <c r="AG95" s="272"/>
      <c r="AH95" s="272"/>
      <c r="AI95" s="272"/>
      <c r="AJ95" s="272"/>
      <c r="AK95" s="272"/>
      <c r="AL95" s="272"/>
      <c r="AM95" s="272"/>
    </row>
    <row r="96" spans="1:39" ht="39" customHeight="1">
      <c r="A96" s="173">
        <f>IF(D96=0,"",SUBTOTAL(3,$D$9:D96))</f>
        <v>85</v>
      </c>
      <c r="B96" s="188" t="s">
        <v>2369</v>
      </c>
      <c r="C96" s="151" t="s">
        <v>91</v>
      </c>
      <c r="D96" s="149" t="s">
        <v>1767</v>
      </c>
      <c r="E96" s="150" t="s">
        <v>92</v>
      </c>
      <c r="F96" s="187">
        <f t="shared" si="1"/>
        <v>1236</v>
      </c>
      <c r="G96" s="172"/>
      <c r="H96" s="169"/>
      <c r="I96" s="169"/>
      <c r="J96" s="175">
        <v>1200</v>
      </c>
      <c r="K96" s="169"/>
      <c r="L96" s="169"/>
      <c r="M96" s="169">
        <v>0</v>
      </c>
      <c r="N96" s="169"/>
      <c r="O96" s="170"/>
      <c r="P96" s="169">
        <v>36</v>
      </c>
      <c r="Q96" s="169"/>
      <c r="R96" s="169"/>
      <c r="S96" s="171"/>
      <c r="T96" s="169">
        <v>0</v>
      </c>
      <c r="U96" s="169">
        <v>0</v>
      </c>
      <c r="V96" s="169"/>
      <c r="W96" s="169"/>
      <c r="X96" s="169"/>
      <c r="Y96" s="170"/>
      <c r="Z96" s="172"/>
      <c r="AA96" s="169"/>
      <c r="AB96" s="172"/>
      <c r="AC96" s="272"/>
      <c r="AD96" s="272"/>
      <c r="AE96" s="272"/>
      <c r="AF96" s="272"/>
      <c r="AG96" s="272"/>
      <c r="AH96" s="272"/>
      <c r="AI96" s="272"/>
      <c r="AJ96" s="272"/>
      <c r="AK96" s="272"/>
      <c r="AL96" s="272"/>
      <c r="AM96" s="272"/>
    </row>
    <row r="97" spans="1:39" ht="30.75" customHeight="1">
      <c r="A97" s="173">
        <f>IF(D97=0,"",SUBTOTAL(3,$D$9:D97))</f>
        <v>86</v>
      </c>
      <c r="B97" s="188" t="s">
        <v>2370</v>
      </c>
      <c r="C97" s="151" t="s">
        <v>93</v>
      </c>
      <c r="D97" s="149" t="s">
        <v>94</v>
      </c>
      <c r="E97" s="150" t="s">
        <v>92</v>
      </c>
      <c r="F97" s="187">
        <f t="shared" si="1"/>
        <v>34797</v>
      </c>
      <c r="G97" s="174">
        <v>698</v>
      </c>
      <c r="H97" s="169">
        <v>1200</v>
      </c>
      <c r="I97" s="169">
        <v>0</v>
      </c>
      <c r="J97" s="175">
        <v>17800</v>
      </c>
      <c r="K97" s="169">
        <v>60</v>
      </c>
      <c r="L97" s="169"/>
      <c r="M97" s="169">
        <v>2789</v>
      </c>
      <c r="N97" s="169">
        <v>250</v>
      </c>
      <c r="O97" s="169">
        <v>500</v>
      </c>
      <c r="P97" s="169">
        <v>230</v>
      </c>
      <c r="Q97" s="169">
        <v>100</v>
      </c>
      <c r="R97" s="169">
        <v>100</v>
      </c>
      <c r="S97" s="171">
        <v>7650</v>
      </c>
      <c r="T97" s="169">
        <v>400</v>
      </c>
      <c r="U97" s="169">
        <v>500</v>
      </c>
      <c r="V97" s="169">
        <v>470</v>
      </c>
      <c r="W97" s="169">
        <v>20</v>
      </c>
      <c r="X97" s="169">
        <v>1000</v>
      </c>
      <c r="Y97" s="170"/>
      <c r="Z97" s="172">
        <v>1000</v>
      </c>
      <c r="AA97" s="169">
        <v>30</v>
      </c>
      <c r="AB97" s="172"/>
      <c r="AC97" s="272"/>
      <c r="AD97" s="272"/>
      <c r="AE97" s="272"/>
      <c r="AF97" s="272"/>
      <c r="AG97" s="272"/>
      <c r="AH97" s="272"/>
      <c r="AI97" s="272"/>
      <c r="AJ97" s="272"/>
      <c r="AK97" s="272"/>
      <c r="AL97" s="272"/>
      <c r="AM97" s="272"/>
    </row>
    <row r="98" spans="1:39" ht="47.25" customHeight="1">
      <c r="A98" s="173">
        <f>IF(D98=0,"",SUBTOTAL(3,$D$9:D98))</f>
        <v>87</v>
      </c>
      <c r="B98" s="188" t="s">
        <v>2371</v>
      </c>
      <c r="C98" s="151" t="s">
        <v>95</v>
      </c>
      <c r="D98" s="149" t="s">
        <v>4341</v>
      </c>
      <c r="E98" s="150" t="s">
        <v>92</v>
      </c>
      <c r="F98" s="187">
        <f t="shared" si="1"/>
        <v>5286</v>
      </c>
      <c r="G98" s="174">
        <v>80</v>
      </c>
      <c r="H98" s="169">
        <v>600</v>
      </c>
      <c r="I98" s="169"/>
      <c r="J98" s="175"/>
      <c r="K98" s="169"/>
      <c r="L98" s="169"/>
      <c r="M98" s="169">
        <v>0</v>
      </c>
      <c r="N98" s="169">
        <v>250</v>
      </c>
      <c r="O98" s="169">
        <v>400</v>
      </c>
      <c r="P98" s="169">
        <v>640</v>
      </c>
      <c r="Q98" s="169">
        <v>400</v>
      </c>
      <c r="R98" s="169">
        <v>100</v>
      </c>
      <c r="S98" s="171"/>
      <c r="T98" s="169">
        <v>400</v>
      </c>
      <c r="U98" s="169">
        <v>216</v>
      </c>
      <c r="V98" s="169">
        <v>200</v>
      </c>
      <c r="W98" s="169"/>
      <c r="X98" s="169">
        <v>1000</v>
      </c>
      <c r="Y98" s="170"/>
      <c r="Z98" s="172">
        <v>1000</v>
      </c>
      <c r="AA98" s="169"/>
      <c r="AB98" s="172"/>
      <c r="AC98" s="272"/>
      <c r="AD98" s="272"/>
      <c r="AE98" s="272"/>
      <c r="AF98" s="272"/>
      <c r="AG98" s="272"/>
      <c r="AH98" s="272"/>
      <c r="AI98" s="272"/>
      <c r="AJ98" s="272"/>
      <c r="AK98" s="272"/>
      <c r="AL98" s="272"/>
      <c r="AM98" s="272"/>
    </row>
    <row r="99" spans="1:39" ht="30.75" customHeight="1">
      <c r="A99" s="173">
        <f>IF(D99=0,"",SUBTOTAL(3,$D$9:D99))</f>
        <v>88</v>
      </c>
      <c r="B99" s="188" t="s">
        <v>2372</v>
      </c>
      <c r="C99" s="151" t="s">
        <v>96</v>
      </c>
      <c r="D99" s="149" t="s">
        <v>97</v>
      </c>
      <c r="E99" s="150" t="s">
        <v>92</v>
      </c>
      <c r="F99" s="187">
        <f t="shared" si="1"/>
        <v>1035</v>
      </c>
      <c r="G99" s="172"/>
      <c r="H99" s="169"/>
      <c r="I99" s="169"/>
      <c r="J99" s="175"/>
      <c r="K99" s="169"/>
      <c r="L99" s="169"/>
      <c r="M99" s="169">
        <v>0</v>
      </c>
      <c r="N99" s="169">
        <v>50</v>
      </c>
      <c r="O99" s="170"/>
      <c r="P99" s="169">
        <v>50</v>
      </c>
      <c r="Q99" s="169">
        <v>5</v>
      </c>
      <c r="R99" s="169"/>
      <c r="S99" s="171"/>
      <c r="T99" s="169">
        <v>200</v>
      </c>
      <c r="U99" s="169">
        <v>230</v>
      </c>
      <c r="V99" s="169"/>
      <c r="W99" s="169"/>
      <c r="X99" s="169">
        <v>500</v>
      </c>
      <c r="Y99" s="170"/>
      <c r="Z99" s="172"/>
      <c r="AA99" s="169"/>
      <c r="AB99" s="172"/>
      <c r="AC99" s="272"/>
      <c r="AD99" s="272"/>
      <c r="AE99" s="272"/>
      <c r="AF99" s="272"/>
      <c r="AG99" s="272"/>
      <c r="AH99" s="272"/>
      <c r="AI99" s="272"/>
      <c r="AJ99" s="272"/>
      <c r="AK99" s="272"/>
      <c r="AL99" s="272"/>
      <c r="AM99" s="272"/>
    </row>
    <row r="100" spans="1:39" ht="29.25" customHeight="1">
      <c r="A100" s="173">
        <f>IF(D100=0,"",SUBTOTAL(3,$D$9:D100))</f>
        <v>89</v>
      </c>
      <c r="B100" s="188" t="s">
        <v>2373</v>
      </c>
      <c r="C100" s="151" t="s">
        <v>876</v>
      </c>
      <c r="D100" s="149" t="s">
        <v>98</v>
      </c>
      <c r="E100" s="150" t="s">
        <v>6</v>
      </c>
      <c r="F100" s="187">
        <f t="shared" si="1"/>
        <v>8372</v>
      </c>
      <c r="G100" s="172"/>
      <c r="H100" s="169">
        <v>60</v>
      </c>
      <c r="I100" s="169"/>
      <c r="J100" s="175">
        <v>5300</v>
      </c>
      <c r="K100" s="169"/>
      <c r="L100" s="169"/>
      <c r="M100" s="169">
        <v>242</v>
      </c>
      <c r="N100" s="169">
        <v>10</v>
      </c>
      <c r="O100" s="170"/>
      <c r="P100" s="169">
        <v>30</v>
      </c>
      <c r="Q100" s="169">
        <v>30</v>
      </c>
      <c r="R100" s="169">
        <v>10</v>
      </c>
      <c r="S100" s="171">
        <v>2540</v>
      </c>
      <c r="T100" s="169">
        <v>100</v>
      </c>
      <c r="U100" s="169">
        <v>50</v>
      </c>
      <c r="V100" s="169"/>
      <c r="W100" s="169"/>
      <c r="X100" s="169"/>
      <c r="Y100" s="170"/>
      <c r="Z100" s="172"/>
      <c r="AA100" s="169"/>
      <c r="AB100" s="172"/>
      <c r="AC100" s="272"/>
      <c r="AD100" s="272"/>
      <c r="AE100" s="272"/>
      <c r="AF100" s="272"/>
      <c r="AG100" s="272"/>
      <c r="AH100" s="272"/>
      <c r="AI100" s="272"/>
      <c r="AJ100" s="272"/>
      <c r="AK100" s="272"/>
      <c r="AL100" s="272"/>
      <c r="AM100" s="272"/>
    </row>
    <row r="101" spans="1:39" ht="212.25" customHeight="1">
      <c r="A101" s="173">
        <f>IF(D101=0,"",SUBTOTAL(3,$D$9:D101))</f>
        <v>90</v>
      </c>
      <c r="B101" s="188" t="s">
        <v>2374</v>
      </c>
      <c r="C101" s="151" t="s">
        <v>876</v>
      </c>
      <c r="D101" s="194" t="s">
        <v>2233</v>
      </c>
      <c r="E101" s="150" t="s">
        <v>6</v>
      </c>
      <c r="F101" s="187">
        <f t="shared" si="1"/>
        <v>79</v>
      </c>
      <c r="G101" s="172"/>
      <c r="H101" s="169"/>
      <c r="I101" s="169"/>
      <c r="J101" s="175">
        <v>67</v>
      </c>
      <c r="K101" s="169"/>
      <c r="L101" s="169"/>
      <c r="M101" s="169">
        <v>0</v>
      </c>
      <c r="N101" s="169">
        <v>10</v>
      </c>
      <c r="O101" s="170"/>
      <c r="P101" s="169">
        <v>0</v>
      </c>
      <c r="Q101" s="169"/>
      <c r="R101" s="169"/>
      <c r="S101" s="171"/>
      <c r="T101" s="169">
        <v>0</v>
      </c>
      <c r="U101" s="169">
        <v>0</v>
      </c>
      <c r="V101" s="169"/>
      <c r="W101" s="169">
        <v>2</v>
      </c>
      <c r="X101" s="169"/>
      <c r="Y101" s="170"/>
      <c r="Z101" s="172"/>
      <c r="AA101" s="169"/>
      <c r="AB101" s="172"/>
      <c r="AC101" s="272"/>
      <c r="AD101" s="272"/>
      <c r="AE101" s="272"/>
      <c r="AF101" s="272"/>
      <c r="AG101" s="272"/>
      <c r="AH101" s="272"/>
      <c r="AI101" s="272"/>
      <c r="AJ101" s="272"/>
      <c r="AK101" s="272"/>
      <c r="AL101" s="272"/>
      <c r="AM101" s="272"/>
    </row>
    <row r="102" spans="1:39" ht="39" customHeight="1">
      <c r="A102" s="173">
        <f>IF(D102=0,"",SUBTOTAL(3,$D$9:D102))</f>
        <v>91</v>
      </c>
      <c r="B102" s="188" t="s">
        <v>2375</v>
      </c>
      <c r="C102" s="151" t="s">
        <v>876</v>
      </c>
      <c r="D102" s="209" t="s">
        <v>99</v>
      </c>
      <c r="E102" s="150" t="s">
        <v>6</v>
      </c>
      <c r="F102" s="187">
        <f t="shared" si="1"/>
        <v>412</v>
      </c>
      <c r="G102" s="172"/>
      <c r="H102" s="169"/>
      <c r="I102" s="169"/>
      <c r="J102" s="175">
        <v>0</v>
      </c>
      <c r="K102" s="169"/>
      <c r="L102" s="169"/>
      <c r="M102" s="169">
        <v>0</v>
      </c>
      <c r="N102" s="169"/>
      <c r="O102" s="170"/>
      <c r="P102" s="169">
        <v>0</v>
      </c>
      <c r="Q102" s="169"/>
      <c r="R102" s="169"/>
      <c r="S102" s="171">
        <v>410</v>
      </c>
      <c r="T102" s="169">
        <v>0</v>
      </c>
      <c r="U102" s="169">
        <v>0</v>
      </c>
      <c r="V102" s="169"/>
      <c r="W102" s="169">
        <v>2</v>
      </c>
      <c r="X102" s="169"/>
      <c r="Y102" s="170"/>
      <c r="Z102" s="172"/>
      <c r="AA102" s="169"/>
      <c r="AB102" s="172"/>
      <c r="AC102" s="272"/>
      <c r="AD102" s="272"/>
      <c r="AE102" s="272"/>
      <c r="AF102" s="272"/>
      <c r="AG102" s="272"/>
      <c r="AH102" s="272"/>
      <c r="AI102" s="272"/>
      <c r="AJ102" s="272"/>
      <c r="AK102" s="272"/>
      <c r="AL102" s="272"/>
      <c r="AM102" s="272"/>
    </row>
    <row r="103" spans="1:39" ht="123.75" customHeight="1">
      <c r="A103" s="173">
        <f>IF(D103=0,"",SUBTOTAL(3,$D$9:D103))</f>
        <v>92</v>
      </c>
      <c r="B103" s="188" t="s">
        <v>2376</v>
      </c>
      <c r="C103" s="151" t="s">
        <v>100</v>
      </c>
      <c r="D103" s="194" t="s">
        <v>1580</v>
      </c>
      <c r="E103" s="150" t="s">
        <v>6</v>
      </c>
      <c r="F103" s="187">
        <f t="shared" si="1"/>
        <v>18</v>
      </c>
      <c r="G103" s="172"/>
      <c r="H103" s="169"/>
      <c r="I103" s="169"/>
      <c r="J103" s="175">
        <v>8</v>
      </c>
      <c r="K103" s="169"/>
      <c r="L103" s="169"/>
      <c r="M103" s="169">
        <v>0</v>
      </c>
      <c r="N103" s="169"/>
      <c r="O103" s="170"/>
      <c r="P103" s="169">
        <v>0</v>
      </c>
      <c r="Q103" s="169"/>
      <c r="R103" s="169"/>
      <c r="S103" s="171"/>
      <c r="T103" s="169">
        <v>0</v>
      </c>
      <c r="U103" s="169">
        <v>10</v>
      </c>
      <c r="V103" s="169"/>
      <c r="W103" s="169"/>
      <c r="X103" s="169"/>
      <c r="Y103" s="170"/>
      <c r="Z103" s="172"/>
      <c r="AA103" s="169"/>
      <c r="AB103" s="172"/>
      <c r="AC103" s="272"/>
      <c r="AD103" s="272"/>
      <c r="AE103" s="272"/>
      <c r="AF103" s="272"/>
      <c r="AG103" s="272"/>
      <c r="AH103" s="272"/>
      <c r="AI103" s="272"/>
      <c r="AJ103" s="272"/>
      <c r="AK103" s="272"/>
      <c r="AL103" s="272"/>
      <c r="AM103" s="272"/>
    </row>
    <row r="104" spans="1:39" ht="193.5" customHeight="1">
      <c r="A104" s="173">
        <f>IF(D104=0,"",SUBTOTAL(3,$D$9:D104))</f>
        <v>93</v>
      </c>
      <c r="B104" s="188" t="s">
        <v>2377</v>
      </c>
      <c r="C104" s="151" t="s">
        <v>101</v>
      </c>
      <c r="D104" s="188" t="s">
        <v>4693</v>
      </c>
      <c r="E104" s="150" t="s">
        <v>6</v>
      </c>
      <c r="F104" s="187">
        <f t="shared" si="1"/>
        <v>10</v>
      </c>
      <c r="G104" s="172"/>
      <c r="H104" s="169"/>
      <c r="I104" s="169"/>
      <c r="J104" s="175"/>
      <c r="K104" s="169"/>
      <c r="L104" s="169"/>
      <c r="M104" s="169">
        <v>0</v>
      </c>
      <c r="N104" s="169"/>
      <c r="O104" s="170"/>
      <c r="P104" s="169">
        <v>0</v>
      </c>
      <c r="Q104" s="169"/>
      <c r="R104" s="169"/>
      <c r="S104" s="171"/>
      <c r="T104" s="169">
        <v>0</v>
      </c>
      <c r="U104" s="169">
        <v>10</v>
      </c>
      <c r="V104" s="169"/>
      <c r="W104" s="169"/>
      <c r="X104" s="169"/>
      <c r="Y104" s="170"/>
      <c r="Z104" s="172"/>
      <c r="AA104" s="169"/>
      <c r="AB104" s="172"/>
      <c r="AC104" s="272"/>
      <c r="AD104" s="272"/>
      <c r="AE104" s="272"/>
      <c r="AF104" s="272"/>
      <c r="AG104" s="272"/>
      <c r="AH104" s="272"/>
      <c r="AI104" s="272"/>
      <c r="AJ104" s="272"/>
      <c r="AK104" s="272"/>
      <c r="AL104" s="272"/>
      <c r="AM104" s="272"/>
    </row>
    <row r="105" spans="1:39" ht="143.25" customHeight="1">
      <c r="A105" s="173">
        <f>IF(D105=0,"",SUBTOTAL(3,$D$9:D105))</f>
        <v>94</v>
      </c>
      <c r="B105" s="190" t="s">
        <v>2378</v>
      </c>
      <c r="C105" s="151" t="s">
        <v>101</v>
      </c>
      <c r="D105" s="210" t="s">
        <v>4694</v>
      </c>
      <c r="E105" s="150" t="s">
        <v>6</v>
      </c>
      <c r="F105" s="187">
        <f t="shared" si="1"/>
        <v>8</v>
      </c>
      <c r="G105" s="172"/>
      <c r="H105" s="169"/>
      <c r="I105" s="169"/>
      <c r="J105" s="175">
        <v>8</v>
      </c>
      <c r="K105" s="169"/>
      <c r="L105" s="169"/>
      <c r="M105" s="169"/>
      <c r="N105" s="169"/>
      <c r="O105" s="170"/>
      <c r="P105" s="169"/>
      <c r="Q105" s="169"/>
      <c r="R105" s="169"/>
      <c r="S105" s="171"/>
      <c r="T105" s="169"/>
      <c r="U105" s="169"/>
      <c r="V105" s="169"/>
      <c r="W105" s="169"/>
      <c r="X105" s="169"/>
      <c r="Y105" s="170"/>
      <c r="Z105" s="172"/>
      <c r="AA105" s="169"/>
      <c r="AB105" s="172"/>
      <c r="AC105" s="272"/>
      <c r="AD105" s="272"/>
      <c r="AE105" s="272"/>
      <c r="AF105" s="272"/>
      <c r="AG105" s="272"/>
      <c r="AH105" s="272"/>
      <c r="AI105" s="272"/>
      <c r="AJ105" s="272"/>
      <c r="AK105" s="272"/>
      <c r="AL105" s="272"/>
      <c r="AM105" s="272"/>
    </row>
    <row r="106" spans="1:39" ht="30.75" customHeight="1">
      <c r="A106" s="173">
        <f>IF(D106=0,"",SUBTOTAL(3,$D$9:D106))</f>
        <v>95</v>
      </c>
      <c r="B106" s="188" t="s">
        <v>2379</v>
      </c>
      <c r="C106" s="151" t="s">
        <v>876</v>
      </c>
      <c r="D106" s="188" t="s">
        <v>102</v>
      </c>
      <c r="E106" s="150" t="s">
        <v>6</v>
      </c>
      <c r="F106" s="187">
        <f t="shared" si="1"/>
        <v>10</v>
      </c>
      <c r="G106" s="172"/>
      <c r="H106" s="169"/>
      <c r="I106" s="169"/>
      <c r="J106" s="175">
        <v>10</v>
      </c>
      <c r="K106" s="169"/>
      <c r="L106" s="169"/>
      <c r="M106" s="169">
        <v>0</v>
      </c>
      <c r="N106" s="169"/>
      <c r="O106" s="170"/>
      <c r="P106" s="169">
        <v>0</v>
      </c>
      <c r="Q106" s="169"/>
      <c r="R106" s="169"/>
      <c r="S106" s="171"/>
      <c r="T106" s="169">
        <v>0</v>
      </c>
      <c r="U106" s="169">
        <v>0</v>
      </c>
      <c r="V106" s="169"/>
      <c r="W106" s="169"/>
      <c r="X106" s="169"/>
      <c r="Y106" s="170"/>
      <c r="Z106" s="172"/>
      <c r="AA106" s="169"/>
      <c r="AB106" s="172"/>
      <c r="AC106" s="272"/>
      <c r="AD106" s="272"/>
      <c r="AE106" s="272"/>
      <c r="AF106" s="272"/>
      <c r="AG106" s="272"/>
      <c r="AH106" s="272"/>
      <c r="AI106" s="272"/>
      <c r="AJ106" s="272"/>
      <c r="AK106" s="272"/>
      <c r="AL106" s="272"/>
      <c r="AM106" s="272"/>
    </row>
    <row r="107" spans="1:39" ht="44.25" customHeight="1">
      <c r="A107" s="173">
        <f>IF(D107=0,"",SUBTOTAL(3,$D$9:D107))</f>
        <v>96</v>
      </c>
      <c r="B107" s="188" t="s">
        <v>2380</v>
      </c>
      <c r="C107" s="151" t="s">
        <v>103</v>
      </c>
      <c r="D107" s="211" t="s">
        <v>4569</v>
      </c>
      <c r="E107" s="150" t="s">
        <v>6</v>
      </c>
      <c r="F107" s="187">
        <f t="shared" si="1"/>
        <v>12</v>
      </c>
      <c r="G107" s="172"/>
      <c r="H107" s="169"/>
      <c r="I107" s="169"/>
      <c r="J107" s="175">
        <v>0</v>
      </c>
      <c r="K107" s="169"/>
      <c r="L107" s="169"/>
      <c r="M107" s="169">
        <v>0</v>
      </c>
      <c r="N107" s="169"/>
      <c r="O107" s="170"/>
      <c r="P107" s="169">
        <v>0</v>
      </c>
      <c r="Q107" s="169"/>
      <c r="R107" s="169"/>
      <c r="S107" s="171">
        <v>12</v>
      </c>
      <c r="T107" s="169">
        <v>0</v>
      </c>
      <c r="U107" s="169">
        <v>0</v>
      </c>
      <c r="V107" s="169"/>
      <c r="W107" s="169"/>
      <c r="X107" s="169"/>
      <c r="Y107" s="170"/>
      <c r="Z107" s="172"/>
      <c r="AA107" s="169"/>
      <c r="AB107" s="172"/>
      <c r="AC107" s="272"/>
      <c r="AD107" s="272"/>
      <c r="AE107" s="272"/>
      <c r="AF107" s="272"/>
      <c r="AG107" s="272"/>
      <c r="AH107" s="272"/>
      <c r="AI107" s="272"/>
      <c r="AJ107" s="272"/>
      <c r="AK107" s="272"/>
      <c r="AL107" s="272"/>
      <c r="AM107" s="272"/>
    </row>
    <row r="108" spans="1:39" ht="69" customHeight="1">
      <c r="A108" s="173">
        <f>IF(D108=0,"",SUBTOTAL(3,$D$9:D108))</f>
        <v>97</v>
      </c>
      <c r="B108" s="190" t="s">
        <v>2381</v>
      </c>
      <c r="C108" s="212" t="s">
        <v>3999</v>
      </c>
      <c r="D108" s="213" t="s">
        <v>4570</v>
      </c>
      <c r="E108" s="213" t="s">
        <v>13</v>
      </c>
      <c r="F108" s="187">
        <f t="shared" si="1"/>
        <v>10</v>
      </c>
      <c r="G108" s="169"/>
      <c r="H108" s="169"/>
      <c r="I108" s="169"/>
      <c r="J108" s="169"/>
      <c r="K108" s="169"/>
      <c r="L108" s="169"/>
      <c r="M108" s="169"/>
      <c r="N108" s="169"/>
      <c r="O108" s="169"/>
      <c r="P108" s="169"/>
      <c r="Q108" s="169"/>
      <c r="R108" s="169"/>
      <c r="S108" s="169">
        <v>10</v>
      </c>
      <c r="T108" s="169"/>
      <c r="U108" s="169"/>
      <c r="V108" s="169"/>
      <c r="W108" s="169"/>
      <c r="X108" s="169"/>
      <c r="Y108" s="169"/>
      <c r="Z108" s="169"/>
      <c r="AA108" s="169"/>
      <c r="AB108" s="169"/>
      <c r="AC108" s="272"/>
      <c r="AD108" s="272"/>
      <c r="AE108" s="272"/>
      <c r="AF108" s="272"/>
      <c r="AG108" s="272"/>
      <c r="AH108" s="272"/>
      <c r="AI108" s="272"/>
      <c r="AJ108" s="272"/>
      <c r="AK108" s="272"/>
      <c r="AL108" s="272"/>
      <c r="AM108" s="272"/>
    </row>
    <row r="109" spans="1:39" ht="32.25" customHeight="1">
      <c r="A109" s="173">
        <f>IF(D109=0,"",SUBTOTAL(3,$D$9:D109))</f>
        <v>98</v>
      </c>
      <c r="B109" s="188" t="s">
        <v>2382</v>
      </c>
      <c r="C109" s="151" t="s">
        <v>104</v>
      </c>
      <c r="D109" s="149" t="s">
        <v>105</v>
      </c>
      <c r="E109" s="150" t="s">
        <v>6</v>
      </c>
      <c r="F109" s="187">
        <f t="shared" si="1"/>
        <v>430</v>
      </c>
      <c r="G109" s="172"/>
      <c r="H109" s="169"/>
      <c r="I109" s="169"/>
      <c r="J109" s="175">
        <v>420</v>
      </c>
      <c r="K109" s="169"/>
      <c r="L109" s="169"/>
      <c r="M109" s="169">
        <v>0</v>
      </c>
      <c r="N109" s="169">
        <v>10</v>
      </c>
      <c r="O109" s="170"/>
      <c r="P109" s="169">
        <v>0</v>
      </c>
      <c r="Q109" s="169"/>
      <c r="R109" s="169"/>
      <c r="S109" s="171"/>
      <c r="T109" s="169">
        <v>0</v>
      </c>
      <c r="U109" s="169">
        <v>0</v>
      </c>
      <c r="V109" s="169"/>
      <c r="W109" s="169"/>
      <c r="X109" s="169"/>
      <c r="Y109" s="170"/>
      <c r="Z109" s="172"/>
      <c r="AA109" s="169"/>
      <c r="AB109" s="172"/>
      <c r="AC109" s="272"/>
      <c r="AD109" s="272"/>
      <c r="AE109" s="272"/>
      <c r="AF109" s="272"/>
      <c r="AG109" s="272"/>
      <c r="AH109" s="272"/>
      <c r="AI109" s="272"/>
      <c r="AJ109" s="272"/>
      <c r="AK109" s="272"/>
      <c r="AL109" s="272"/>
      <c r="AM109" s="272"/>
    </row>
    <row r="110" spans="1:39" ht="38.25" customHeight="1">
      <c r="A110" s="173">
        <f>IF(D110=0,"",SUBTOTAL(3,$D$9:D110))</f>
        <v>99</v>
      </c>
      <c r="B110" s="188" t="s">
        <v>2383</v>
      </c>
      <c r="C110" s="151" t="s">
        <v>106</v>
      </c>
      <c r="D110" s="149" t="s">
        <v>107</v>
      </c>
      <c r="E110" s="150" t="s">
        <v>108</v>
      </c>
      <c r="F110" s="187">
        <f t="shared" si="1"/>
        <v>20</v>
      </c>
      <c r="G110" s="172"/>
      <c r="H110" s="169"/>
      <c r="I110" s="169"/>
      <c r="J110" s="175">
        <v>0</v>
      </c>
      <c r="K110" s="169"/>
      <c r="L110" s="169"/>
      <c r="M110" s="169">
        <v>0</v>
      </c>
      <c r="N110" s="169"/>
      <c r="O110" s="170"/>
      <c r="P110" s="169">
        <v>0</v>
      </c>
      <c r="Q110" s="169"/>
      <c r="R110" s="169"/>
      <c r="S110" s="171"/>
      <c r="T110" s="169">
        <v>20</v>
      </c>
      <c r="U110" s="169">
        <v>0</v>
      </c>
      <c r="V110" s="169"/>
      <c r="W110" s="169"/>
      <c r="X110" s="169"/>
      <c r="Y110" s="170"/>
      <c r="Z110" s="172"/>
      <c r="AA110" s="169"/>
      <c r="AB110" s="172"/>
      <c r="AC110" s="272"/>
      <c r="AD110" s="272"/>
      <c r="AE110" s="272"/>
      <c r="AF110" s="272"/>
      <c r="AG110" s="272"/>
      <c r="AH110" s="272"/>
      <c r="AI110" s="272"/>
      <c r="AJ110" s="272"/>
      <c r="AK110" s="272"/>
      <c r="AL110" s="272"/>
      <c r="AM110" s="272"/>
    </row>
    <row r="111" spans="1:39" ht="27.75" customHeight="1">
      <c r="A111" s="173">
        <f>IF(D111=0,"",SUBTOTAL(3,$D$9:D111))</f>
        <v>100</v>
      </c>
      <c r="B111" s="188" t="s">
        <v>2384</v>
      </c>
      <c r="C111" s="151" t="s">
        <v>109</v>
      </c>
      <c r="D111" s="149" t="s">
        <v>110</v>
      </c>
      <c r="E111" s="150" t="s">
        <v>6</v>
      </c>
      <c r="F111" s="187">
        <f t="shared" si="1"/>
        <v>1450</v>
      </c>
      <c r="G111" s="172">
        <v>20</v>
      </c>
      <c r="H111" s="169">
        <v>50</v>
      </c>
      <c r="I111" s="169">
        <v>0</v>
      </c>
      <c r="J111" s="175"/>
      <c r="K111" s="169"/>
      <c r="L111" s="169"/>
      <c r="M111" s="169">
        <v>0</v>
      </c>
      <c r="N111" s="169">
        <v>20</v>
      </c>
      <c r="O111" s="169">
        <v>100</v>
      </c>
      <c r="P111" s="169">
        <v>300</v>
      </c>
      <c r="Q111" s="169">
        <v>0</v>
      </c>
      <c r="R111" s="169">
        <v>100</v>
      </c>
      <c r="S111" s="171"/>
      <c r="T111" s="169">
        <v>400</v>
      </c>
      <c r="U111" s="169">
        <v>200</v>
      </c>
      <c r="V111" s="169"/>
      <c r="W111" s="169">
        <v>40</v>
      </c>
      <c r="X111" s="169">
        <v>120</v>
      </c>
      <c r="Y111" s="170"/>
      <c r="Z111" s="172">
        <v>100</v>
      </c>
      <c r="AA111" s="169"/>
      <c r="AB111" s="172"/>
      <c r="AC111" s="272"/>
      <c r="AD111" s="272"/>
      <c r="AE111" s="272"/>
      <c r="AF111" s="272"/>
      <c r="AG111" s="272"/>
      <c r="AH111" s="272"/>
      <c r="AI111" s="272"/>
      <c r="AJ111" s="272"/>
      <c r="AK111" s="272"/>
      <c r="AL111" s="272"/>
      <c r="AM111" s="272"/>
    </row>
    <row r="112" spans="1:39" ht="44.25" customHeight="1">
      <c r="A112" s="173">
        <f>IF(D112=0,"",SUBTOTAL(3,$D$9:D112))</f>
        <v>101</v>
      </c>
      <c r="B112" s="188" t="s">
        <v>2385</v>
      </c>
      <c r="C112" s="151" t="s">
        <v>111</v>
      </c>
      <c r="D112" s="149" t="s">
        <v>4343</v>
      </c>
      <c r="E112" s="150" t="s">
        <v>6</v>
      </c>
      <c r="F112" s="187">
        <f t="shared" si="1"/>
        <v>115714</v>
      </c>
      <c r="G112" s="172"/>
      <c r="H112" s="169">
        <v>20</v>
      </c>
      <c r="I112" s="169"/>
      <c r="J112" s="175">
        <v>80000</v>
      </c>
      <c r="K112" s="169"/>
      <c r="L112" s="169"/>
      <c r="M112" s="169">
        <v>500</v>
      </c>
      <c r="N112" s="169">
        <v>20</v>
      </c>
      <c r="O112" s="169">
        <v>100</v>
      </c>
      <c r="P112" s="169">
        <v>180</v>
      </c>
      <c r="Q112" s="169"/>
      <c r="R112" s="169"/>
      <c r="S112" s="171">
        <v>34000</v>
      </c>
      <c r="T112" s="169">
        <v>400</v>
      </c>
      <c r="U112" s="169">
        <v>200</v>
      </c>
      <c r="V112" s="169">
        <v>50</v>
      </c>
      <c r="W112" s="169"/>
      <c r="X112" s="169">
        <v>120</v>
      </c>
      <c r="Y112" s="170"/>
      <c r="Z112" s="172">
        <v>100</v>
      </c>
      <c r="AA112" s="169">
        <v>24</v>
      </c>
      <c r="AB112" s="172"/>
      <c r="AC112" s="272"/>
      <c r="AD112" s="272"/>
      <c r="AE112" s="272"/>
      <c r="AF112" s="272"/>
      <c r="AG112" s="272"/>
      <c r="AH112" s="272"/>
      <c r="AI112" s="272"/>
      <c r="AJ112" s="272"/>
      <c r="AK112" s="272"/>
      <c r="AL112" s="272"/>
      <c r="AM112" s="272"/>
    </row>
    <row r="113" spans="1:39" ht="42" customHeight="1">
      <c r="A113" s="173">
        <f>IF(D113=0,"",SUBTOTAL(3,$D$9:D113))</f>
        <v>102</v>
      </c>
      <c r="B113" s="188" t="s">
        <v>2386</v>
      </c>
      <c r="C113" s="151" t="s">
        <v>111</v>
      </c>
      <c r="D113" s="149" t="s">
        <v>4342</v>
      </c>
      <c r="E113" s="150" t="s">
        <v>6</v>
      </c>
      <c r="F113" s="187">
        <f t="shared" si="1"/>
        <v>40100</v>
      </c>
      <c r="G113" s="172"/>
      <c r="H113" s="169"/>
      <c r="I113" s="169"/>
      <c r="J113" s="175">
        <v>40000</v>
      </c>
      <c r="K113" s="169"/>
      <c r="L113" s="169"/>
      <c r="M113" s="169">
        <v>0</v>
      </c>
      <c r="N113" s="169"/>
      <c r="O113" s="170"/>
      <c r="P113" s="169">
        <v>0</v>
      </c>
      <c r="Q113" s="169"/>
      <c r="R113" s="169"/>
      <c r="S113" s="171"/>
      <c r="T113" s="169">
        <v>0</v>
      </c>
      <c r="U113" s="169">
        <v>100</v>
      </c>
      <c r="V113" s="169"/>
      <c r="W113" s="169"/>
      <c r="X113" s="169"/>
      <c r="Y113" s="170"/>
      <c r="Z113" s="172"/>
      <c r="AA113" s="169"/>
      <c r="AB113" s="172"/>
      <c r="AC113" s="272"/>
      <c r="AD113" s="272"/>
      <c r="AE113" s="272"/>
      <c r="AF113" s="272"/>
      <c r="AG113" s="272"/>
      <c r="AH113" s="272"/>
      <c r="AI113" s="272"/>
      <c r="AJ113" s="272"/>
      <c r="AK113" s="272"/>
      <c r="AL113" s="272"/>
      <c r="AM113" s="272"/>
    </row>
    <row r="114" spans="1:39" ht="35.25" customHeight="1">
      <c r="A114" s="173">
        <f>IF(D114=0,"",SUBTOTAL(3,$D$9:D114))</f>
        <v>103</v>
      </c>
      <c r="B114" s="188" t="s">
        <v>2387</v>
      </c>
      <c r="C114" s="151" t="s">
        <v>112</v>
      </c>
      <c r="D114" s="149" t="s">
        <v>113</v>
      </c>
      <c r="E114" s="150" t="s">
        <v>6</v>
      </c>
      <c r="F114" s="187">
        <f t="shared" si="1"/>
        <v>500</v>
      </c>
      <c r="G114" s="172"/>
      <c r="H114" s="169"/>
      <c r="I114" s="169"/>
      <c r="J114" s="175"/>
      <c r="K114" s="169"/>
      <c r="L114" s="169"/>
      <c r="M114" s="169">
        <v>500</v>
      </c>
      <c r="N114" s="169"/>
      <c r="O114" s="170"/>
      <c r="P114" s="169">
        <v>0</v>
      </c>
      <c r="Q114" s="169"/>
      <c r="R114" s="169"/>
      <c r="S114" s="171"/>
      <c r="T114" s="169">
        <v>0</v>
      </c>
      <c r="U114" s="169">
        <v>0</v>
      </c>
      <c r="V114" s="169"/>
      <c r="W114" s="169"/>
      <c r="X114" s="169"/>
      <c r="Y114" s="170"/>
      <c r="Z114" s="172"/>
      <c r="AA114" s="169"/>
      <c r="AB114" s="172"/>
      <c r="AC114" s="272"/>
      <c r="AD114" s="272"/>
      <c r="AE114" s="272"/>
      <c r="AF114" s="272"/>
      <c r="AG114" s="272"/>
      <c r="AH114" s="272"/>
      <c r="AI114" s="272"/>
      <c r="AJ114" s="272"/>
      <c r="AK114" s="272"/>
      <c r="AL114" s="272"/>
      <c r="AM114" s="272"/>
    </row>
    <row r="115" spans="1:39" ht="99.75" customHeight="1">
      <c r="A115" s="173">
        <f>IF(D115=0,"",SUBTOTAL(3,$D$9:D115))</f>
        <v>104</v>
      </c>
      <c r="B115" s="188" t="s">
        <v>2388</v>
      </c>
      <c r="C115" s="151" t="s">
        <v>1669</v>
      </c>
      <c r="D115" s="206" t="s">
        <v>1740</v>
      </c>
      <c r="E115" s="207" t="s">
        <v>1</v>
      </c>
      <c r="F115" s="187">
        <f t="shared" si="1"/>
        <v>200</v>
      </c>
      <c r="G115" s="172"/>
      <c r="H115" s="169"/>
      <c r="I115" s="169"/>
      <c r="J115" s="175">
        <v>180</v>
      </c>
      <c r="K115" s="169"/>
      <c r="L115" s="169"/>
      <c r="M115" s="169">
        <v>0</v>
      </c>
      <c r="N115" s="169"/>
      <c r="O115" s="170"/>
      <c r="P115" s="169">
        <v>0</v>
      </c>
      <c r="Q115" s="169"/>
      <c r="R115" s="169"/>
      <c r="S115" s="171">
        <v>20</v>
      </c>
      <c r="T115" s="169">
        <v>0</v>
      </c>
      <c r="U115" s="169">
        <v>0</v>
      </c>
      <c r="V115" s="169"/>
      <c r="W115" s="169"/>
      <c r="X115" s="169"/>
      <c r="Y115" s="170"/>
      <c r="Z115" s="172"/>
      <c r="AA115" s="169"/>
      <c r="AB115" s="172"/>
      <c r="AC115" s="272"/>
      <c r="AD115" s="272"/>
      <c r="AE115" s="272"/>
      <c r="AF115" s="272"/>
      <c r="AG115" s="272"/>
      <c r="AH115" s="272"/>
      <c r="AI115" s="272"/>
      <c r="AJ115" s="272"/>
      <c r="AK115" s="272"/>
      <c r="AL115" s="272"/>
      <c r="AM115" s="272"/>
    </row>
    <row r="116" spans="1:39" ht="69.75" customHeight="1">
      <c r="A116" s="173">
        <f>IF(D116=0,"",SUBTOTAL(3,$D$9:D116))</f>
        <v>105</v>
      </c>
      <c r="B116" s="190" t="s">
        <v>2389</v>
      </c>
      <c r="C116" s="151" t="s">
        <v>4344</v>
      </c>
      <c r="D116" s="194" t="s">
        <v>4710</v>
      </c>
      <c r="E116" s="150" t="s">
        <v>1</v>
      </c>
      <c r="F116" s="187">
        <f t="shared" si="1"/>
        <v>500</v>
      </c>
      <c r="G116" s="169"/>
      <c r="H116" s="169"/>
      <c r="I116" s="169"/>
      <c r="J116" s="175">
        <v>500</v>
      </c>
      <c r="K116" s="169"/>
      <c r="L116" s="169"/>
      <c r="M116" s="169"/>
      <c r="N116" s="169"/>
      <c r="O116" s="169"/>
      <c r="P116" s="169"/>
      <c r="Q116" s="169"/>
      <c r="R116" s="169"/>
      <c r="S116" s="169"/>
      <c r="T116" s="169"/>
      <c r="U116" s="169"/>
      <c r="V116" s="169"/>
      <c r="W116" s="169"/>
      <c r="X116" s="169"/>
      <c r="Y116" s="169"/>
      <c r="Z116" s="169"/>
      <c r="AA116" s="169"/>
      <c r="AB116" s="169"/>
      <c r="AC116" s="272"/>
      <c r="AD116" s="272"/>
      <c r="AE116" s="272"/>
      <c r="AF116" s="272"/>
      <c r="AG116" s="272"/>
      <c r="AH116" s="272"/>
      <c r="AI116" s="272"/>
      <c r="AJ116" s="272"/>
      <c r="AK116" s="272"/>
      <c r="AL116" s="272"/>
      <c r="AM116" s="272"/>
    </row>
    <row r="117" spans="1:39" ht="45" customHeight="1">
      <c r="A117" s="173">
        <f>IF(D117=0,"",SUBTOTAL(3,$D$9:D117))</f>
        <v>106</v>
      </c>
      <c r="B117" s="188" t="s">
        <v>2390</v>
      </c>
      <c r="C117" s="151" t="s">
        <v>114</v>
      </c>
      <c r="D117" s="149" t="s">
        <v>1584</v>
      </c>
      <c r="E117" s="150" t="s">
        <v>6</v>
      </c>
      <c r="F117" s="187">
        <f t="shared" si="1"/>
        <v>1100</v>
      </c>
      <c r="G117" s="174">
        <v>10</v>
      </c>
      <c r="H117" s="169"/>
      <c r="I117" s="169"/>
      <c r="J117" s="175"/>
      <c r="K117" s="169"/>
      <c r="L117" s="169"/>
      <c r="M117" s="169">
        <v>0</v>
      </c>
      <c r="N117" s="169">
        <v>30</v>
      </c>
      <c r="O117" s="170"/>
      <c r="P117" s="169">
        <v>50</v>
      </c>
      <c r="Q117" s="169"/>
      <c r="R117" s="169">
        <v>100</v>
      </c>
      <c r="S117" s="171">
        <v>700</v>
      </c>
      <c r="T117" s="169">
        <v>50</v>
      </c>
      <c r="U117" s="169">
        <v>0</v>
      </c>
      <c r="V117" s="169">
        <v>50</v>
      </c>
      <c r="W117" s="169">
        <v>50</v>
      </c>
      <c r="X117" s="169">
        <v>20</v>
      </c>
      <c r="Y117" s="170"/>
      <c r="Z117" s="172">
        <v>40</v>
      </c>
      <c r="AA117" s="169"/>
      <c r="AB117" s="172"/>
      <c r="AC117" s="272"/>
      <c r="AD117" s="272"/>
      <c r="AE117" s="272"/>
      <c r="AF117" s="272"/>
      <c r="AG117" s="272"/>
      <c r="AH117" s="272"/>
      <c r="AI117" s="272"/>
      <c r="AJ117" s="272"/>
      <c r="AK117" s="272"/>
      <c r="AL117" s="272"/>
      <c r="AM117" s="272"/>
    </row>
    <row r="118" spans="1:39" ht="31.5" customHeight="1">
      <c r="A118" s="173">
        <f>IF(D118=0,"",SUBTOTAL(3,$D$9:D118))</f>
        <v>107</v>
      </c>
      <c r="B118" s="188" t="s">
        <v>2391</v>
      </c>
      <c r="C118" s="151" t="s">
        <v>115</v>
      </c>
      <c r="D118" s="149" t="s">
        <v>116</v>
      </c>
      <c r="E118" s="150" t="s">
        <v>6</v>
      </c>
      <c r="F118" s="187">
        <f t="shared" si="1"/>
        <v>4660</v>
      </c>
      <c r="G118" s="172"/>
      <c r="H118" s="169"/>
      <c r="I118" s="169"/>
      <c r="J118" s="175"/>
      <c r="K118" s="169"/>
      <c r="L118" s="169"/>
      <c r="M118" s="169">
        <v>0</v>
      </c>
      <c r="N118" s="169">
        <v>10</v>
      </c>
      <c r="O118" s="170"/>
      <c r="P118" s="169">
        <v>30</v>
      </c>
      <c r="Q118" s="169"/>
      <c r="R118" s="169"/>
      <c r="S118" s="171">
        <v>4600</v>
      </c>
      <c r="T118" s="169">
        <v>0</v>
      </c>
      <c r="U118" s="169">
        <v>0</v>
      </c>
      <c r="V118" s="169"/>
      <c r="W118" s="169"/>
      <c r="X118" s="169">
        <v>20</v>
      </c>
      <c r="Y118" s="170"/>
      <c r="Z118" s="172"/>
      <c r="AA118" s="169"/>
      <c r="AB118" s="172"/>
      <c r="AC118" s="272"/>
      <c r="AD118" s="272"/>
      <c r="AE118" s="272"/>
      <c r="AF118" s="272"/>
      <c r="AG118" s="272"/>
      <c r="AH118" s="272"/>
      <c r="AI118" s="272"/>
      <c r="AJ118" s="272"/>
      <c r="AK118" s="272"/>
      <c r="AL118" s="272"/>
      <c r="AM118" s="272"/>
    </row>
    <row r="119" spans="1:39" ht="71.25" customHeight="1">
      <c r="A119" s="173">
        <f>IF(D119=0,"",SUBTOTAL(3,$D$9:D119))</f>
        <v>108</v>
      </c>
      <c r="B119" s="188" t="s">
        <v>2392</v>
      </c>
      <c r="C119" s="151" t="s">
        <v>117</v>
      </c>
      <c r="D119" s="149" t="s">
        <v>1915</v>
      </c>
      <c r="E119" s="150" t="s">
        <v>6</v>
      </c>
      <c r="F119" s="187">
        <f t="shared" si="1"/>
        <v>80</v>
      </c>
      <c r="G119" s="172"/>
      <c r="H119" s="169"/>
      <c r="I119" s="169">
        <v>0</v>
      </c>
      <c r="J119" s="177"/>
      <c r="K119" s="169"/>
      <c r="L119" s="169"/>
      <c r="M119" s="169">
        <v>0</v>
      </c>
      <c r="N119" s="169">
        <v>30</v>
      </c>
      <c r="O119" s="169">
        <v>20</v>
      </c>
      <c r="P119" s="169">
        <v>0</v>
      </c>
      <c r="Q119" s="169"/>
      <c r="R119" s="169"/>
      <c r="S119" s="171"/>
      <c r="T119" s="169">
        <v>20</v>
      </c>
      <c r="U119" s="169">
        <v>10</v>
      </c>
      <c r="V119" s="169"/>
      <c r="W119" s="169"/>
      <c r="X119" s="169"/>
      <c r="Y119" s="170"/>
      <c r="Z119" s="172"/>
      <c r="AA119" s="169"/>
      <c r="AB119" s="172"/>
      <c r="AC119" s="272"/>
      <c r="AD119" s="272"/>
      <c r="AE119" s="272"/>
      <c r="AF119" s="272"/>
      <c r="AG119" s="272"/>
      <c r="AH119" s="272"/>
      <c r="AI119" s="272"/>
      <c r="AJ119" s="272"/>
      <c r="AK119" s="272"/>
      <c r="AL119" s="272"/>
      <c r="AM119" s="272"/>
    </row>
    <row r="120" spans="1:39" ht="72.75" customHeight="1">
      <c r="A120" s="173">
        <f>IF(D120=0,"",SUBTOTAL(3,$D$9:D120))</f>
        <v>109</v>
      </c>
      <c r="B120" s="190" t="s">
        <v>2393</v>
      </c>
      <c r="C120" s="151" t="s">
        <v>117</v>
      </c>
      <c r="D120" s="198" t="s">
        <v>3837</v>
      </c>
      <c r="E120" s="150" t="s">
        <v>6</v>
      </c>
      <c r="F120" s="187">
        <f t="shared" si="1"/>
        <v>3000</v>
      </c>
      <c r="G120" s="172"/>
      <c r="H120" s="169"/>
      <c r="I120" s="169"/>
      <c r="J120" s="175">
        <v>3000</v>
      </c>
      <c r="K120" s="169"/>
      <c r="L120" s="169"/>
      <c r="M120" s="169"/>
      <c r="N120" s="169"/>
      <c r="O120" s="169"/>
      <c r="P120" s="169"/>
      <c r="Q120" s="169"/>
      <c r="R120" s="169"/>
      <c r="S120" s="171"/>
      <c r="T120" s="169"/>
      <c r="U120" s="169"/>
      <c r="V120" s="169"/>
      <c r="W120" s="169"/>
      <c r="X120" s="169"/>
      <c r="Y120" s="170"/>
      <c r="Z120" s="172"/>
      <c r="AA120" s="169"/>
      <c r="AB120" s="172"/>
      <c r="AC120" s="272"/>
      <c r="AD120" s="272"/>
      <c r="AE120" s="272"/>
      <c r="AF120" s="272"/>
      <c r="AG120" s="272"/>
      <c r="AH120" s="272"/>
      <c r="AI120" s="272"/>
      <c r="AJ120" s="272"/>
      <c r="AK120" s="272"/>
      <c r="AL120" s="272"/>
      <c r="AM120" s="272"/>
    </row>
    <row r="121" spans="1:39" ht="39" customHeight="1">
      <c r="A121" s="173">
        <f>IF(D121=0,"",SUBTOTAL(3,$D$9:D121))</f>
        <v>110</v>
      </c>
      <c r="B121" s="188" t="s">
        <v>2394</v>
      </c>
      <c r="C121" s="151" t="s">
        <v>117</v>
      </c>
      <c r="D121" s="214" t="s">
        <v>1585</v>
      </c>
      <c r="E121" s="214" t="s">
        <v>6</v>
      </c>
      <c r="F121" s="187">
        <f t="shared" si="1"/>
        <v>3171</v>
      </c>
      <c r="G121" s="174">
        <v>20</v>
      </c>
      <c r="H121" s="169">
        <v>30</v>
      </c>
      <c r="I121" s="169"/>
      <c r="J121" s="175">
        <v>2500</v>
      </c>
      <c r="K121" s="169"/>
      <c r="L121" s="169"/>
      <c r="M121" s="169">
        <v>257</v>
      </c>
      <c r="N121" s="169">
        <v>30</v>
      </c>
      <c r="O121" s="169">
        <v>20</v>
      </c>
      <c r="P121" s="169">
        <v>24</v>
      </c>
      <c r="Q121" s="169">
        <v>10</v>
      </c>
      <c r="R121" s="169"/>
      <c r="S121" s="171"/>
      <c r="T121" s="169">
        <v>50</v>
      </c>
      <c r="U121" s="169">
        <v>100</v>
      </c>
      <c r="V121" s="169"/>
      <c r="W121" s="169">
        <v>50</v>
      </c>
      <c r="X121" s="169">
        <v>20</v>
      </c>
      <c r="Y121" s="170"/>
      <c r="Z121" s="172">
        <v>40</v>
      </c>
      <c r="AA121" s="169">
        <v>10</v>
      </c>
      <c r="AB121" s="172">
        <v>10</v>
      </c>
      <c r="AC121" s="272"/>
      <c r="AD121" s="272"/>
      <c r="AE121" s="272"/>
      <c r="AF121" s="272"/>
      <c r="AG121" s="272"/>
      <c r="AH121" s="272"/>
      <c r="AI121" s="272"/>
      <c r="AJ121" s="272"/>
      <c r="AK121" s="272"/>
      <c r="AL121" s="272"/>
      <c r="AM121" s="272"/>
    </row>
    <row r="122" spans="1:39">
      <c r="A122" s="173">
        <f>IF(D122=0,"",SUBTOTAL(3,$D$9:D122))</f>
        <v>111</v>
      </c>
      <c r="B122" s="188" t="s">
        <v>2395</v>
      </c>
      <c r="C122" s="151" t="s">
        <v>118</v>
      </c>
      <c r="D122" s="149" t="s">
        <v>119</v>
      </c>
      <c r="E122" s="150" t="s">
        <v>6</v>
      </c>
      <c r="F122" s="187">
        <f t="shared" si="1"/>
        <v>780</v>
      </c>
      <c r="G122" s="172"/>
      <c r="H122" s="169">
        <v>30</v>
      </c>
      <c r="I122" s="169"/>
      <c r="J122" s="175"/>
      <c r="K122" s="169"/>
      <c r="L122" s="169"/>
      <c r="M122" s="169">
        <v>0</v>
      </c>
      <c r="N122" s="169">
        <v>100</v>
      </c>
      <c r="O122" s="170"/>
      <c r="P122" s="169">
        <v>50</v>
      </c>
      <c r="Q122" s="169">
        <v>20</v>
      </c>
      <c r="R122" s="169"/>
      <c r="S122" s="171"/>
      <c r="T122" s="169">
        <v>300</v>
      </c>
      <c r="U122" s="169">
        <v>100</v>
      </c>
      <c r="V122" s="169"/>
      <c r="W122" s="169">
        <v>10</v>
      </c>
      <c r="X122" s="169">
        <v>160</v>
      </c>
      <c r="Y122" s="170"/>
      <c r="Z122" s="172"/>
      <c r="AA122" s="169"/>
      <c r="AB122" s="172">
        <v>10</v>
      </c>
      <c r="AC122" s="272"/>
      <c r="AD122" s="272"/>
      <c r="AE122" s="272"/>
      <c r="AF122" s="272"/>
      <c r="AG122" s="272"/>
      <c r="AH122" s="272"/>
      <c r="AI122" s="272"/>
      <c r="AJ122" s="272"/>
      <c r="AK122" s="272"/>
      <c r="AL122" s="272"/>
      <c r="AM122" s="272"/>
    </row>
    <row r="123" spans="1:39" ht="84.75" customHeight="1">
      <c r="A123" s="173">
        <f>IF(D123=0,"",SUBTOTAL(3,$D$9:D123))</f>
        <v>112</v>
      </c>
      <c r="B123" s="188" t="s">
        <v>2396</v>
      </c>
      <c r="C123" s="151" t="s">
        <v>120</v>
      </c>
      <c r="D123" s="194" t="s">
        <v>1586</v>
      </c>
      <c r="E123" s="150" t="s">
        <v>6</v>
      </c>
      <c r="F123" s="187">
        <f t="shared" si="1"/>
        <v>16777</v>
      </c>
      <c r="G123" s="174">
        <v>170</v>
      </c>
      <c r="H123" s="169">
        <v>100</v>
      </c>
      <c r="I123" s="169"/>
      <c r="J123" s="175">
        <v>3200</v>
      </c>
      <c r="K123" s="169"/>
      <c r="L123" s="169"/>
      <c r="M123" s="169">
        <v>643</v>
      </c>
      <c r="N123" s="169">
        <v>100</v>
      </c>
      <c r="O123" s="169">
        <v>50</v>
      </c>
      <c r="P123" s="169">
        <v>264</v>
      </c>
      <c r="Q123" s="169">
        <v>100</v>
      </c>
      <c r="R123" s="169">
        <v>100</v>
      </c>
      <c r="S123" s="171">
        <v>11000</v>
      </c>
      <c r="T123" s="169">
        <v>200</v>
      </c>
      <c r="U123" s="169">
        <v>100</v>
      </c>
      <c r="V123" s="169">
        <v>350</v>
      </c>
      <c r="W123" s="169">
        <v>10</v>
      </c>
      <c r="X123" s="169">
        <v>180</v>
      </c>
      <c r="Y123" s="170"/>
      <c r="Z123" s="172">
        <v>150</v>
      </c>
      <c r="AA123" s="169">
        <v>60</v>
      </c>
      <c r="AB123" s="172"/>
      <c r="AC123" s="272"/>
      <c r="AD123" s="272"/>
      <c r="AE123" s="272"/>
      <c r="AF123" s="272"/>
      <c r="AG123" s="272"/>
      <c r="AH123" s="272"/>
      <c r="AI123" s="272"/>
      <c r="AJ123" s="272"/>
      <c r="AK123" s="272"/>
      <c r="AL123" s="272"/>
      <c r="AM123" s="272"/>
    </row>
    <row r="124" spans="1:39" ht="82.5" customHeight="1">
      <c r="A124" s="173">
        <f>IF(D124=0,"",SUBTOTAL(3,$D$9:D124))</f>
        <v>113</v>
      </c>
      <c r="B124" s="188" t="s">
        <v>2397</v>
      </c>
      <c r="C124" s="151" t="s">
        <v>120</v>
      </c>
      <c r="D124" s="194" t="s">
        <v>1587</v>
      </c>
      <c r="E124" s="150" t="s">
        <v>6</v>
      </c>
      <c r="F124" s="187">
        <f t="shared" si="1"/>
        <v>3604</v>
      </c>
      <c r="G124" s="172"/>
      <c r="H124" s="169">
        <v>440</v>
      </c>
      <c r="I124" s="169"/>
      <c r="J124" s="175">
        <v>1900</v>
      </c>
      <c r="K124" s="169">
        <v>24</v>
      </c>
      <c r="L124" s="169"/>
      <c r="M124" s="169">
        <v>0</v>
      </c>
      <c r="N124" s="169">
        <v>100</v>
      </c>
      <c r="O124" s="169">
        <v>100</v>
      </c>
      <c r="P124" s="169">
        <v>250</v>
      </c>
      <c r="Q124" s="169"/>
      <c r="R124" s="169"/>
      <c r="S124" s="171"/>
      <c r="T124" s="169">
        <v>200</v>
      </c>
      <c r="U124" s="169">
        <v>200</v>
      </c>
      <c r="V124" s="169"/>
      <c r="W124" s="169"/>
      <c r="X124" s="169">
        <v>180</v>
      </c>
      <c r="Y124" s="170"/>
      <c r="Z124" s="172">
        <v>150</v>
      </c>
      <c r="AA124" s="169">
        <v>60</v>
      </c>
      <c r="AB124" s="172"/>
      <c r="AC124" s="272"/>
      <c r="AD124" s="272"/>
      <c r="AE124" s="272"/>
      <c r="AF124" s="272"/>
      <c r="AG124" s="272"/>
      <c r="AH124" s="272"/>
      <c r="AI124" s="272"/>
      <c r="AJ124" s="272"/>
      <c r="AK124" s="272"/>
      <c r="AL124" s="272"/>
      <c r="AM124" s="272"/>
    </row>
    <row r="125" spans="1:39" ht="72" customHeight="1">
      <c r="A125" s="173">
        <f>IF(D125=0,"",SUBTOTAL(3,$D$9:D125))</f>
        <v>114</v>
      </c>
      <c r="B125" s="188" t="s">
        <v>2398</v>
      </c>
      <c r="C125" s="151" t="s">
        <v>118</v>
      </c>
      <c r="D125" s="149" t="s">
        <v>4571</v>
      </c>
      <c r="E125" s="150" t="s">
        <v>6</v>
      </c>
      <c r="F125" s="187">
        <f t="shared" si="1"/>
        <v>275</v>
      </c>
      <c r="G125" s="172"/>
      <c r="H125" s="169"/>
      <c r="I125" s="169"/>
      <c r="J125" s="175">
        <v>55</v>
      </c>
      <c r="K125" s="169"/>
      <c r="L125" s="169"/>
      <c r="M125" s="169">
        <v>0</v>
      </c>
      <c r="N125" s="169"/>
      <c r="O125" s="170"/>
      <c r="P125" s="169">
        <v>0</v>
      </c>
      <c r="Q125" s="169"/>
      <c r="R125" s="169"/>
      <c r="S125" s="171"/>
      <c r="T125" s="169">
        <v>0</v>
      </c>
      <c r="U125" s="169">
        <v>0</v>
      </c>
      <c r="V125" s="169"/>
      <c r="W125" s="169"/>
      <c r="X125" s="169">
        <v>60</v>
      </c>
      <c r="Y125" s="170"/>
      <c r="Z125" s="172">
        <v>150</v>
      </c>
      <c r="AA125" s="169"/>
      <c r="AB125" s="172">
        <v>10</v>
      </c>
      <c r="AC125" s="272"/>
      <c r="AD125" s="272"/>
      <c r="AE125" s="272"/>
      <c r="AF125" s="272"/>
      <c r="AG125" s="272"/>
      <c r="AH125" s="272"/>
      <c r="AI125" s="272"/>
      <c r="AJ125" s="272"/>
      <c r="AK125" s="272"/>
      <c r="AL125" s="272"/>
      <c r="AM125" s="272"/>
    </row>
    <row r="126" spans="1:39" ht="41.25" customHeight="1">
      <c r="A126" s="173">
        <f>IF(D126=0,"",SUBTOTAL(3,$D$9:D126))</f>
        <v>115</v>
      </c>
      <c r="B126" s="188" t="s">
        <v>2399</v>
      </c>
      <c r="C126" s="151" t="s">
        <v>121</v>
      </c>
      <c r="D126" s="149" t="s">
        <v>87</v>
      </c>
      <c r="E126" s="150" t="s">
        <v>6</v>
      </c>
      <c r="F126" s="187">
        <f t="shared" si="1"/>
        <v>269</v>
      </c>
      <c r="G126" s="172"/>
      <c r="H126" s="169"/>
      <c r="I126" s="169"/>
      <c r="J126" s="175">
        <v>27</v>
      </c>
      <c r="K126" s="169"/>
      <c r="L126" s="169"/>
      <c r="M126" s="169">
        <v>0</v>
      </c>
      <c r="N126" s="169"/>
      <c r="O126" s="170"/>
      <c r="P126" s="169">
        <v>24</v>
      </c>
      <c r="Q126" s="169"/>
      <c r="R126" s="169"/>
      <c r="S126" s="171">
        <v>120</v>
      </c>
      <c r="T126" s="169">
        <v>20</v>
      </c>
      <c r="U126" s="169">
        <v>50</v>
      </c>
      <c r="V126" s="169">
        <v>20</v>
      </c>
      <c r="W126" s="169"/>
      <c r="X126" s="169">
        <v>8</v>
      </c>
      <c r="Y126" s="170"/>
      <c r="Z126" s="172"/>
      <c r="AA126" s="169"/>
      <c r="AB126" s="172"/>
      <c r="AC126" s="272"/>
      <c r="AD126" s="272"/>
      <c r="AE126" s="272"/>
      <c r="AF126" s="272"/>
      <c r="AG126" s="272"/>
      <c r="AH126" s="272"/>
      <c r="AI126" s="272"/>
      <c r="AJ126" s="272"/>
      <c r="AK126" s="272"/>
      <c r="AL126" s="272"/>
      <c r="AM126" s="272"/>
    </row>
    <row r="127" spans="1:39" ht="48" customHeight="1">
      <c r="A127" s="173">
        <f>IF(D127=0,"",SUBTOTAL(3,$D$9:D127))</f>
        <v>116</v>
      </c>
      <c r="B127" s="188" t="s">
        <v>2400</v>
      </c>
      <c r="C127" s="151" t="s">
        <v>122</v>
      </c>
      <c r="D127" s="194" t="s">
        <v>4572</v>
      </c>
      <c r="E127" s="150" t="s">
        <v>6</v>
      </c>
      <c r="F127" s="187">
        <f t="shared" si="1"/>
        <v>510</v>
      </c>
      <c r="G127" s="172"/>
      <c r="H127" s="169"/>
      <c r="I127" s="169"/>
      <c r="J127" s="175">
        <v>510</v>
      </c>
      <c r="K127" s="169"/>
      <c r="L127" s="169"/>
      <c r="M127" s="169">
        <v>0</v>
      </c>
      <c r="N127" s="169"/>
      <c r="O127" s="170"/>
      <c r="P127" s="169">
        <v>0</v>
      </c>
      <c r="Q127" s="169"/>
      <c r="R127" s="169"/>
      <c r="S127" s="171"/>
      <c r="T127" s="169">
        <v>0</v>
      </c>
      <c r="U127" s="169">
        <v>0</v>
      </c>
      <c r="V127" s="169"/>
      <c r="W127" s="169"/>
      <c r="X127" s="169"/>
      <c r="Y127" s="170"/>
      <c r="Z127" s="172"/>
      <c r="AA127" s="169"/>
      <c r="AB127" s="172"/>
      <c r="AC127" s="272"/>
      <c r="AD127" s="272"/>
      <c r="AE127" s="272"/>
      <c r="AF127" s="272"/>
      <c r="AG127" s="272"/>
      <c r="AH127" s="272"/>
      <c r="AI127" s="272"/>
      <c r="AJ127" s="272"/>
      <c r="AK127" s="272"/>
      <c r="AL127" s="272"/>
      <c r="AM127" s="272"/>
    </row>
    <row r="128" spans="1:39" ht="40.5" customHeight="1">
      <c r="A128" s="173">
        <f>IF(D128=0,"",SUBTOTAL(3,$D$9:D128))</f>
        <v>117</v>
      </c>
      <c r="B128" s="188" t="s">
        <v>2401</v>
      </c>
      <c r="C128" s="151" t="s">
        <v>123</v>
      </c>
      <c r="D128" s="194" t="s">
        <v>2063</v>
      </c>
      <c r="E128" s="150" t="s">
        <v>6</v>
      </c>
      <c r="F128" s="187">
        <f t="shared" si="1"/>
        <v>168</v>
      </c>
      <c r="G128" s="172"/>
      <c r="H128" s="169"/>
      <c r="I128" s="169"/>
      <c r="J128" s="175">
        <v>168</v>
      </c>
      <c r="K128" s="169"/>
      <c r="L128" s="169"/>
      <c r="M128" s="169">
        <v>0</v>
      </c>
      <c r="N128" s="169"/>
      <c r="O128" s="170"/>
      <c r="P128" s="169">
        <v>0</v>
      </c>
      <c r="Q128" s="169"/>
      <c r="R128" s="169"/>
      <c r="S128" s="171"/>
      <c r="T128" s="169">
        <v>0</v>
      </c>
      <c r="U128" s="169">
        <v>0</v>
      </c>
      <c r="V128" s="169"/>
      <c r="W128" s="169"/>
      <c r="X128" s="169"/>
      <c r="Y128" s="170"/>
      <c r="Z128" s="172"/>
      <c r="AA128" s="169"/>
      <c r="AB128" s="172"/>
      <c r="AC128" s="272"/>
      <c r="AD128" s="272"/>
      <c r="AE128" s="272"/>
      <c r="AF128" s="272"/>
      <c r="AG128" s="272"/>
      <c r="AH128" s="272"/>
      <c r="AI128" s="272"/>
      <c r="AJ128" s="272"/>
      <c r="AK128" s="272"/>
      <c r="AL128" s="272"/>
      <c r="AM128" s="272"/>
    </row>
    <row r="129" spans="1:39" ht="35.25" customHeight="1">
      <c r="A129" s="173">
        <f>IF(D129=0,"",SUBTOTAL(3,$D$9:D129))</f>
        <v>118</v>
      </c>
      <c r="B129" s="188" t="s">
        <v>2402</v>
      </c>
      <c r="C129" s="151" t="s">
        <v>124</v>
      </c>
      <c r="D129" s="149" t="s">
        <v>125</v>
      </c>
      <c r="E129" s="150" t="s">
        <v>6</v>
      </c>
      <c r="F129" s="187">
        <f t="shared" si="1"/>
        <v>400</v>
      </c>
      <c r="G129" s="172"/>
      <c r="H129" s="169"/>
      <c r="I129" s="169"/>
      <c r="J129" s="175"/>
      <c r="K129" s="169"/>
      <c r="L129" s="169"/>
      <c r="M129" s="169"/>
      <c r="N129" s="169">
        <v>50</v>
      </c>
      <c r="O129" s="170"/>
      <c r="P129" s="169">
        <v>0</v>
      </c>
      <c r="Q129" s="169">
        <v>0</v>
      </c>
      <c r="R129" s="169"/>
      <c r="S129" s="177"/>
      <c r="T129" s="169">
        <v>200</v>
      </c>
      <c r="U129" s="169">
        <v>100</v>
      </c>
      <c r="V129" s="169">
        <v>40</v>
      </c>
      <c r="W129" s="169">
        <v>10</v>
      </c>
      <c r="X129" s="169"/>
      <c r="Y129" s="170"/>
      <c r="Z129" s="172"/>
      <c r="AA129" s="169"/>
      <c r="AB129" s="172"/>
      <c r="AC129" s="272"/>
      <c r="AD129" s="272"/>
      <c r="AE129" s="272"/>
      <c r="AF129" s="272"/>
      <c r="AG129" s="272"/>
      <c r="AH129" s="272"/>
      <c r="AI129" s="272"/>
      <c r="AJ129" s="272"/>
      <c r="AK129" s="272"/>
      <c r="AL129" s="272"/>
      <c r="AM129" s="272"/>
    </row>
    <row r="130" spans="1:39" ht="36" customHeight="1">
      <c r="A130" s="173">
        <f>IF(D130=0,"",SUBTOTAL(3,$D$9:D130))</f>
        <v>119</v>
      </c>
      <c r="B130" s="190" t="s">
        <v>2403</v>
      </c>
      <c r="C130" s="151" t="s">
        <v>124</v>
      </c>
      <c r="D130" s="157" t="s">
        <v>3959</v>
      </c>
      <c r="E130" s="150" t="s">
        <v>6</v>
      </c>
      <c r="F130" s="187">
        <f t="shared" si="1"/>
        <v>4069</v>
      </c>
      <c r="G130" s="172"/>
      <c r="H130" s="169"/>
      <c r="I130" s="169"/>
      <c r="J130" s="175"/>
      <c r="K130" s="169"/>
      <c r="L130" s="169"/>
      <c r="M130" s="169">
        <v>69</v>
      </c>
      <c r="N130" s="169"/>
      <c r="O130" s="170"/>
      <c r="P130" s="169"/>
      <c r="Q130" s="169"/>
      <c r="R130" s="169"/>
      <c r="S130" s="171">
        <v>4000</v>
      </c>
      <c r="T130" s="169"/>
      <c r="U130" s="169"/>
      <c r="V130" s="169"/>
      <c r="W130" s="169"/>
      <c r="X130" s="169"/>
      <c r="Y130" s="170"/>
      <c r="Z130" s="172"/>
      <c r="AA130" s="169"/>
      <c r="AB130" s="172"/>
      <c r="AC130" s="272"/>
      <c r="AD130" s="272"/>
      <c r="AE130" s="272"/>
      <c r="AF130" s="272"/>
      <c r="AG130" s="272"/>
      <c r="AH130" s="272"/>
      <c r="AI130" s="272"/>
      <c r="AJ130" s="272"/>
      <c r="AK130" s="272"/>
      <c r="AL130" s="272"/>
      <c r="AM130" s="272"/>
    </row>
    <row r="131" spans="1:39" ht="33.75" customHeight="1">
      <c r="A131" s="173">
        <f>IF(D131=0,"",SUBTOTAL(3,$D$9:D131))</f>
        <v>120</v>
      </c>
      <c r="B131" s="188" t="s">
        <v>2404</v>
      </c>
      <c r="C131" s="151" t="s">
        <v>126</v>
      </c>
      <c r="D131" s="194" t="s">
        <v>127</v>
      </c>
      <c r="E131" s="150" t="s">
        <v>6</v>
      </c>
      <c r="F131" s="187">
        <f t="shared" si="1"/>
        <v>4415</v>
      </c>
      <c r="G131" s="172"/>
      <c r="H131" s="169"/>
      <c r="I131" s="169"/>
      <c r="J131" s="175">
        <v>120</v>
      </c>
      <c r="K131" s="169"/>
      <c r="L131" s="169"/>
      <c r="M131" s="169">
        <v>100</v>
      </c>
      <c r="N131" s="169">
        <v>50</v>
      </c>
      <c r="O131" s="170"/>
      <c r="P131" s="169">
        <v>30</v>
      </c>
      <c r="Q131" s="169">
        <v>0</v>
      </c>
      <c r="R131" s="169"/>
      <c r="S131" s="171">
        <v>4000</v>
      </c>
      <c r="T131" s="169">
        <v>0</v>
      </c>
      <c r="U131" s="169">
        <v>100</v>
      </c>
      <c r="V131" s="169"/>
      <c r="W131" s="169"/>
      <c r="X131" s="169"/>
      <c r="Y131" s="170"/>
      <c r="Z131" s="172"/>
      <c r="AA131" s="169">
        <v>15</v>
      </c>
      <c r="AB131" s="172"/>
      <c r="AC131" s="272"/>
      <c r="AD131" s="272"/>
      <c r="AE131" s="272"/>
      <c r="AF131" s="272"/>
      <c r="AG131" s="272"/>
      <c r="AH131" s="272"/>
      <c r="AI131" s="272"/>
      <c r="AJ131" s="272"/>
      <c r="AK131" s="272"/>
      <c r="AL131" s="272"/>
      <c r="AM131" s="272"/>
    </row>
    <row r="132" spans="1:39" ht="29.25" customHeight="1">
      <c r="A132" s="173">
        <f>IF(D132=0,"",SUBTOTAL(3,$D$9:D132))</f>
        <v>121</v>
      </c>
      <c r="B132" s="190" t="s">
        <v>2405</v>
      </c>
      <c r="C132" s="151" t="s">
        <v>3846</v>
      </c>
      <c r="D132" s="149" t="s">
        <v>3847</v>
      </c>
      <c r="E132" s="150" t="s">
        <v>6</v>
      </c>
      <c r="F132" s="187">
        <f t="shared" si="1"/>
        <v>22</v>
      </c>
      <c r="G132" s="169"/>
      <c r="H132" s="169"/>
      <c r="I132" s="169"/>
      <c r="J132" s="175">
        <v>22</v>
      </c>
      <c r="K132" s="169"/>
      <c r="L132" s="169"/>
      <c r="M132" s="169"/>
      <c r="N132" s="169"/>
      <c r="O132" s="169"/>
      <c r="P132" s="169"/>
      <c r="Q132" s="169"/>
      <c r="R132" s="169"/>
      <c r="S132" s="169"/>
      <c r="T132" s="169"/>
      <c r="U132" s="169"/>
      <c r="V132" s="169"/>
      <c r="W132" s="169"/>
      <c r="X132" s="169"/>
      <c r="Y132" s="169"/>
      <c r="Z132" s="169"/>
      <c r="AA132" s="169"/>
      <c r="AB132" s="169"/>
      <c r="AC132" s="272"/>
      <c r="AD132" s="272"/>
      <c r="AE132" s="272"/>
      <c r="AF132" s="272"/>
      <c r="AG132" s="272"/>
      <c r="AH132" s="272"/>
      <c r="AI132" s="272"/>
      <c r="AJ132" s="272"/>
      <c r="AK132" s="272"/>
      <c r="AL132" s="272"/>
      <c r="AM132" s="272"/>
    </row>
    <row r="133" spans="1:39" ht="40.5" customHeight="1">
      <c r="A133" s="173">
        <f>IF(D133=0,"",SUBTOTAL(3,$D$9:D133))</f>
        <v>122</v>
      </c>
      <c r="B133" s="188" t="s">
        <v>2406</v>
      </c>
      <c r="C133" s="151" t="s">
        <v>129</v>
      </c>
      <c r="D133" s="188" t="s">
        <v>2064</v>
      </c>
      <c r="E133" s="150" t="s">
        <v>6</v>
      </c>
      <c r="F133" s="187">
        <f t="shared" si="1"/>
        <v>28</v>
      </c>
      <c r="G133" s="172"/>
      <c r="H133" s="169"/>
      <c r="I133" s="169"/>
      <c r="J133" s="175">
        <v>28</v>
      </c>
      <c r="K133" s="169"/>
      <c r="L133" s="169"/>
      <c r="M133" s="169">
        <v>0</v>
      </c>
      <c r="N133" s="169"/>
      <c r="O133" s="170"/>
      <c r="P133" s="169">
        <v>0</v>
      </c>
      <c r="Q133" s="169"/>
      <c r="R133" s="169"/>
      <c r="S133" s="171"/>
      <c r="T133" s="169">
        <v>0</v>
      </c>
      <c r="U133" s="169">
        <v>0</v>
      </c>
      <c r="V133" s="169"/>
      <c r="W133" s="169"/>
      <c r="X133" s="169"/>
      <c r="Y133" s="170"/>
      <c r="Z133" s="172"/>
      <c r="AA133" s="169"/>
      <c r="AB133" s="172"/>
      <c r="AC133" s="272"/>
      <c r="AD133" s="272"/>
      <c r="AE133" s="272"/>
      <c r="AF133" s="272"/>
      <c r="AG133" s="272"/>
      <c r="AH133" s="272"/>
      <c r="AI133" s="272"/>
      <c r="AJ133" s="272"/>
      <c r="AK133" s="272"/>
      <c r="AL133" s="272"/>
      <c r="AM133" s="272"/>
    </row>
    <row r="134" spans="1:39" ht="40.5" customHeight="1">
      <c r="A134" s="173">
        <f>IF(D134=0,"",SUBTOTAL(3,$D$9:D134))</f>
        <v>123</v>
      </c>
      <c r="B134" s="188" t="s">
        <v>2407</v>
      </c>
      <c r="C134" s="151" t="s">
        <v>130</v>
      </c>
      <c r="D134" s="194" t="s">
        <v>690</v>
      </c>
      <c r="E134" s="150" t="s">
        <v>6</v>
      </c>
      <c r="F134" s="187">
        <f t="shared" si="1"/>
        <v>40</v>
      </c>
      <c r="G134" s="172"/>
      <c r="H134" s="169"/>
      <c r="I134" s="169"/>
      <c r="J134" s="175">
        <v>40</v>
      </c>
      <c r="K134" s="169"/>
      <c r="L134" s="169"/>
      <c r="M134" s="169">
        <v>0</v>
      </c>
      <c r="N134" s="169"/>
      <c r="O134" s="170"/>
      <c r="P134" s="169">
        <v>0</v>
      </c>
      <c r="Q134" s="169"/>
      <c r="R134" s="169"/>
      <c r="S134" s="171"/>
      <c r="T134" s="169">
        <v>0</v>
      </c>
      <c r="U134" s="169">
        <v>0</v>
      </c>
      <c r="V134" s="169"/>
      <c r="W134" s="169"/>
      <c r="X134" s="169"/>
      <c r="Y134" s="170"/>
      <c r="Z134" s="172"/>
      <c r="AA134" s="169"/>
      <c r="AB134" s="172"/>
      <c r="AC134" s="272"/>
      <c r="AD134" s="272"/>
      <c r="AE134" s="272"/>
      <c r="AF134" s="272"/>
      <c r="AG134" s="272"/>
      <c r="AH134" s="272"/>
      <c r="AI134" s="272"/>
      <c r="AJ134" s="272"/>
      <c r="AK134" s="272"/>
      <c r="AL134" s="272"/>
      <c r="AM134" s="272"/>
    </row>
    <row r="135" spans="1:39" ht="27.75" customHeight="1">
      <c r="A135" s="173">
        <f>IF(D135=0,"",SUBTOTAL(3,$D$9:D135))</f>
        <v>124</v>
      </c>
      <c r="B135" s="188" t="s">
        <v>2408</v>
      </c>
      <c r="C135" s="151" t="s">
        <v>131</v>
      </c>
      <c r="D135" s="194" t="s">
        <v>132</v>
      </c>
      <c r="E135" s="150" t="s">
        <v>6</v>
      </c>
      <c r="F135" s="187">
        <f t="shared" si="1"/>
        <v>21135</v>
      </c>
      <c r="G135" s="174">
        <v>76</v>
      </c>
      <c r="H135" s="169">
        <v>710</v>
      </c>
      <c r="I135" s="169">
        <v>40</v>
      </c>
      <c r="J135" s="175">
        <v>8500</v>
      </c>
      <c r="K135" s="169"/>
      <c r="L135" s="169"/>
      <c r="M135" s="169">
        <v>649</v>
      </c>
      <c r="N135" s="169">
        <v>200</v>
      </c>
      <c r="O135" s="169">
        <v>100</v>
      </c>
      <c r="P135" s="169">
        <v>170</v>
      </c>
      <c r="Q135" s="169"/>
      <c r="R135" s="169"/>
      <c r="S135" s="171">
        <v>9500</v>
      </c>
      <c r="T135" s="169">
        <v>100</v>
      </c>
      <c r="U135" s="169">
        <v>300</v>
      </c>
      <c r="V135" s="169">
        <v>400</v>
      </c>
      <c r="W135" s="169">
        <v>20</v>
      </c>
      <c r="X135" s="169">
        <v>30</v>
      </c>
      <c r="Y135" s="170"/>
      <c r="Z135" s="172">
        <v>240</v>
      </c>
      <c r="AA135" s="169">
        <v>100</v>
      </c>
      <c r="AB135" s="172"/>
      <c r="AC135" s="272"/>
      <c r="AD135" s="272"/>
      <c r="AE135" s="272"/>
      <c r="AF135" s="272"/>
      <c r="AG135" s="272"/>
      <c r="AH135" s="272"/>
      <c r="AI135" s="272"/>
      <c r="AJ135" s="272"/>
      <c r="AK135" s="272"/>
      <c r="AL135" s="272"/>
      <c r="AM135" s="272"/>
    </row>
    <row r="136" spans="1:39">
      <c r="A136" s="173" t="str">
        <f>IF(D136=0,"",SUBTOTAL(3,$D$9:D136))</f>
        <v/>
      </c>
      <c r="B136" s="188" t="s">
        <v>1912</v>
      </c>
      <c r="C136" s="186" t="s">
        <v>133</v>
      </c>
      <c r="D136" s="149"/>
      <c r="E136" s="150"/>
      <c r="F136" s="187">
        <f t="shared" si="1"/>
        <v>0</v>
      </c>
      <c r="G136" s="174"/>
      <c r="H136" s="169"/>
      <c r="I136" s="169"/>
      <c r="J136" s="175"/>
      <c r="K136" s="169"/>
      <c r="L136" s="169"/>
      <c r="M136" s="169">
        <v>0</v>
      </c>
      <c r="N136" s="169"/>
      <c r="O136" s="170"/>
      <c r="P136" s="169">
        <v>0</v>
      </c>
      <c r="Q136" s="169"/>
      <c r="R136" s="169"/>
      <c r="S136" s="171"/>
      <c r="T136" s="172">
        <v>0</v>
      </c>
      <c r="U136" s="169">
        <v>0</v>
      </c>
      <c r="V136" s="169"/>
      <c r="W136" s="169"/>
      <c r="X136" s="169"/>
      <c r="Y136" s="170"/>
      <c r="Z136" s="172"/>
      <c r="AA136" s="169"/>
      <c r="AB136" s="172"/>
      <c r="AC136" s="272"/>
      <c r="AD136" s="272"/>
      <c r="AE136" s="272"/>
      <c r="AF136" s="272"/>
      <c r="AG136" s="272"/>
      <c r="AH136" s="272"/>
      <c r="AI136" s="272"/>
      <c r="AJ136" s="272"/>
      <c r="AK136" s="272"/>
      <c r="AL136" s="272"/>
      <c r="AM136" s="272"/>
    </row>
    <row r="137" spans="1:39" ht="36" customHeight="1">
      <c r="A137" s="173">
        <f>IF(D137=0,"",SUBTOTAL(3,$D$9:D137))</f>
        <v>125</v>
      </c>
      <c r="B137" s="188" t="s">
        <v>2409</v>
      </c>
      <c r="C137" s="151" t="s">
        <v>135</v>
      </c>
      <c r="D137" s="154" t="s">
        <v>4366</v>
      </c>
      <c r="E137" s="150" t="s">
        <v>134</v>
      </c>
      <c r="F137" s="187">
        <f t="shared" ref="F137:F200" si="2">SUM(G137:AB137)</f>
        <v>9040</v>
      </c>
      <c r="G137" s="172"/>
      <c r="H137" s="169">
        <v>40</v>
      </c>
      <c r="I137" s="169"/>
      <c r="J137" s="175"/>
      <c r="K137" s="169"/>
      <c r="L137" s="169"/>
      <c r="M137" s="169"/>
      <c r="N137" s="169"/>
      <c r="O137" s="170"/>
      <c r="P137" s="169">
        <v>0</v>
      </c>
      <c r="Q137" s="169"/>
      <c r="R137" s="169"/>
      <c r="S137" s="171">
        <v>8650</v>
      </c>
      <c r="T137" s="169">
        <v>200</v>
      </c>
      <c r="U137" s="169">
        <v>150</v>
      </c>
      <c r="V137" s="169"/>
      <c r="W137" s="169"/>
      <c r="X137" s="169"/>
      <c r="Y137" s="170"/>
      <c r="Z137" s="172"/>
      <c r="AA137" s="169"/>
      <c r="AB137" s="172"/>
      <c r="AC137" s="272"/>
      <c r="AD137" s="272"/>
      <c r="AE137" s="272"/>
      <c r="AF137" s="272"/>
      <c r="AG137" s="272"/>
      <c r="AH137" s="272"/>
      <c r="AI137" s="272"/>
      <c r="AJ137" s="272"/>
      <c r="AK137" s="272"/>
      <c r="AL137" s="272"/>
      <c r="AM137" s="272"/>
    </row>
    <row r="138" spans="1:39" ht="30.75" customHeight="1">
      <c r="A138" s="173">
        <f>IF(D138=0,"",SUBTOTAL(3,$D$9:D138))</f>
        <v>126</v>
      </c>
      <c r="B138" s="188" t="s">
        <v>2410</v>
      </c>
      <c r="C138" s="151" t="s">
        <v>135</v>
      </c>
      <c r="D138" s="154" t="s">
        <v>136</v>
      </c>
      <c r="E138" s="150" t="s">
        <v>134</v>
      </c>
      <c r="F138" s="187">
        <f t="shared" si="2"/>
        <v>2857</v>
      </c>
      <c r="G138" s="172"/>
      <c r="H138" s="169">
        <v>60</v>
      </c>
      <c r="I138" s="169"/>
      <c r="J138" s="175">
        <v>280</v>
      </c>
      <c r="K138" s="169"/>
      <c r="L138" s="169"/>
      <c r="M138" s="169">
        <v>2057</v>
      </c>
      <c r="N138" s="169"/>
      <c r="O138" s="170"/>
      <c r="P138" s="169">
        <v>0</v>
      </c>
      <c r="Q138" s="169"/>
      <c r="R138" s="169"/>
      <c r="S138" s="171"/>
      <c r="T138" s="169">
        <v>200</v>
      </c>
      <c r="U138" s="169">
        <v>150</v>
      </c>
      <c r="V138" s="169">
        <v>100</v>
      </c>
      <c r="W138" s="169"/>
      <c r="X138" s="169"/>
      <c r="Y138" s="170"/>
      <c r="Z138" s="172"/>
      <c r="AA138" s="169"/>
      <c r="AB138" s="172">
        <v>10</v>
      </c>
      <c r="AC138" s="272"/>
      <c r="AD138" s="272"/>
      <c r="AE138" s="272"/>
      <c r="AF138" s="272"/>
      <c r="AG138" s="272"/>
      <c r="AH138" s="272"/>
      <c r="AI138" s="272"/>
      <c r="AJ138" s="272"/>
      <c r="AK138" s="272"/>
      <c r="AL138" s="272"/>
      <c r="AM138" s="272"/>
    </row>
    <row r="139" spans="1:39" ht="30.75" customHeight="1">
      <c r="A139" s="173">
        <f>IF(D139=0,"",SUBTOTAL(3,$D$9:D139))</f>
        <v>127</v>
      </c>
      <c r="B139" s="188" t="s">
        <v>2411</v>
      </c>
      <c r="C139" s="151" t="s">
        <v>135</v>
      </c>
      <c r="D139" s="154" t="s">
        <v>137</v>
      </c>
      <c r="E139" s="150" t="s">
        <v>134</v>
      </c>
      <c r="F139" s="187">
        <f t="shared" si="2"/>
        <v>5892</v>
      </c>
      <c r="G139" s="172"/>
      <c r="H139" s="169"/>
      <c r="I139" s="169"/>
      <c r="J139" s="175"/>
      <c r="K139" s="169"/>
      <c r="L139" s="169"/>
      <c r="M139" s="169">
        <v>0</v>
      </c>
      <c r="N139" s="169"/>
      <c r="O139" s="170"/>
      <c r="P139" s="169">
        <v>572</v>
      </c>
      <c r="Q139" s="169"/>
      <c r="R139" s="169"/>
      <c r="S139" s="171">
        <v>4300</v>
      </c>
      <c r="T139" s="169">
        <v>600</v>
      </c>
      <c r="U139" s="169">
        <v>350</v>
      </c>
      <c r="V139" s="169">
        <v>60</v>
      </c>
      <c r="W139" s="169"/>
      <c r="X139" s="169"/>
      <c r="Y139" s="170"/>
      <c r="Z139" s="172"/>
      <c r="AA139" s="169"/>
      <c r="AB139" s="172">
        <v>10</v>
      </c>
      <c r="AC139" s="272"/>
      <c r="AD139" s="272"/>
      <c r="AE139" s="272"/>
      <c r="AF139" s="272"/>
      <c r="AG139" s="272"/>
      <c r="AH139" s="272"/>
      <c r="AI139" s="272"/>
      <c r="AJ139" s="272"/>
      <c r="AK139" s="272"/>
      <c r="AL139" s="272"/>
      <c r="AM139" s="272"/>
    </row>
    <row r="140" spans="1:39" ht="36.75" customHeight="1">
      <c r="A140" s="173">
        <f>IF(D140=0,"",SUBTOTAL(3,$D$9:D140))</f>
        <v>128</v>
      </c>
      <c r="B140" s="188" t="s">
        <v>2412</v>
      </c>
      <c r="C140" s="151" t="s">
        <v>138</v>
      </c>
      <c r="D140" s="149" t="s">
        <v>139</v>
      </c>
      <c r="E140" s="150" t="s">
        <v>134</v>
      </c>
      <c r="F140" s="187">
        <f t="shared" si="2"/>
        <v>200</v>
      </c>
      <c r="G140" s="172"/>
      <c r="H140" s="169"/>
      <c r="I140" s="169"/>
      <c r="J140" s="175"/>
      <c r="K140" s="169"/>
      <c r="L140" s="169"/>
      <c r="M140" s="169">
        <v>0</v>
      </c>
      <c r="N140" s="169"/>
      <c r="O140" s="170"/>
      <c r="P140" s="169">
        <v>0</v>
      </c>
      <c r="Q140" s="169"/>
      <c r="R140" s="169"/>
      <c r="S140" s="171"/>
      <c r="T140" s="169">
        <v>0</v>
      </c>
      <c r="U140" s="169">
        <v>200</v>
      </c>
      <c r="V140" s="169"/>
      <c r="W140" s="169"/>
      <c r="X140" s="169"/>
      <c r="Y140" s="170"/>
      <c r="Z140" s="172"/>
      <c r="AA140" s="169"/>
      <c r="AB140" s="172"/>
      <c r="AC140" s="272"/>
      <c r="AD140" s="272"/>
      <c r="AE140" s="272"/>
      <c r="AF140" s="272"/>
      <c r="AG140" s="272"/>
      <c r="AH140" s="272"/>
      <c r="AI140" s="272"/>
      <c r="AJ140" s="272"/>
      <c r="AK140" s="272"/>
      <c r="AL140" s="272"/>
      <c r="AM140" s="272"/>
    </row>
    <row r="141" spans="1:39" ht="33.75" customHeight="1">
      <c r="A141" s="173">
        <f>IF(D141=0,"",SUBTOTAL(3,$D$9:D141))</f>
        <v>129</v>
      </c>
      <c r="B141" s="188" t="s">
        <v>2413</v>
      </c>
      <c r="C141" s="151" t="s">
        <v>140</v>
      </c>
      <c r="D141" s="149" t="s">
        <v>1589</v>
      </c>
      <c r="E141" s="150" t="s">
        <v>134</v>
      </c>
      <c r="F141" s="187">
        <f t="shared" si="2"/>
        <v>1405</v>
      </c>
      <c r="G141" s="172"/>
      <c r="H141" s="169">
        <v>275</v>
      </c>
      <c r="I141" s="169"/>
      <c r="J141" s="175"/>
      <c r="K141" s="169"/>
      <c r="L141" s="169"/>
      <c r="M141" s="169">
        <v>0</v>
      </c>
      <c r="N141" s="169">
        <v>200</v>
      </c>
      <c r="O141" s="169">
        <v>70</v>
      </c>
      <c r="P141" s="169">
        <v>0</v>
      </c>
      <c r="Q141" s="169">
        <v>100</v>
      </c>
      <c r="R141" s="169"/>
      <c r="S141" s="171"/>
      <c r="T141" s="169">
        <v>0</v>
      </c>
      <c r="U141" s="169">
        <v>300</v>
      </c>
      <c r="V141" s="169"/>
      <c r="W141" s="169"/>
      <c r="X141" s="169">
        <v>450</v>
      </c>
      <c r="Y141" s="170"/>
      <c r="Z141" s="172"/>
      <c r="AA141" s="169"/>
      <c r="AB141" s="172">
        <v>10</v>
      </c>
      <c r="AC141" s="272"/>
      <c r="AD141" s="272"/>
      <c r="AE141" s="272"/>
      <c r="AF141" s="272"/>
      <c r="AG141" s="272"/>
      <c r="AH141" s="272"/>
      <c r="AI141" s="272"/>
      <c r="AJ141" s="272"/>
      <c r="AK141" s="272"/>
      <c r="AL141" s="272"/>
      <c r="AM141" s="272"/>
    </row>
    <row r="142" spans="1:39" ht="39" customHeight="1">
      <c r="A142" s="173">
        <f>IF(D142=0,"",SUBTOTAL(3,$D$9:D142))</f>
        <v>130</v>
      </c>
      <c r="B142" s="188" t="s">
        <v>2414</v>
      </c>
      <c r="C142" s="151" t="s">
        <v>140</v>
      </c>
      <c r="D142" s="149" t="s">
        <v>141</v>
      </c>
      <c r="E142" s="150" t="s">
        <v>134</v>
      </c>
      <c r="F142" s="187">
        <f t="shared" si="2"/>
        <v>3510</v>
      </c>
      <c r="G142" s="174">
        <v>1300</v>
      </c>
      <c r="H142" s="169">
        <v>400</v>
      </c>
      <c r="I142" s="169"/>
      <c r="J142" s="175"/>
      <c r="K142" s="169">
        <v>84</v>
      </c>
      <c r="L142" s="169"/>
      <c r="M142" s="169">
        <v>154</v>
      </c>
      <c r="N142" s="169">
        <v>200</v>
      </c>
      <c r="O142" s="170"/>
      <c r="P142" s="169">
        <v>50</v>
      </c>
      <c r="Q142" s="169"/>
      <c r="R142" s="169"/>
      <c r="S142" s="171"/>
      <c r="T142" s="169">
        <v>400</v>
      </c>
      <c r="U142" s="169">
        <v>200</v>
      </c>
      <c r="V142" s="169">
        <v>240</v>
      </c>
      <c r="W142" s="169"/>
      <c r="X142" s="169">
        <v>450</v>
      </c>
      <c r="Y142" s="170"/>
      <c r="Z142" s="172">
        <v>12</v>
      </c>
      <c r="AA142" s="169"/>
      <c r="AB142" s="172">
        <v>20</v>
      </c>
      <c r="AC142" s="272"/>
      <c r="AD142" s="272"/>
      <c r="AE142" s="272"/>
      <c r="AF142" s="272"/>
      <c r="AG142" s="272"/>
      <c r="AH142" s="272"/>
      <c r="AI142" s="272"/>
      <c r="AJ142" s="272"/>
      <c r="AK142" s="272"/>
      <c r="AL142" s="272"/>
      <c r="AM142" s="272"/>
    </row>
    <row r="143" spans="1:39" ht="39" customHeight="1">
      <c r="A143" s="173">
        <f>IF(D143=0,"",SUBTOTAL(3,$D$9:D143))</f>
        <v>131</v>
      </c>
      <c r="B143" s="190" t="s">
        <v>2415</v>
      </c>
      <c r="C143" s="151" t="s">
        <v>140</v>
      </c>
      <c r="D143" s="149" t="s">
        <v>4345</v>
      </c>
      <c r="E143" s="150" t="s">
        <v>134</v>
      </c>
      <c r="F143" s="187">
        <f t="shared" si="2"/>
        <v>400</v>
      </c>
      <c r="G143" s="169"/>
      <c r="H143" s="169"/>
      <c r="I143" s="169"/>
      <c r="J143" s="169"/>
      <c r="K143" s="169"/>
      <c r="L143" s="169"/>
      <c r="M143" s="169"/>
      <c r="N143" s="169"/>
      <c r="O143" s="169"/>
      <c r="P143" s="169"/>
      <c r="Q143" s="169"/>
      <c r="R143" s="169"/>
      <c r="S143" s="169"/>
      <c r="T143" s="169">
        <v>400</v>
      </c>
      <c r="U143" s="169"/>
      <c r="V143" s="169"/>
      <c r="W143" s="169"/>
      <c r="X143" s="169"/>
      <c r="Y143" s="169"/>
      <c r="Z143" s="169"/>
      <c r="AA143" s="169"/>
      <c r="AB143" s="169"/>
      <c r="AC143" s="272"/>
      <c r="AD143" s="272"/>
      <c r="AE143" s="272"/>
      <c r="AF143" s="272"/>
      <c r="AG143" s="272"/>
      <c r="AH143" s="272"/>
      <c r="AI143" s="272"/>
      <c r="AJ143" s="272"/>
      <c r="AK143" s="272"/>
      <c r="AL143" s="272"/>
      <c r="AM143" s="272"/>
    </row>
    <row r="144" spans="1:39" ht="39" customHeight="1">
      <c r="A144" s="173">
        <f>IF(D144=0,"",SUBTOTAL(3,$D$9:D144))</f>
        <v>132</v>
      </c>
      <c r="B144" s="188" t="s">
        <v>2416</v>
      </c>
      <c r="C144" s="151" t="s">
        <v>142</v>
      </c>
      <c r="D144" s="149" t="s">
        <v>1590</v>
      </c>
      <c r="E144" s="150" t="s">
        <v>134</v>
      </c>
      <c r="F144" s="187">
        <f t="shared" si="2"/>
        <v>1006</v>
      </c>
      <c r="G144" s="172"/>
      <c r="H144" s="169">
        <v>300</v>
      </c>
      <c r="I144" s="169"/>
      <c r="J144" s="175"/>
      <c r="K144" s="169"/>
      <c r="L144" s="169"/>
      <c r="M144" s="169">
        <v>43</v>
      </c>
      <c r="N144" s="169"/>
      <c r="O144" s="170"/>
      <c r="P144" s="169">
        <v>50</v>
      </c>
      <c r="Q144" s="169"/>
      <c r="R144" s="169"/>
      <c r="S144" s="171"/>
      <c r="T144" s="169">
        <v>300</v>
      </c>
      <c r="U144" s="169">
        <v>200</v>
      </c>
      <c r="V144" s="169">
        <v>108</v>
      </c>
      <c r="W144" s="169"/>
      <c r="X144" s="169"/>
      <c r="Y144" s="170"/>
      <c r="Z144" s="172"/>
      <c r="AA144" s="169"/>
      <c r="AB144" s="172">
        <v>5</v>
      </c>
      <c r="AC144" s="272"/>
      <c r="AD144" s="272"/>
      <c r="AE144" s="272"/>
      <c r="AF144" s="272"/>
      <c r="AG144" s="272"/>
      <c r="AH144" s="272"/>
      <c r="AI144" s="272"/>
      <c r="AJ144" s="272"/>
      <c r="AK144" s="272"/>
      <c r="AL144" s="272"/>
      <c r="AM144" s="272"/>
    </row>
    <row r="145" spans="1:39" ht="39" customHeight="1">
      <c r="A145" s="173">
        <f>IF(D145=0,"",SUBTOTAL(3,$D$9:D145))</f>
        <v>133</v>
      </c>
      <c r="B145" s="188" t="s">
        <v>2417</v>
      </c>
      <c r="C145" s="151" t="s">
        <v>142</v>
      </c>
      <c r="D145" s="149" t="s">
        <v>2065</v>
      </c>
      <c r="E145" s="150" t="s">
        <v>134</v>
      </c>
      <c r="F145" s="187">
        <f t="shared" si="2"/>
        <v>2125</v>
      </c>
      <c r="G145" s="172"/>
      <c r="H145" s="169">
        <v>180</v>
      </c>
      <c r="I145" s="169"/>
      <c r="J145" s="175">
        <v>1290</v>
      </c>
      <c r="K145" s="169"/>
      <c r="L145" s="169"/>
      <c r="M145" s="169">
        <v>0</v>
      </c>
      <c r="N145" s="169"/>
      <c r="O145" s="169">
        <v>70</v>
      </c>
      <c r="P145" s="169">
        <v>0</v>
      </c>
      <c r="Q145" s="169"/>
      <c r="R145" s="169"/>
      <c r="S145" s="171">
        <v>280</v>
      </c>
      <c r="T145" s="169">
        <v>200</v>
      </c>
      <c r="U145" s="169">
        <v>100</v>
      </c>
      <c r="V145" s="169"/>
      <c r="W145" s="169"/>
      <c r="X145" s="169"/>
      <c r="Y145" s="170"/>
      <c r="Z145" s="172"/>
      <c r="AA145" s="169"/>
      <c r="AB145" s="172">
        <v>5</v>
      </c>
      <c r="AC145" s="272"/>
      <c r="AD145" s="272"/>
      <c r="AE145" s="272"/>
      <c r="AF145" s="272"/>
      <c r="AG145" s="272"/>
      <c r="AH145" s="272"/>
      <c r="AI145" s="272"/>
      <c r="AJ145" s="272"/>
      <c r="AK145" s="272"/>
      <c r="AL145" s="272"/>
      <c r="AM145" s="272"/>
    </row>
    <row r="146" spans="1:39" ht="36" customHeight="1">
      <c r="A146" s="173">
        <f>IF(D146=0,"",SUBTOTAL(3,$D$9:D146))</f>
        <v>134</v>
      </c>
      <c r="B146" s="188" t="s">
        <v>2418</v>
      </c>
      <c r="C146" s="151" t="s">
        <v>145</v>
      </c>
      <c r="D146" s="194" t="s">
        <v>143</v>
      </c>
      <c r="E146" s="150" t="s">
        <v>134</v>
      </c>
      <c r="F146" s="187">
        <f t="shared" si="2"/>
        <v>334</v>
      </c>
      <c r="G146" s="172"/>
      <c r="H146" s="169"/>
      <c r="I146" s="169"/>
      <c r="J146" s="175">
        <v>96</v>
      </c>
      <c r="K146" s="169"/>
      <c r="L146" s="169"/>
      <c r="M146" s="169">
        <v>18</v>
      </c>
      <c r="N146" s="169"/>
      <c r="O146" s="170"/>
      <c r="P146" s="169">
        <v>0</v>
      </c>
      <c r="Q146" s="169"/>
      <c r="R146" s="169"/>
      <c r="S146" s="171"/>
      <c r="T146" s="169">
        <v>0</v>
      </c>
      <c r="U146" s="169">
        <v>0</v>
      </c>
      <c r="V146" s="169"/>
      <c r="W146" s="169"/>
      <c r="X146" s="169"/>
      <c r="Y146" s="169">
        <v>220</v>
      </c>
      <c r="Z146" s="172"/>
      <c r="AA146" s="169"/>
      <c r="AB146" s="172"/>
      <c r="AC146" s="272"/>
      <c r="AD146" s="272"/>
      <c r="AE146" s="272"/>
      <c r="AF146" s="272"/>
      <c r="AG146" s="272"/>
      <c r="AH146" s="272"/>
      <c r="AI146" s="272"/>
      <c r="AJ146" s="272"/>
      <c r="AK146" s="272"/>
      <c r="AL146" s="272"/>
      <c r="AM146" s="272"/>
    </row>
    <row r="147" spans="1:39" ht="40.5" customHeight="1">
      <c r="A147" s="173">
        <f>IF(D147=0,"",SUBTOTAL(3,$D$9:D147))</f>
        <v>135</v>
      </c>
      <c r="B147" s="188" t="s">
        <v>2419</v>
      </c>
      <c r="C147" s="151" t="s">
        <v>146</v>
      </c>
      <c r="D147" s="149" t="s">
        <v>147</v>
      </c>
      <c r="E147" s="150" t="s">
        <v>134</v>
      </c>
      <c r="F147" s="187">
        <f t="shared" si="2"/>
        <v>10907</v>
      </c>
      <c r="G147" s="172"/>
      <c r="H147" s="169">
        <v>360</v>
      </c>
      <c r="I147" s="169"/>
      <c r="J147" s="175">
        <v>3216</v>
      </c>
      <c r="K147" s="169"/>
      <c r="L147" s="169"/>
      <c r="M147" s="169">
        <v>241</v>
      </c>
      <c r="N147" s="169">
        <v>100</v>
      </c>
      <c r="O147" s="170"/>
      <c r="P147" s="169">
        <v>700</v>
      </c>
      <c r="Q147" s="169">
        <v>100</v>
      </c>
      <c r="R147" s="169"/>
      <c r="S147" s="171">
        <v>4800</v>
      </c>
      <c r="T147" s="169">
        <v>500</v>
      </c>
      <c r="U147" s="169">
        <v>400</v>
      </c>
      <c r="V147" s="169">
        <v>180</v>
      </c>
      <c r="W147" s="169"/>
      <c r="X147" s="169">
        <v>300</v>
      </c>
      <c r="Y147" s="170"/>
      <c r="Z147" s="172"/>
      <c r="AA147" s="169"/>
      <c r="AB147" s="172">
        <v>10</v>
      </c>
      <c r="AC147" s="272"/>
      <c r="AD147" s="272"/>
      <c r="AE147" s="272"/>
      <c r="AF147" s="272"/>
      <c r="AG147" s="272"/>
      <c r="AH147" s="272"/>
      <c r="AI147" s="272"/>
      <c r="AJ147" s="272"/>
      <c r="AK147" s="272"/>
      <c r="AL147" s="272"/>
      <c r="AM147" s="272"/>
    </row>
    <row r="148" spans="1:39" ht="34.5" customHeight="1">
      <c r="A148" s="173">
        <f>IF(D148=0,"",SUBTOTAL(3,$D$9:D148))</f>
        <v>136</v>
      </c>
      <c r="B148" s="188" t="s">
        <v>2420</v>
      </c>
      <c r="C148" s="151" t="s">
        <v>148</v>
      </c>
      <c r="D148" s="149" t="s">
        <v>1592</v>
      </c>
      <c r="E148" s="150" t="s">
        <v>134</v>
      </c>
      <c r="F148" s="187">
        <f t="shared" si="2"/>
        <v>24056</v>
      </c>
      <c r="G148" s="174">
        <v>260</v>
      </c>
      <c r="H148" s="169">
        <v>1300</v>
      </c>
      <c r="I148" s="169"/>
      <c r="J148" s="175">
        <v>7548</v>
      </c>
      <c r="K148" s="169">
        <v>624</v>
      </c>
      <c r="L148" s="169"/>
      <c r="M148" s="169">
        <v>1861</v>
      </c>
      <c r="N148" s="169">
        <v>800</v>
      </c>
      <c r="O148" s="169">
        <v>400</v>
      </c>
      <c r="P148" s="169">
        <v>1123</v>
      </c>
      <c r="Q148" s="169">
        <v>1000</v>
      </c>
      <c r="R148" s="169"/>
      <c r="S148" s="171">
        <v>940</v>
      </c>
      <c r="T148" s="169">
        <v>1000</v>
      </c>
      <c r="U148" s="169">
        <v>600</v>
      </c>
      <c r="V148" s="169">
        <v>2400</v>
      </c>
      <c r="W148" s="169">
        <v>20</v>
      </c>
      <c r="X148" s="169">
        <v>1160</v>
      </c>
      <c r="Y148" s="170"/>
      <c r="Z148" s="172">
        <v>3000</v>
      </c>
      <c r="AA148" s="169"/>
      <c r="AB148" s="172">
        <v>20</v>
      </c>
      <c r="AC148" s="272"/>
      <c r="AD148" s="272"/>
      <c r="AE148" s="272"/>
      <c r="AF148" s="272"/>
      <c r="AG148" s="272"/>
      <c r="AH148" s="272"/>
      <c r="AI148" s="272"/>
      <c r="AJ148" s="272"/>
      <c r="AK148" s="272"/>
      <c r="AL148" s="272"/>
      <c r="AM148" s="272"/>
    </row>
    <row r="149" spans="1:39" ht="34.5" customHeight="1">
      <c r="A149" s="173">
        <f>IF(D149=0,"",SUBTOTAL(3,$D$9:D149))</f>
        <v>137</v>
      </c>
      <c r="B149" s="188" t="s">
        <v>2421</v>
      </c>
      <c r="C149" s="151" t="s">
        <v>149</v>
      </c>
      <c r="D149" s="149" t="s">
        <v>169</v>
      </c>
      <c r="E149" s="150" t="s">
        <v>134</v>
      </c>
      <c r="F149" s="187">
        <f t="shared" si="2"/>
        <v>14478</v>
      </c>
      <c r="G149" s="172"/>
      <c r="H149" s="169">
        <v>1340</v>
      </c>
      <c r="I149" s="169"/>
      <c r="J149" s="175">
        <v>4200</v>
      </c>
      <c r="K149" s="169">
        <v>780</v>
      </c>
      <c r="L149" s="169"/>
      <c r="M149" s="169">
        <v>1130</v>
      </c>
      <c r="N149" s="169"/>
      <c r="O149" s="169">
        <v>500</v>
      </c>
      <c r="P149" s="169">
        <v>1334</v>
      </c>
      <c r="Q149" s="169">
        <v>400</v>
      </c>
      <c r="R149" s="169"/>
      <c r="S149" s="171">
        <v>624</v>
      </c>
      <c r="T149" s="169">
        <v>600</v>
      </c>
      <c r="U149" s="169">
        <v>270</v>
      </c>
      <c r="V149" s="169">
        <v>730</v>
      </c>
      <c r="W149" s="169"/>
      <c r="X149" s="169">
        <v>1160</v>
      </c>
      <c r="Y149" s="170"/>
      <c r="Z149" s="172">
        <v>1400</v>
      </c>
      <c r="AA149" s="169"/>
      <c r="AB149" s="172">
        <v>10</v>
      </c>
      <c r="AC149" s="272"/>
      <c r="AD149" s="272"/>
      <c r="AE149" s="272"/>
      <c r="AF149" s="272"/>
      <c r="AG149" s="272"/>
      <c r="AH149" s="272"/>
      <c r="AI149" s="272"/>
      <c r="AJ149" s="272"/>
      <c r="AK149" s="272"/>
      <c r="AL149" s="272"/>
      <c r="AM149" s="272"/>
    </row>
    <row r="150" spans="1:39" ht="45.75" customHeight="1">
      <c r="A150" s="173">
        <f>IF(D150=0,"",SUBTOTAL(3,$D$9:D150))</f>
        <v>138</v>
      </c>
      <c r="B150" s="188" t="s">
        <v>2422</v>
      </c>
      <c r="C150" s="151" t="s">
        <v>150</v>
      </c>
      <c r="D150" s="194" t="s">
        <v>4695</v>
      </c>
      <c r="E150" s="150" t="s">
        <v>134</v>
      </c>
      <c r="F150" s="187">
        <f t="shared" si="2"/>
        <v>1294</v>
      </c>
      <c r="G150" s="172"/>
      <c r="H150" s="169">
        <v>700</v>
      </c>
      <c r="I150" s="169">
        <v>0</v>
      </c>
      <c r="J150" s="175"/>
      <c r="K150" s="169">
        <v>144</v>
      </c>
      <c r="L150" s="169"/>
      <c r="M150" s="169">
        <v>0</v>
      </c>
      <c r="N150" s="169">
        <v>50</v>
      </c>
      <c r="O150" s="170"/>
      <c r="P150" s="169">
        <v>0</v>
      </c>
      <c r="Q150" s="169"/>
      <c r="R150" s="169"/>
      <c r="S150" s="171">
        <v>150</v>
      </c>
      <c r="T150" s="169">
        <v>200</v>
      </c>
      <c r="U150" s="169">
        <v>50</v>
      </c>
      <c r="V150" s="169"/>
      <c r="W150" s="169"/>
      <c r="X150" s="169"/>
      <c r="Y150" s="170"/>
      <c r="Z150" s="172"/>
      <c r="AA150" s="169"/>
      <c r="AB150" s="172"/>
      <c r="AC150" s="272"/>
      <c r="AD150" s="272"/>
      <c r="AE150" s="272"/>
      <c r="AF150" s="272"/>
      <c r="AG150" s="272"/>
      <c r="AH150" s="272"/>
      <c r="AI150" s="272"/>
      <c r="AJ150" s="272"/>
      <c r="AK150" s="272"/>
      <c r="AL150" s="272"/>
      <c r="AM150" s="272"/>
    </row>
    <row r="151" spans="1:39" ht="34.5" customHeight="1">
      <c r="A151" s="173">
        <f>IF(D151=0,"",SUBTOTAL(3,$D$9:D151))</f>
        <v>139</v>
      </c>
      <c r="B151" s="188" t="s">
        <v>2423</v>
      </c>
      <c r="C151" s="151" t="s">
        <v>151</v>
      </c>
      <c r="D151" s="149" t="s">
        <v>1593</v>
      </c>
      <c r="E151" s="150" t="s">
        <v>134</v>
      </c>
      <c r="F151" s="187">
        <f t="shared" si="2"/>
        <v>296</v>
      </c>
      <c r="G151" s="172"/>
      <c r="H151" s="169">
        <v>290</v>
      </c>
      <c r="I151" s="169"/>
      <c r="J151" s="175"/>
      <c r="K151" s="169"/>
      <c r="L151" s="169"/>
      <c r="M151" s="169">
        <v>6</v>
      </c>
      <c r="N151" s="169"/>
      <c r="O151" s="170"/>
      <c r="P151" s="169">
        <v>0</v>
      </c>
      <c r="Q151" s="169"/>
      <c r="R151" s="169"/>
      <c r="S151" s="171"/>
      <c r="T151" s="169">
        <v>0</v>
      </c>
      <c r="U151" s="169">
        <v>0</v>
      </c>
      <c r="V151" s="169"/>
      <c r="W151" s="169"/>
      <c r="X151" s="169"/>
      <c r="Y151" s="170"/>
      <c r="Z151" s="172"/>
      <c r="AA151" s="169"/>
      <c r="AB151" s="172"/>
      <c r="AC151" s="272"/>
      <c r="AD151" s="272"/>
      <c r="AE151" s="272"/>
      <c r="AF151" s="272"/>
      <c r="AG151" s="272"/>
      <c r="AH151" s="272"/>
      <c r="AI151" s="272"/>
      <c r="AJ151" s="272"/>
      <c r="AK151" s="272"/>
      <c r="AL151" s="272"/>
      <c r="AM151" s="272"/>
    </row>
    <row r="152" spans="1:39" ht="34.5" customHeight="1">
      <c r="A152" s="173">
        <f>IF(D152=0,"",SUBTOTAL(3,$D$9:D152))</f>
        <v>140</v>
      </c>
      <c r="B152" s="188" t="s">
        <v>2424</v>
      </c>
      <c r="C152" s="151" t="s">
        <v>152</v>
      </c>
      <c r="D152" s="149" t="s">
        <v>1593</v>
      </c>
      <c r="E152" s="150" t="s">
        <v>134</v>
      </c>
      <c r="F152" s="187">
        <f t="shared" si="2"/>
        <v>40</v>
      </c>
      <c r="G152" s="172"/>
      <c r="H152" s="169"/>
      <c r="I152" s="169"/>
      <c r="J152" s="175"/>
      <c r="K152" s="169"/>
      <c r="L152" s="169"/>
      <c r="M152" s="169">
        <v>4</v>
      </c>
      <c r="N152" s="169"/>
      <c r="O152" s="170"/>
      <c r="P152" s="169">
        <v>36</v>
      </c>
      <c r="Q152" s="169"/>
      <c r="R152" s="169"/>
      <c r="S152" s="171"/>
      <c r="T152" s="169">
        <v>0</v>
      </c>
      <c r="U152" s="169">
        <v>0</v>
      </c>
      <c r="V152" s="169"/>
      <c r="W152" s="169"/>
      <c r="X152" s="169"/>
      <c r="Y152" s="170"/>
      <c r="Z152" s="172"/>
      <c r="AA152" s="169"/>
      <c r="AB152" s="172"/>
      <c r="AC152" s="272"/>
      <c r="AD152" s="272"/>
      <c r="AE152" s="272"/>
      <c r="AF152" s="272"/>
      <c r="AG152" s="272"/>
      <c r="AH152" s="272"/>
      <c r="AI152" s="272"/>
      <c r="AJ152" s="272"/>
      <c r="AK152" s="272"/>
      <c r="AL152" s="272"/>
      <c r="AM152" s="272"/>
    </row>
    <row r="153" spans="1:39" ht="34.5" customHeight="1">
      <c r="A153" s="173">
        <f>IF(D153=0,"",SUBTOTAL(3,$D$9:D153))</f>
        <v>141</v>
      </c>
      <c r="B153" s="188" t="s">
        <v>2425</v>
      </c>
      <c r="C153" s="151" t="s">
        <v>153</v>
      </c>
      <c r="D153" s="149" t="s">
        <v>1594</v>
      </c>
      <c r="E153" s="150" t="s">
        <v>134</v>
      </c>
      <c r="F153" s="187">
        <f t="shared" si="2"/>
        <v>96</v>
      </c>
      <c r="G153" s="172"/>
      <c r="H153" s="169"/>
      <c r="I153" s="169"/>
      <c r="J153" s="175">
        <v>96</v>
      </c>
      <c r="K153" s="169"/>
      <c r="L153" s="169"/>
      <c r="M153" s="169">
        <v>0</v>
      </c>
      <c r="N153" s="169"/>
      <c r="O153" s="170"/>
      <c r="P153" s="169">
        <v>0</v>
      </c>
      <c r="Q153" s="169"/>
      <c r="R153" s="169"/>
      <c r="S153" s="171"/>
      <c r="T153" s="169">
        <v>0</v>
      </c>
      <c r="U153" s="169">
        <v>0</v>
      </c>
      <c r="V153" s="169"/>
      <c r="W153" s="169"/>
      <c r="X153" s="169"/>
      <c r="Y153" s="170"/>
      <c r="Z153" s="172"/>
      <c r="AA153" s="169"/>
      <c r="AB153" s="172"/>
      <c r="AC153" s="272"/>
      <c r="AD153" s="272"/>
      <c r="AE153" s="272"/>
      <c r="AF153" s="272"/>
      <c r="AG153" s="272"/>
      <c r="AH153" s="272"/>
      <c r="AI153" s="272"/>
      <c r="AJ153" s="272"/>
      <c r="AK153" s="272"/>
      <c r="AL153" s="272"/>
      <c r="AM153" s="272"/>
    </row>
    <row r="154" spans="1:39" ht="46.5" customHeight="1">
      <c r="A154" s="173">
        <f>IF(D154=0,"",SUBTOTAL(3,$D$9:D154))</f>
        <v>142</v>
      </c>
      <c r="B154" s="188" t="s">
        <v>2426</v>
      </c>
      <c r="C154" s="151" t="s">
        <v>156</v>
      </c>
      <c r="D154" s="149" t="s">
        <v>1595</v>
      </c>
      <c r="E154" s="150" t="s">
        <v>134</v>
      </c>
      <c r="F154" s="187">
        <f t="shared" si="2"/>
        <v>295</v>
      </c>
      <c r="G154" s="172"/>
      <c r="H154" s="169"/>
      <c r="I154" s="169"/>
      <c r="J154" s="175">
        <v>288</v>
      </c>
      <c r="K154" s="169"/>
      <c r="L154" s="169"/>
      <c r="M154" s="169">
        <v>7</v>
      </c>
      <c r="N154" s="169"/>
      <c r="O154" s="170"/>
      <c r="P154" s="169">
        <v>0</v>
      </c>
      <c r="Q154" s="169"/>
      <c r="R154" s="169"/>
      <c r="S154" s="171"/>
      <c r="T154" s="169">
        <v>0</v>
      </c>
      <c r="U154" s="169">
        <v>0</v>
      </c>
      <c r="V154" s="169"/>
      <c r="W154" s="169"/>
      <c r="X154" s="169"/>
      <c r="Y154" s="170"/>
      <c r="Z154" s="172"/>
      <c r="AA154" s="169"/>
      <c r="AB154" s="172"/>
      <c r="AC154" s="272"/>
      <c r="AD154" s="272"/>
      <c r="AE154" s="272"/>
      <c r="AF154" s="272"/>
      <c r="AG154" s="272"/>
      <c r="AH154" s="272"/>
      <c r="AI154" s="272"/>
      <c r="AJ154" s="272"/>
      <c r="AK154" s="272"/>
      <c r="AL154" s="272"/>
      <c r="AM154" s="272"/>
    </row>
    <row r="155" spans="1:39" ht="46.5" customHeight="1">
      <c r="A155" s="173">
        <f>IF(D155=0,"",SUBTOTAL(3,$D$9:D155))</f>
        <v>143</v>
      </c>
      <c r="B155" s="188" t="s">
        <v>2427</v>
      </c>
      <c r="C155" s="151" t="s">
        <v>157</v>
      </c>
      <c r="D155" s="206" t="s">
        <v>2145</v>
      </c>
      <c r="E155" s="150" t="s">
        <v>134</v>
      </c>
      <c r="F155" s="187">
        <f t="shared" si="2"/>
        <v>212</v>
      </c>
      <c r="G155" s="172"/>
      <c r="H155" s="169"/>
      <c r="I155" s="169"/>
      <c r="J155" s="175">
        <v>120</v>
      </c>
      <c r="K155" s="169"/>
      <c r="L155" s="169"/>
      <c r="M155" s="169">
        <v>42</v>
      </c>
      <c r="N155" s="169"/>
      <c r="O155" s="170"/>
      <c r="P155" s="169">
        <v>0</v>
      </c>
      <c r="Q155" s="169"/>
      <c r="R155" s="169"/>
      <c r="S155" s="171"/>
      <c r="T155" s="169">
        <v>0</v>
      </c>
      <c r="U155" s="169">
        <v>50</v>
      </c>
      <c r="V155" s="169"/>
      <c r="W155" s="169"/>
      <c r="X155" s="169"/>
      <c r="Y155" s="170"/>
      <c r="Z155" s="172"/>
      <c r="AA155" s="169"/>
      <c r="AB155" s="172"/>
      <c r="AC155" s="272"/>
      <c r="AD155" s="272"/>
      <c r="AE155" s="272"/>
      <c r="AF155" s="272"/>
      <c r="AG155" s="272"/>
      <c r="AH155" s="272"/>
      <c r="AI155" s="272"/>
      <c r="AJ155" s="272"/>
      <c r="AK155" s="272"/>
      <c r="AL155" s="272"/>
      <c r="AM155" s="272"/>
    </row>
    <row r="156" spans="1:39" ht="46.5" customHeight="1">
      <c r="A156" s="173">
        <f>IF(D156=0,"",SUBTOTAL(3,$D$9:D156))</f>
        <v>144</v>
      </c>
      <c r="B156" s="188" t="s">
        <v>2428</v>
      </c>
      <c r="C156" s="151" t="s">
        <v>157</v>
      </c>
      <c r="D156" s="206" t="s">
        <v>4696</v>
      </c>
      <c r="E156" s="150" t="s">
        <v>134</v>
      </c>
      <c r="F156" s="187">
        <f t="shared" si="2"/>
        <v>74</v>
      </c>
      <c r="G156" s="172"/>
      <c r="H156" s="169"/>
      <c r="I156" s="169">
        <v>0</v>
      </c>
      <c r="J156" s="175"/>
      <c r="K156" s="169"/>
      <c r="L156" s="169"/>
      <c r="M156" s="169">
        <v>0</v>
      </c>
      <c r="N156" s="169"/>
      <c r="O156" s="170"/>
      <c r="P156" s="169">
        <v>0</v>
      </c>
      <c r="Q156" s="169"/>
      <c r="R156" s="169"/>
      <c r="S156" s="171">
        <v>24</v>
      </c>
      <c r="T156" s="169">
        <v>0</v>
      </c>
      <c r="U156" s="169">
        <v>50</v>
      </c>
      <c r="V156" s="169"/>
      <c r="W156" s="169"/>
      <c r="X156" s="169"/>
      <c r="Y156" s="170"/>
      <c r="Z156" s="172"/>
      <c r="AA156" s="169"/>
      <c r="AB156" s="172"/>
      <c r="AC156" s="272"/>
      <c r="AD156" s="272"/>
      <c r="AE156" s="272"/>
      <c r="AF156" s="272"/>
      <c r="AG156" s="272"/>
      <c r="AH156" s="272"/>
      <c r="AI156" s="272"/>
      <c r="AJ156" s="272"/>
      <c r="AK156" s="272"/>
      <c r="AL156" s="272"/>
      <c r="AM156" s="272"/>
    </row>
    <row r="157" spans="1:39" ht="35.25" customHeight="1">
      <c r="A157" s="173">
        <f>IF(D157=0,"",SUBTOTAL(3,$D$9:D157))</f>
        <v>145</v>
      </c>
      <c r="B157" s="188" t="s">
        <v>2429</v>
      </c>
      <c r="C157" s="151" t="s">
        <v>158</v>
      </c>
      <c r="D157" s="149" t="s">
        <v>4711</v>
      </c>
      <c r="E157" s="150" t="s">
        <v>134</v>
      </c>
      <c r="F157" s="187">
        <f t="shared" si="2"/>
        <v>855</v>
      </c>
      <c r="G157" s="172"/>
      <c r="H157" s="169"/>
      <c r="I157" s="169"/>
      <c r="J157" s="175">
        <v>432</v>
      </c>
      <c r="K157" s="169"/>
      <c r="L157" s="169"/>
      <c r="M157" s="169">
        <v>113</v>
      </c>
      <c r="N157" s="169"/>
      <c r="O157" s="170"/>
      <c r="P157" s="169">
        <v>0</v>
      </c>
      <c r="Q157" s="169"/>
      <c r="R157" s="169"/>
      <c r="S157" s="171"/>
      <c r="T157" s="169">
        <v>0</v>
      </c>
      <c r="U157" s="169">
        <v>100</v>
      </c>
      <c r="V157" s="169">
        <v>200</v>
      </c>
      <c r="W157" s="169"/>
      <c r="X157" s="169"/>
      <c r="Y157" s="170"/>
      <c r="Z157" s="172"/>
      <c r="AA157" s="169"/>
      <c r="AB157" s="172">
        <v>10</v>
      </c>
      <c r="AC157" s="272"/>
      <c r="AD157" s="272"/>
      <c r="AE157" s="272"/>
      <c r="AF157" s="272"/>
      <c r="AG157" s="272"/>
      <c r="AH157" s="272"/>
      <c r="AI157" s="272"/>
      <c r="AJ157" s="272"/>
      <c r="AK157" s="272"/>
      <c r="AL157" s="272"/>
      <c r="AM157" s="272"/>
    </row>
    <row r="158" spans="1:39" ht="35.25" customHeight="1">
      <c r="A158" s="173">
        <f>IF(D158=0,"",SUBTOTAL(3,$D$9:D158))</f>
        <v>146</v>
      </c>
      <c r="B158" s="188" t="s">
        <v>2430</v>
      </c>
      <c r="C158" s="151" t="s">
        <v>159</v>
      </c>
      <c r="D158" s="149" t="s">
        <v>1597</v>
      </c>
      <c r="E158" s="150" t="s">
        <v>134</v>
      </c>
      <c r="F158" s="187">
        <f t="shared" si="2"/>
        <v>1508</v>
      </c>
      <c r="G158" s="172"/>
      <c r="H158" s="169"/>
      <c r="I158" s="169"/>
      <c r="J158" s="175">
        <v>1428</v>
      </c>
      <c r="K158" s="169"/>
      <c r="L158" s="169"/>
      <c r="M158" s="169">
        <v>0</v>
      </c>
      <c r="N158" s="169">
        <v>20</v>
      </c>
      <c r="O158" s="170"/>
      <c r="P158" s="169">
        <v>0</v>
      </c>
      <c r="Q158" s="169"/>
      <c r="R158" s="169"/>
      <c r="S158" s="171"/>
      <c r="T158" s="169">
        <v>0</v>
      </c>
      <c r="U158" s="169">
        <v>50</v>
      </c>
      <c r="V158" s="169"/>
      <c r="W158" s="169"/>
      <c r="X158" s="169"/>
      <c r="Y158" s="170"/>
      <c r="Z158" s="172"/>
      <c r="AA158" s="169"/>
      <c r="AB158" s="172">
        <v>10</v>
      </c>
      <c r="AC158" s="272"/>
      <c r="AD158" s="272"/>
      <c r="AE158" s="272"/>
      <c r="AF158" s="272"/>
      <c r="AG158" s="272"/>
      <c r="AH158" s="272"/>
      <c r="AI158" s="272"/>
      <c r="AJ158" s="272"/>
      <c r="AK158" s="272"/>
      <c r="AL158" s="272"/>
      <c r="AM158" s="272"/>
    </row>
    <row r="159" spans="1:39" ht="35.25" customHeight="1">
      <c r="A159" s="173">
        <f>IF(D159=0,"",SUBTOTAL(3,$D$9:D159))</f>
        <v>147</v>
      </c>
      <c r="B159" s="188" t="s">
        <v>2431</v>
      </c>
      <c r="C159" s="151" t="s">
        <v>160</v>
      </c>
      <c r="D159" s="149" t="s">
        <v>1598</v>
      </c>
      <c r="E159" s="150" t="s">
        <v>134</v>
      </c>
      <c r="F159" s="187">
        <f t="shared" si="2"/>
        <v>128</v>
      </c>
      <c r="G159" s="172"/>
      <c r="H159" s="169"/>
      <c r="I159" s="169"/>
      <c r="J159" s="175">
        <v>108</v>
      </c>
      <c r="K159" s="169"/>
      <c r="L159" s="169"/>
      <c r="M159" s="169">
        <v>0</v>
      </c>
      <c r="N159" s="169">
        <v>20</v>
      </c>
      <c r="O159" s="170"/>
      <c r="P159" s="169">
        <v>0</v>
      </c>
      <c r="Q159" s="169"/>
      <c r="R159" s="169"/>
      <c r="S159" s="171"/>
      <c r="T159" s="169">
        <v>0</v>
      </c>
      <c r="U159" s="169">
        <v>0</v>
      </c>
      <c r="V159" s="169"/>
      <c r="W159" s="169"/>
      <c r="X159" s="169"/>
      <c r="Y159" s="170"/>
      <c r="Z159" s="172"/>
      <c r="AA159" s="169"/>
      <c r="AB159" s="172"/>
      <c r="AC159" s="272"/>
      <c r="AD159" s="272"/>
      <c r="AE159" s="272"/>
      <c r="AF159" s="272"/>
      <c r="AG159" s="272"/>
      <c r="AH159" s="272"/>
      <c r="AI159" s="272"/>
      <c r="AJ159" s="272"/>
      <c r="AK159" s="272"/>
      <c r="AL159" s="272"/>
      <c r="AM159" s="272"/>
    </row>
    <row r="160" spans="1:39" ht="35.25" customHeight="1">
      <c r="A160" s="173">
        <f>IF(D160=0,"",SUBTOTAL(3,$D$9:D160))</f>
        <v>148</v>
      </c>
      <c r="B160" s="188" t="s">
        <v>2432</v>
      </c>
      <c r="C160" s="151" t="s">
        <v>161</v>
      </c>
      <c r="D160" s="149" t="s">
        <v>1599</v>
      </c>
      <c r="E160" s="150" t="s">
        <v>134</v>
      </c>
      <c r="F160" s="187">
        <f t="shared" si="2"/>
        <v>24</v>
      </c>
      <c r="G160" s="172"/>
      <c r="H160" s="169"/>
      <c r="I160" s="169"/>
      <c r="J160" s="175">
        <v>24</v>
      </c>
      <c r="K160" s="169"/>
      <c r="L160" s="169"/>
      <c r="M160" s="169">
        <v>0</v>
      </c>
      <c r="N160" s="169"/>
      <c r="O160" s="170"/>
      <c r="P160" s="169">
        <v>0</v>
      </c>
      <c r="Q160" s="169"/>
      <c r="R160" s="169"/>
      <c r="S160" s="171"/>
      <c r="T160" s="169">
        <v>0</v>
      </c>
      <c r="U160" s="169">
        <v>0</v>
      </c>
      <c r="V160" s="169"/>
      <c r="W160" s="169"/>
      <c r="X160" s="169"/>
      <c r="Y160" s="170"/>
      <c r="Z160" s="172"/>
      <c r="AA160" s="169"/>
      <c r="AB160" s="172"/>
      <c r="AC160" s="272"/>
      <c r="AD160" s="272"/>
      <c r="AE160" s="272"/>
      <c r="AF160" s="272"/>
      <c r="AG160" s="272"/>
      <c r="AH160" s="272"/>
      <c r="AI160" s="272"/>
      <c r="AJ160" s="272"/>
      <c r="AK160" s="272"/>
      <c r="AL160" s="272"/>
      <c r="AM160" s="272"/>
    </row>
    <row r="161" spans="1:39" ht="35.25" customHeight="1">
      <c r="A161" s="173">
        <f>IF(D161=0,"",SUBTOTAL(3,$D$9:D161))</f>
        <v>149</v>
      </c>
      <c r="B161" s="188" t="s">
        <v>2433</v>
      </c>
      <c r="C161" s="151" t="s">
        <v>162</v>
      </c>
      <c r="D161" s="198" t="s">
        <v>4573</v>
      </c>
      <c r="E161" s="150" t="s">
        <v>134</v>
      </c>
      <c r="F161" s="187">
        <f t="shared" si="2"/>
        <v>84</v>
      </c>
      <c r="G161" s="172"/>
      <c r="H161" s="169"/>
      <c r="I161" s="169"/>
      <c r="J161" s="175">
        <v>84</v>
      </c>
      <c r="K161" s="169"/>
      <c r="L161" s="169"/>
      <c r="M161" s="169">
        <v>0</v>
      </c>
      <c r="N161" s="169"/>
      <c r="O161" s="170"/>
      <c r="P161" s="169">
        <v>0</v>
      </c>
      <c r="Q161" s="169"/>
      <c r="R161" s="169"/>
      <c r="S161" s="171"/>
      <c r="T161" s="169">
        <v>0</v>
      </c>
      <c r="U161" s="169">
        <v>0</v>
      </c>
      <c r="V161" s="169"/>
      <c r="W161" s="169"/>
      <c r="X161" s="169"/>
      <c r="Y161" s="170"/>
      <c r="Z161" s="172"/>
      <c r="AA161" s="169"/>
      <c r="AB161" s="172"/>
      <c r="AC161" s="272"/>
      <c r="AD161" s="272"/>
      <c r="AE161" s="272"/>
      <c r="AF161" s="272"/>
      <c r="AG161" s="272"/>
      <c r="AH161" s="272"/>
      <c r="AI161" s="272"/>
      <c r="AJ161" s="272"/>
      <c r="AK161" s="272"/>
      <c r="AL161" s="272"/>
      <c r="AM161" s="272"/>
    </row>
    <row r="162" spans="1:39" ht="35.25" customHeight="1">
      <c r="A162" s="173">
        <f>IF(D162=0,"",SUBTOTAL(3,$D$9:D162))</f>
        <v>150</v>
      </c>
      <c r="B162" s="188" t="s">
        <v>2434</v>
      </c>
      <c r="C162" s="151" t="s">
        <v>163</v>
      </c>
      <c r="D162" s="149" t="s">
        <v>164</v>
      </c>
      <c r="E162" s="150" t="s">
        <v>134</v>
      </c>
      <c r="F162" s="187">
        <f t="shared" si="2"/>
        <v>450</v>
      </c>
      <c r="G162" s="172"/>
      <c r="H162" s="169"/>
      <c r="I162" s="169"/>
      <c r="J162" s="175">
        <v>420</v>
      </c>
      <c r="K162" s="169"/>
      <c r="L162" s="169"/>
      <c r="M162" s="169">
        <v>0</v>
      </c>
      <c r="N162" s="169"/>
      <c r="O162" s="170"/>
      <c r="P162" s="169">
        <v>0</v>
      </c>
      <c r="Q162" s="169"/>
      <c r="R162" s="169"/>
      <c r="S162" s="171">
        <v>30</v>
      </c>
      <c r="T162" s="169">
        <v>0</v>
      </c>
      <c r="U162" s="169">
        <v>0</v>
      </c>
      <c r="V162" s="169"/>
      <c r="W162" s="169"/>
      <c r="X162" s="169"/>
      <c r="Y162" s="170"/>
      <c r="Z162" s="172"/>
      <c r="AA162" s="169"/>
      <c r="AB162" s="172"/>
      <c r="AC162" s="272"/>
      <c r="AD162" s="272"/>
      <c r="AE162" s="272"/>
      <c r="AF162" s="272"/>
      <c r="AG162" s="272"/>
      <c r="AH162" s="272"/>
      <c r="AI162" s="272"/>
      <c r="AJ162" s="272"/>
      <c r="AK162" s="272"/>
      <c r="AL162" s="272"/>
      <c r="AM162" s="272"/>
    </row>
    <row r="163" spans="1:39" ht="35.25" customHeight="1">
      <c r="A163" s="173">
        <f>IF(D163=0,"",SUBTOTAL(3,$D$9:D163))</f>
        <v>151</v>
      </c>
      <c r="B163" s="188" t="s">
        <v>2435</v>
      </c>
      <c r="C163" s="151" t="s">
        <v>165</v>
      </c>
      <c r="D163" s="149" t="s">
        <v>1603</v>
      </c>
      <c r="E163" s="150" t="s">
        <v>134</v>
      </c>
      <c r="F163" s="187">
        <f t="shared" si="2"/>
        <v>562</v>
      </c>
      <c r="G163" s="172"/>
      <c r="H163" s="169"/>
      <c r="I163" s="169">
        <v>50</v>
      </c>
      <c r="J163" s="175"/>
      <c r="K163" s="169"/>
      <c r="L163" s="169"/>
      <c r="M163" s="169">
        <v>0</v>
      </c>
      <c r="N163" s="169"/>
      <c r="O163" s="170"/>
      <c r="P163" s="169">
        <v>0</v>
      </c>
      <c r="Q163" s="169"/>
      <c r="R163" s="169"/>
      <c r="S163" s="171"/>
      <c r="T163" s="169">
        <v>0</v>
      </c>
      <c r="U163" s="169">
        <v>400</v>
      </c>
      <c r="V163" s="169">
        <v>12</v>
      </c>
      <c r="W163" s="169"/>
      <c r="X163" s="169">
        <v>90</v>
      </c>
      <c r="Y163" s="170"/>
      <c r="Z163" s="172"/>
      <c r="AA163" s="169"/>
      <c r="AB163" s="172">
        <v>10</v>
      </c>
      <c r="AC163" s="272"/>
      <c r="AD163" s="272"/>
      <c r="AE163" s="272"/>
      <c r="AF163" s="272"/>
      <c r="AG163" s="272"/>
      <c r="AH163" s="272"/>
      <c r="AI163" s="272"/>
      <c r="AJ163" s="272"/>
      <c r="AK163" s="272"/>
      <c r="AL163" s="272"/>
      <c r="AM163" s="272"/>
    </row>
    <row r="164" spans="1:39" ht="35.25" customHeight="1">
      <c r="A164" s="173">
        <f>IF(D164=0,"",SUBTOTAL(3,$D$9:D164))</f>
        <v>152</v>
      </c>
      <c r="B164" s="188" t="s">
        <v>2436</v>
      </c>
      <c r="C164" s="151" t="s">
        <v>165</v>
      </c>
      <c r="D164" s="149" t="s">
        <v>1590</v>
      </c>
      <c r="E164" s="150" t="s">
        <v>134</v>
      </c>
      <c r="F164" s="187">
        <f t="shared" si="2"/>
        <v>196</v>
      </c>
      <c r="G164" s="172"/>
      <c r="H164" s="169"/>
      <c r="I164" s="169"/>
      <c r="J164" s="175"/>
      <c r="K164" s="169"/>
      <c r="L164" s="169"/>
      <c r="M164" s="169">
        <v>20</v>
      </c>
      <c r="N164" s="169"/>
      <c r="O164" s="170"/>
      <c r="P164" s="169">
        <v>0</v>
      </c>
      <c r="Q164" s="169"/>
      <c r="R164" s="169"/>
      <c r="S164" s="171"/>
      <c r="T164" s="169">
        <v>0</v>
      </c>
      <c r="U164" s="169">
        <v>166</v>
      </c>
      <c r="V164" s="169"/>
      <c r="W164" s="169"/>
      <c r="X164" s="169"/>
      <c r="Y164" s="170"/>
      <c r="Z164" s="172"/>
      <c r="AA164" s="169"/>
      <c r="AB164" s="172">
        <v>10</v>
      </c>
      <c r="AC164" s="272"/>
      <c r="AD164" s="272"/>
      <c r="AE164" s="272"/>
      <c r="AF164" s="272"/>
      <c r="AG164" s="272"/>
      <c r="AH164" s="272"/>
      <c r="AI164" s="272"/>
      <c r="AJ164" s="272"/>
      <c r="AK164" s="272"/>
      <c r="AL164" s="272"/>
      <c r="AM164" s="272"/>
    </row>
    <row r="165" spans="1:39" ht="70.5" customHeight="1">
      <c r="A165" s="173">
        <f>IF(D165=0,"",SUBTOTAL(3,$D$9:D165))</f>
        <v>153</v>
      </c>
      <c r="B165" s="190" t="s">
        <v>2437</v>
      </c>
      <c r="C165" s="196" t="s">
        <v>4321</v>
      </c>
      <c r="D165" s="206" t="s">
        <v>4322</v>
      </c>
      <c r="E165" s="150" t="s">
        <v>134</v>
      </c>
      <c r="F165" s="187">
        <f t="shared" si="2"/>
        <v>80</v>
      </c>
      <c r="G165" s="169"/>
      <c r="H165" s="169"/>
      <c r="I165" s="169"/>
      <c r="J165" s="169">
        <v>80</v>
      </c>
      <c r="K165" s="169"/>
      <c r="L165" s="169"/>
      <c r="M165" s="169"/>
      <c r="N165" s="169"/>
      <c r="O165" s="169"/>
      <c r="P165" s="169"/>
      <c r="Q165" s="169"/>
      <c r="R165" s="169"/>
      <c r="S165" s="169"/>
      <c r="T165" s="169"/>
      <c r="U165" s="169"/>
      <c r="V165" s="169"/>
      <c r="W165" s="169"/>
      <c r="X165" s="169"/>
      <c r="Y165" s="169"/>
      <c r="Z165" s="169"/>
      <c r="AA165" s="169"/>
      <c r="AB165" s="169"/>
      <c r="AC165" s="272"/>
      <c r="AD165" s="272"/>
      <c r="AE165" s="272"/>
      <c r="AF165" s="272"/>
      <c r="AG165" s="272"/>
      <c r="AH165" s="272"/>
      <c r="AI165" s="272"/>
      <c r="AJ165" s="272"/>
      <c r="AK165" s="272"/>
      <c r="AL165" s="272"/>
      <c r="AM165" s="272"/>
    </row>
    <row r="166" spans="1:39" ht="36.75" customHeight="1">
      <c r="A166" s="173">
        <f>IF(D166=0,"",SUBTOTAL(3,$D$9:D166))</f>
        <v>154</v>
      </c>
      <c r="B166" s="188" t="s">
        <v>2438</v>
      </c>
      <c r="C166" s="151" t="s">
        <v>166</v>
      </c>
      <c r="D166" s="149" t="s">
        <v>167</v>
      </c>
      <c r="E166" s="150" t="s">
        <v>134</v>
      </c>
      <c r="F166" s="187">
        <f t="shared" si="2"/>
        <v>790</v>
      </c>
      <c r="G166" s="172"/>
      <c r="H166" s="169"/>
      <c r="I166" s="169"/>
      <c r="J166" s="175">
        <v>690</v>
      </c>
      <c r="K166" s="169"/>
      <c r="L166" s="169"/>
      <c r="M166" s="169">
        <v>0</v>
      </c>
      <c r="N166" s="169"/>
      <c r="O166" s="170"/>
      <c r="P166" s="169">
        <v>0</v>
      </c>
      <c r="Q166" s="169"/>
      <c r="R166" s="169"/>
      <c r="S166" s="171"/>
      <c r="T166" s="169">
        <v>0</v>
      </c>
      <c r="U166" s="169">
        <v>100</v>
      </c>
      <c r="V166" s="169"/>
      <c r="W166" s="169"/>
      <c r="X166" s="169"/>
      <c r="Y166" s="170"/>
      <c r="Z166" s="172"/>
      <c r="AA166" s="169"/>
      <c r="AB166" s="172"/>
      <c r="AC166" s="272"/>
      <c r="AD166" s="272"/>
      <c r="AE166" s="272"/>
      <c r="AF166" s="272"/>
      <c r="AG166" s="272"/>
      <c r="AH166" s="272"/>
      <c r="AI166" s="272"/>
      <c r="AJ166" s="272"/>
      <c r="AK166" s="272"/>
      <c r="AL166" s="272"/>
      <c r="AM166" s="272"/>
    </row>
    <row r="167" spans="1:39" ht="36.75" customHeight="1">
      <c r="A167" s="173">
        <f>IF(D167=0,"",SUBTOTAL(3,$D$9:D167))</f>
        <v>155</v>
      </c>
      <c r="B167" s="188" t="s">
        <v>2439</v>
      </c>
      <c r="C167" s="151" t="s">
        <v>168</v>
      </c>
      <c r="D167" s="149" t="s">
        <v>1590</v>
      </c>
      <c r="E167" s="150" t="s">
        <v>134</v>
      </c>
      <c r="F167" s="187">
        <f t="shared" si="2"/>
        <v>2362</v>
      </c>
      <c r="G167" s="172"/>
      <c r="H167" s="169"/>
      <c r="I167" s="169"/>
      <c r="J167" s="175">
        <v>1860</v>
      </c>
      <c r="K167" s="169"/>
      <c r="L167" s="169"/>
      <c r="M167" s="169">
        <v>74</v>
      </c>
      <c r="N167" s="169">
        <v>100</v>
      </c>
      <c r="O167" s="170"/>
      <c r="P167" s="169">
        <v>0</v>
      </c>
      <c r="Q167" s="169"/>
      <c r="R167" s="169"/>
      <c r="S167" s="171">
        <v>18</v>
      </c>
      <c r="T167" s="169">
        <v>0</v>
      </c>
      <c r="U167" s="169">
        <v>120</v>
      </c>
      <c r="V167" s="169"/>
      <c r="W167" s="169"/>
      <c r="X167" s="169">
        <v>180</v>
      </c>
      <c r="Y167" s="170"/>
      <c r="Z167" s="172"/>
      <c r="AA167" s="169"/>
      <c r="AB167" s="172">
        <v>10</v>
      </c>
      <c r="AC167" s="272"/>
      <c r="AD167" s="272"/>
      <c r="AE167" s="272"/>
      <c r="AF167" s="272"/>
      <c r="AG167" s="272"/>
      <c r="AH167" s="272"/>
      <c r="AI167" s="272"/>
      <c r="AJ167" s="272"/>
      <c r="AK167" s="272"/>
      <c r="AL167" s="272"/>
      <c r="AM167" s="272"/>
    </row>
    <row r="168" spans="1:39" ht="36.75" customHeight="1">
      <c r="A168" s="173">
        <f>IF(D168=0,"",SUBTOTAL(3,$D$9:D168))</f>
        <v>156</v>
      </c>
      <c r="B168" s="188" t="s">
        <v>2440</v>
      </c>
      <c r="C168" s="151" t="s">
        <v>168</v>
      </c>
      <c r="D168" s="149" t="s">
        <v>1601</v>
      </c>
      <c r="E168" s="150" t="s">
        <v>134</v>
      </c>
      <c r="F168" s="187">
        <f t="shared" si="2"/>
        <v>1910</v>
      </c>
      <c r="G168" s="174">
        <v>800</v>
      </c>
      <c r="H168" s="169"/>
      <c r="I168" s="169"/>
      <c r="J168" s="175"/>
      <c r="K168" s="169"/>
      <c r="L168" s="169"/>
      <c r="M168" s="169">
        <v>0</v>
      </c>
      <c r="N168" s="169">
        <v>100</v>
      </c>
      <c r="O168" s="169">
        <v>200</v>
      </c>
      <c r="P168" s="169">
        <v>0</v>
      </c>
      <c r="Q168" s="169">
        <v>0</v>
      </c>
      <c r="R168" s="169"/>
      <c r="S168" s="171"/>
      <c r="T168" s="169">
        <v>0</v>
      </c>
      <c r="U168" s="169">
        <v>500</v>
      </c>
      <c r="V168" s="169"/>
      <c r="W168" s="169"/>
      <c r="X168" s="169">
        <v>300</v>
      </c>
      <c r="Y168" s="170"/>
      <c r="Z168" s="172"/>
      <c r="AA168" s="169"/>
      <c r="AB168" s="172">
        <v>10</v>
      </c>
      <c r="AC168" s="272"/>
      <c r="AD168" s="272"/>
      <c r="AE168" s="272"/>
      <c r="AF168" s="272"/>
      <c r="AG168" s="272"/>
      <c r="AH168" s="272"/>
      <c r="AI168" s="272"/>
      <c r="AJ168" s="272"/>
      <c r="AK168" s="272"/>
      <c r="AL168" s="272"/>
      <c r="AM168" s="272"/>
    </row>
    <row r="169" spans="1:39" ht="36.75" customHeight="1">
      <c r="A169" s="173">
        <f>IF(D169=0,"",SUBTOTAL(3,$D$9:D169))</f>
        <v>157</v>
      </c>
      <c r="B169" s="188" t="s">
        <v>2441</v>
      </c>
      <c r="C169" s="151" t="s">
        <v>168</v>
      </c>
      <c r="D169" s="149" t="s">
        <v>1602</v>
      </c>
      <c r="E169" s="150" t="s">
        <v>134</v>
      </c>
      <c r="F169" s="187">
        <f t="shared" si="2"/>
        <v>616</v>
      </c>
      <c r="G169" s="172"/>
      <c r="H169" s="169"/>
      <c r="I169" s="169"/>
      <c r="J169" s="175">
        <v>372</v>
      </c>
      <c r="K169" s="169"/>
      <c r="L169" s="169"/>
      <c r="M169" s="169">
        <v>0</v>
      </c>
      <c r="N169" s="169"/>
      <c r="O169" s="170"/>
      <c r="P169" s="169">
        <v>0</v>
      </c>
      <c r="Q169" s="169"/>
      <c r="R169" s="169"/>
      <c r="S169" s="171"/>
      <c r="T169" s="169">
        <v>0</v>
      </c>
      <c r="U169" s="169">
        <v>100</v>
      </c>
      <c r="V169" s="169">
        <v>24</v>
      </c>
      <c r="W169" s="169"/>
      <c r="X169" s="169">
        <v>120</v>
      </c>
      <c r="Y169" s="170"/>
      <c r="Z169" s="172"/>
      <c r="AA169" s="169"/>
      <c r="AB169" s="172"/>
      <c r="AC169" s="272"/>
      <c r="AD169" s="272"/>
      <c r="AE169" s="272"/>
      <c r="AF169" s="272"/>
      <c r="AG169" s="272"/>
      <c r="AH169" s="272"/>
      <c r="AI169" s="272"/>
      <c r="AJ169" s="272"/>
      <c r="AK169" s="272"/>
      <c r="AL169" s="272"/>
      <c r="AM169" s="272"/>
    </row>
    <row r="170" spans="1:39" ht="36.75" customHeight="1">
      <c r="A170" s="173">
        <f>IF(D170=0,"",SUBTOTAL(3,$D$9:D170))</f>
        <v>158</v>
      </c>
      <c r="B170" s="188" t="s">
        <v>2442</v>
      </c>
      <c r="C170" s="151" t="s">
        <v>170</v>
      </c>
      <c r="D170" s="149" t="s">
        <v>1604</v>
      </c>
      <c r="E170" s="150" t="s">
        <v>134</v>
      </c>
      <c r="F170" s="187">
        <f t="shared" si="2"/>
        <v>1238</v>
      </c>
      <c r="G170" s="172"/>
      <c r="H170" s="169"/>
      <c r="I170" s="169"/>
      <c r="J170" s="175">
        <v>84</v>
      </c>
      <c r="K170" s="169"/>
      <c r="L170" s="169"/>
      <c r="M170" s="169">
        <v>0</v>
      </c>
      <c r="N170" s="169"/>
      <c r="O170" s="169">
        <v>300</v>
      </c>
      <c r="P170" s="169">
        <v>0</v>
      </c>
      <c r="Q170" s="169"/>
      <c r="R170" s="169"/>
      <c r="S170" s="171"/>
      <c r="T170" s="169">
        <v>0</v>
      </c>
      <c r="U170" s="169">
        <v>200</v>
      </c>
      <c r="V170" s="169">
        <v>24</v>
      </c>
      <c r="W170" s="169"/>
      <c r="X170" s="169">
        <v>360</v>
      </c>
      <c r="Y170" s="169">
        <v>260</v>
      </c>
      <c r="Z170" s="172"/>
      <c r="AA170" s="169"/>
      <c r="AB170" s="172">
        <v>10</v>
      </c>
      <c r="AC170" s="272"/>
      <c r="AD170" s="272"/>
      <c r="AE170" s="272"/>
      <c r="AF170" s="272"/>
      <c r="AG170" s="272"/>
      <c r="AH170" s="272"/>
      <c r="AI170" s="272"/>
      <c r="AJ170" s="272"/>
      <c r="AK170" s="272"/>
      <c r="AL170" s="272"/>
      <c r="AM170" s="272"/>
    </row>
    <row r="171" spans="1:39" ht="36.75" customHeight="1">
      <c r="A171" s="173">
        <f>IF(D171=0,"",SUBTOTAL(3,$D$9:D171))</f>
        <v>159</v>
      </c>
      <c r="B171" s="190" t="s">
        <v>2443</v>
      </c>
      <c r="C171" s="151" t="s">
        <v>3839</v>
      </c>
      <c r="D171" s="149" t="s">
        <v>3840</v>
      </c>
      <c r="E171" s="150" t="s">
        <v>134</v>
      </c>
      <c r="F171" s="187">
        <f t="shared" si="2"/>
        <v>12</v>
      </c>
      <c r="G171" s="169"/>
      <c r="H171" s="169"/>
      <c r="I171" s="169"/>
      <c r="J171" s="169">
        <v>12</v>
      </c>
      <c r="K171" s="169"/>
      <c r="L171" s="169"/>
      <c r="M171" s="169"/>
      <c r="N171" s="169"/>
      <c r="O171" s="169"/>
      <c r="P171" s="169"/>
      <c r="Q171" s="169"/>
      <c r="R171" s="169"/>
      <c r="S171" s="169"/>
      <c r="T171" s="169"/>
      <c r="U171" s="169"/>
      <c r="V171" s="169"/>
      <c r="W171" s="169"/>
      <c r="X171" s="169"/>
      <c r="Y171" s="169"/>
      <c r="Z171" s="169"/>
      <c r="AA171" s="169"/>
      <c r="AB171" s="169"/>
      <c r="AC171" s="272"/>
      <c r="AD171" s="272"/>
      <c r="AE171" s="272"/>
      <c r="AF171" s="272"/>
      <c r="AG171" s="272"/>
      <c r="AH171" s="272"/>
      <c r="AI171" s="272"/>
      <c r="AJ171" s="272"/>
      <c r="AK171" s="272"/>
      <c r="AL171" s="272"/>
      <c r="AM171" s="272"/>
    </row>
    <row r="172" spans="1:39" ht="40.5" customHeight="1">
      <c r="A172" s="173">
        <f>IF(D172=0,"",SUBTOTAL(3,$D$9:D172))</f>
        <v>160</v>
      </c>
      <c r="B172" s="188" t="s">
        <v>2444</v>
      </c>
      <c r="C172" s="151" t="s">
        <v>171</v>
      </c>
      <c r="D172" s="149" t="s">
        <v>172</v>
      </c>
      <c r="E172" s="150" t="s">
        <v>134</v>
      </c>
      <c r="F172" s="187">
        <f t="shared" si="2"/>
        <v>158</v>
      </c>
      <c r="G172" s="172"/>
      <c r="H172" s="169"/>
      <c r="I172" s="169"/>
      <c r="J172" s="175">
        <v>148</v>
      </c>
      <c r="K172" s="169"/>
      <c r="L172" s="169"/>
      <c r="M172" s="169">
        <v>10</v>
      </c>
      <c r="N172" s="169"/>
      <c r="O172" s="170"/>
      <c r="P172" s="169">
        <v>0</v>
      </c>
      <c r="Q172" s="169"/>
      <c r="R172" s="169"/>
      <c r="S172" s="171"/>
      <c r="T172" s="169">
        <v>0</v>
      </c>
      <c r="U172" s="169">
        <v>0</v>
      </c>
      <c r="V172" s="169"/>
      <c r="W172" s="169"/>
      <c r="X172" s="169"/>
      <c r="Y172" s="170"/>
      <c r="Z172" s="172"/>
      <c r="AA172" s="169"/>
      <c r="AB172" s="172"/>
      <c r="AC172" s="272"/>
      <c r="AD172" s="272"/>
      <c r="AE172" s="272"/>
      <c r="AF172" s="272"/>
      <c r="AG172" s="272"/>
      <c r="AH172" s="272"/>
      <c r="AI172" s="272"/>
      <c r="AJ172" s="272"/>
      <c r="AK172" s="272"/>
      <c r="AL172" s="272"/>
      <c r="AM172" s="272"/>
    </row>
    <row r="173" spans="1:39" ht="40.5" customHeight="1">
      <c r="A173" s="173">
        <f>IF(D173=0,"",SUBTOTAL(3,$D$9:D173))</f>
        <v>161</v>
      </c>
      <c r="B173" s="188" t="s">
        <v>2445</v>
      </c>
      <c r="C173" s="151" t="s">
        <v>173</v>
      </c>
      <c r="D173" s="149" t="s">
        <v>174</v>
      </c>
      <c r="E173" s="150" t="s">
        <v>19</v>
      </c>
      <c r="F173" s="187">
        <f t="shared" si="2"/>
        <v>5</v>
      </c>
      <c r="G173" s="172"/>
      <c r="H173" s="169"/>
      <c r="I173" s="169"/>
      <c r="J173" s="175">
        <v>5</v>
      </c>
      <c r="K173" s="169"/>
      <c r="L173" s="169"/>
      <c r="M173" s="169">
        <v>0</v>
      </c>
      <c r="N173" s="169"/>
      <c r="O173" s="170"/>
      <c r="P173" s="169">
        <v>0</v>
      </c>
      <c r="Q173" s="169"/>
      <c r="R173" s="169"/>
      <c r="S173" s="171"/>
      <c r="T173" s="169">
        <v>0</v>
      </c>
      <c r="U173" s="169">
        <v>0</v>
      </c>
      <c r="V173" s="169"/>
      <c r="W173" s="169"/>
      <c r="X173" s="169"/>
      <c r="Y173" s="170"/>
      <c r="Z173" s="172"/>
      <c r="AA173" s="169"/>
      <c r="AB173" s="172"/>
      <c r="AC173" s="272"/>
      <c r="AD173" s="272"/>
      <c r="AE173" s="272"/>
      <c r="AF173" s="272"/>
      <c r="AG173" s="272"/>
      <c r="AH173" s="272"/>
      <c r="AI173" s="272"/>
      <c r="AJ173" s="272"/>
      <c r="AK173" s="272"/>
      <c r="AL173" s="272"/>
      <c r="AM173" s="272"/>
    </row>
    <row r="174" spans="1:39" ht="60" customHeight="1">
      <c r="A174" s="173">
        <f>IF(D174=0,"",SUBTOTAL(3,$D$9:D174))</f>
        <v>162</v>
      </c>
      <c r="B174" s="190" t="s">
        <v>2446</v>
      </c>
      <c r="C174" s="151" t="s">
        <v>3838</v>
      </c>
      <c r="D174" s="149" t="s">
        <v>4346</v>
      </c>
      <c r="E174" s="150" t="s">
        <v>134</v>
      </c>
      <c r="F174" s="187">
        <f t="shared" si="2"/>
        <v>25</v>
      </c>
      <c r="G174" s="169"/>
      <c r="H174" s="169"/>
      <c r="I174" s="169"/>
      <c r="J174" s="169">
        <v>25</v>
      </c>
      <c r="K174" s="169"/>
      <c r="L174" s="169"/>
      <c r="M174" s="169"/>
      <c r="N174" s="169"/>
      <c r="O174" s="169"/>
      <c r="P174" s="169"/>
      <c r="Q174" s="169"/>
      <c r="R174" s="169"/>
      <c r="S174" s="169"/>
      <c r="T174" s="169"/>
      <c r="U174" s="169"/>
      <c r="V174" s="169"/>
      <c r="W174" s="169"/>
      <c r="X174" s="169"/>
      <c r="Y174" s="169"/>
      <c r="Z174" s="169"/>
      <c r="AA174" s="169"/>
      <c r="AB174" s="169"/>
      <c r="AC174" s="272"/>
      <c r="AD174" s="272"/>
      <c r="AE174" s="272"/>
      <c r="AF174" s="272"/>
      <c r="AG174" s="272"/>
      <c r="AH174" s="272"/>
      <c r="AI174" s="272"/>
      <c r="AJ174" s="272"/>
      <c r="AK174" s="272"/>
      <c r="AL174" s="272"/>
      <c r="AM174" s="272"/>
    </row>
    <row r="175" spans="1:39" ht="39.75" customHeight="1">
      <c r="A175" s="173">
        <f>IF(D175=0,"",SUBTOTAL(3,$D$9:D175))</f>
        <v>163</v>
      </c>
      <c r="B175" s="188" t="s">
        <v>2447</v>
      </c>
      <c r="C175" s="151" t="s">
        <v>175</v>
      </c>
      <c r="D175" s="149" t="s">
        <v>4365</v>
      </c>
      <c r="E175" s="150" t="s">
        <v>134</v>
      </c>
      <c r="F175" s="187">
        <f t="shared" si="2"/>
        <v>3876</v>
      </c>
      <c r="G175" s="172"/>
      <c r="H175" s="169"/>
      <c r="I175" s="169"/>
      <c r="J175" s="175">
        <v>3300</v>
      </c>
      <c r="K175" s="169"/>
      <c r="L175" s="169"/>
      <c r="M175" s="169">
        <v>526</v>
      </c>
      <c r="N175" s="169"/>
      <c r="O175" s="170"/>
      <c r="P175" s="169">
        <v>0</v>
      </c>
      <c r="Q175" s="169"/>
      <c r="R175" s="169"/>
      <c r="S175" s="171"/>
      <c r="T175" s="169">
        <v>50</v>
      </c>
      <c r="U175" s="169">
        <v>0</v>
      </c>
      <c r="V175" s="169"/>
      <c r="W175" s="169"/>
      <c r="X175" s="169"/>
      <c r="Y175" s="170"/>
      <c r="Z175" s="172"/>
      <c r="AA175" s="169"/>
      <c r="AB175" s="172"/>
      <c r="AC175" s="272"/>
      <c r="AD175" s="272"/>
      <c r="AE175" s="272"/>
      <c r="AF175" s="272"/>
      <c r="AG175" s="272"/>
      <c r="AH175" s="272"/>
      <c r="AI175" s="272"/>
      <c r="AJ175" s="272"/>
      <c r="AK175" s="272"/>
      <c r="AL175" s="272"/>
      <c r="AM175" s="272"/>
    </row>
    <row r="176" spans="1:39" ht="37.5" customHeight="1">
      <c r="A176" s="173">
        <f>IF(D176=0,"",SUBTOTAL(3,$D$9:D176))</f>
        <v>164</v>
      </c>
      <c r="B176" s="188" t="s">
        <v>2448</v>
      </c>
      <c r="C176" s="151" t="s">
        <v>175</v>
      </c>
      <c r="D176" s="149" t="s">
        <v>176</v>
      </c>
      <c r="E176" s="150" t="s">
        <v>134</v>
      </c>
      <c r="F176" s="187">
        <f t="shared" si="2"/>
        <v>30</v>
      </c>
      <c r="G176" s="172"/>
      <c r="H176" s="169"/>
      <c r="I176" s="169"/>
      <c r="J176" s="175">
        <v>0</v>
      </c>
      <c r="K176" s="169"/>
      <c r="L176" s="169"/>
      <c r="M176" s="169">
        <v>0</v>
      </c>
      <c r="N176" s="169"/>
      <c r="O176" s="170"/>
      <c r="P176" s="169">
        <v>0</v>
      </c>
      <c r="Q176" s="169"/>
      <c r="R176" s="169"/>
      <c r="S176" s="171"/>
      <c r="T176" s="169">
        <v>30</v>
      </c>
      <c r="U176" s="169">
        <v>0</v>
      </c>
      <c r="V176" s="169"/>
      <c r="W176" s="169"/>
      <c r="X176" s="169"/>
      <c r="Y176" s="170"/>
      <c r="Z176" s="172"/>
      <c r="AA176" s="169"/>
      <c r="AB176" s="172"/>
      <c r="AC176" s="272"/>
      <c r="AD176" s="272"/>
      <c r="AE176" s="272"/>
      <c r="AF176" s="272"/>
      <c r="AG176" s="272"/>
      <c r="AH176" s="272"/>
      <c r="AI176" s="272"/>
      <c r="AJ176" s="272"/>
      <c r="AK176" s="272"/>
      <c r="AL176" s="272"/>
      <c r="AM176" s="272"/>
    </row>
    <row r="177" spans="1:39" ht="62.25" customHeight="1">
      <c r="A177" s="173">
        <f>IF(D177=0,"",SUBTOTAL(3,$D$9:D177))</f>
        <v>165</v>
      </c>
      <c r="B177" s="188" t="s">
        <v>2449</v>
      </c>
      <c r="C177" s="151" t="s">
        <v>177</v>
      </c>
      <c r="D177" s="149" t="s">
        <v>4347</v>
      </c>
      <c r="E177" s="150" t="s">
        <v>134</v>
      </c>
      <c r="F177" s="187">
        <f t="shared" si="2"/>
        <v>5020</v>
      </c>
      <c r="G177" s="172"/>
      <c r="H177" s="169"/>
      <c r="I177" s="169"/>
      <c r="J177" s="175">
        <v>0</v>
      </c>
      <c r="K177" s="169"/>
      <c r="L177" s="169"/>
      <c r="M177" s="169">
        <v>0</v>
      </c>
      <c r="N177" s="169"/>
      <c r="O177" s="170"/>
      <c r="P177" s="169">
        <v>0</v>
      </c>
      <c r="Q177" s="169"/>
      <c r="R177" s="169"/>
      <c r="S177" s="171">
        <v>5000</v>
      </c>
      <c r="T177" s="169">
        <v>20</v>
      </c>
      <c r="U177" s="169">
        <v>0</v>
      </c>
      <c r="V177" s="169"/>
      <c r="W177" s="169"/>
      <c r="X177" s="169"/>
      <c r="Y177" s="170"/>
      <c r="Z177" s="172"/>
      <c r="AA177" s="169"/>
      <c r="AB177" s="172"/>
      <c r="AC177" s="272"/>
      <c r="AD177" s="272"/>
      <c r="AE177" s="272"/>
      <c r="AF177" s="272"/>
      <c r="AG177" s="272"/>
      <c r="AH177" s="272"/>
      <c r="AI177" s="272"/>
      <c r="AJ177" s="272"/>
      <c r="AK177" s="272"/>
      <c r="AL177" s="272"/>
      <c r="AM177" s="272"/>
    </row>
    <row r="178" spans="1:39" ht="48.75" customHeight="1">
      <c r="A178" s="173">
        <f>IF(D178=0,"",SUBTOTAL(3,$D$9:D178))</f>
        <v>166</v>
      </c>
      <c r="B178" s="188" t="s">
        <v>2450</v>
      </c>
      <c r="C178" s="151" t="s">
        <v>177</v>
      </c>
      <c r="D178" s="158" t="s">
        <v>4348</v>
      </c>
      <c r="E178" s="150" t="s">
        <v>134</v>
      </c>
      <c r="F178" s="187">
        <f t="shared" si="2"/>
        <v>5000</v>
      </c>
      <c r="G178" s="172"/>
      <c r="H178" s="169"/>
      <c r="I178" s="169"/>
      <c r="J178" s="175">
        <v>0</v>
      </c>
      <c r="K178" s="169"/>
      <c r="L178" s="169"/>
      <c r="M178" s="169">
        <v>0</v>
      </c>
      <c r="N178" s="169"/>
      <c r="O178" s="170"/>
      <c r="P178" s="169">
        <v>0</v>
      </c>
      <c r="Q178" s="169"/>
      <c r="R178" s="169"/>
      <c r="S178" s="171">
        <v>5000</v>
      </c>
      <c r="T178" s="169">
        <v>0</v>
      </c>
      <c r="U178" s="169">
        <v>0</v>
      </c>
      <c r="V178" s="169"/>
      <c r="W178" s="169"/>
      <c r="X178" s="169"/>
      <c r="Y178" s="170"/>
      <c r="Z178" s="172"/>
      <c r="AA178" s="169"/>
      <c r="AB178" s="172"/>
      <c r="AC178" s="272"/>
      <c r="AD178" s="272"/>
      <c r="AE178" s="272"/>
      <c r="AF178" s="272"/>
      <c r="AG178" s="272"/>
      <c r="AH178" s="272"/>
      <c r="AI178" s="272"/>
      <c r="AJ178" s="272"/>
      <c r="AK178" s="272"/>
      <c r="AL178" s="272"/>
      <c r="AM178" s="272"/>
    </row>
    <row r="179" spans="1:39" ht="39" customHeight="1">
      <c r="A179" s="173">
        <f>IF(D179=0,"",SUBTOTAL(3,$D$9:D179))</f>
        <v>167</v>
      </c>
      <c r="B179" s="188" t="s">
        <v>2451</v>
      </c>
      <c r="C179" s="151" t="s">
        <v>178</v>
      </c>
      <c r="D179" s="149" t="s">
        <v>179</v>
      </c>
      <c r="E179" s="150" t="s">
        <v>134</v>
      </c>
      <c r="F179" s="187">
        <f t="shared" si="2"/>
        <v>100</v>
      </c>
      <c r="G179" s="172"/>
      <c r="H179" s="169"/>
      <c r="I179" s="169"/>
      <c r="J179" s="175"/>
      <c r="K179" s="169"/>
      <c r="L179" s="169"/>
      <c r="M179" s="169">
        <v>0</v>
      </c>
      <c r="N179" s="169"/>
      <c r="O179" s="170"/>
      <c r="P179" s="169">
        <v>100</v>
      </c>
      <c r="Q179" s="169"/>
      <c r="R179" s="169"/>
      <c r="S179" s="171"/>
      <c r="T179" s="169">
        <v>0</v>
      </c>
      <c r="U179" s="169">
        <v>0</v>
      </c>
      <c r="V179" s="169"/>
      <c r="W179" s="169"/>
      <c r="X179" s="169"/>
      <c r="Y179" s="170"/>
      <c r="Z179" s="172"/>
      <c r="AA179" s="169"/>
      <c r="AB179" s="172"/>
      <c r="AC179" s="272"/>
      <c r="AD179" s="272"/>
      <c r="AE179" s="272"/>
      <c r="AF179" s="272"/>
      <c r="AG179" s="272"/>
      <c r="AH179" s="272"/>
      <c r="AI179" s="272"/>
      <c r="AJ179" s="272"/>
      <c r="AK179" s="272"/>
      <c r="AL179" s="272"/>
      <c r="AM179" s="272"/>
    </row>
    <row r="180" spans="1:39" ht="45.75" customHeight="1">
      <c r="A180" s="173">
        <f>IF(D180=0,"",SUBTOTAL(3,$D$9:D180))</f>
        <v>168</v>
      </c>
      <c r="B180" s="188" t="s">
        <v>2452</v>
      </c>
      <c r="C180" s="151" t="s">
        <v>180</v>
      </c>
      <c r="D180" s="188" t="s">
        <v>2066</v>
      </c>
      <c r="E180" s="150" t="s">
        <v>134</v>
      </c>
      <c r="F180" s="187">
        <f t="shared" si="2"/>
        <v>1126</v>
      </c>
      <c r="G180" s="172"/>
      <c r="H180" s="169">
        <v>40</v>
      </c>
      <c r="I180" s="169"/>
      <c r="J180" s="175">
        <v>996</v>
      </c>
      <c r="K180" s="169"/>
      <c r="L180" s="169"/>
      <c r="M180" s="169">
        <v>0</v>
      </c>
      <c r="N180" s="169"/>
      <c r="O180" s="170"/>
      <c r="P180" s="169">
        <v>50</v>
      </c>
      <c r="Q180" s="169"/>
      <c r="R180" s="169"/>
      <c r="S180" s="171"/>
      <c r="T180" s="169">
        <v>40</v>
      </c>
      <c r="U180" s="169">
        <v>0</v>
      </c>
      <c r="V180" s="169"/>
      <c r="W180" s="169"/>
      <c r="X180" s="169"/>
      <c r="Y180" s="170"/>
      <c r="Z180" s="172"/>
      <c r="AA180" s="169"/>
      <c r="AB180" s="172"/>
      <c r="AC180" s="272"/>
      <c r="AD180" s="272"/>
      <c r="AE180" s="272"/>
      <c r="AF180" s="272"/>
      <c r="AG180" s="272"/>
      <c r="AH180" s="272"/>
      <c r="AI180" s="272"/>
      <c r="AJ180" s="272"/>
      <c r="AK180" s="272"/>
      <c r="AL180" s="272"/>
      <c r="AM180" s="272"/>
    </row>
    <row r="181" spans="1:39" ht="58.5" customHeight="1">
      <c r="A181" s="173">
        <f>IF(D181=0,"",SUBTOTAL(3,$D$9:D181))</f>
        <v>169</v>
      </c>
      <c r="B181" s="188" t="s">
        <v>2453</v>
      </c>
      <c r="C181" s="151" t="s">
        <v>180</v>
      </c>
      <c r="D181" s="149" t="s">
        <v>4349</v>
      </c>
      <c r="E181" s="150" t="s">
        <v>134</v>
      </c>
      <c r="F181" s="187">
        <f t="shared" si="2"/>
        <v>1506</v>
      </c>
      <c r="G181" s="172"/>
      <c r="H181" s="169">
        <v>80</v>
      </c>
      <c r="I181" s="169"/>
      <c r="J181" s="175">
        <v>1248</v>
      </c>
      <c r="K181" s="169"/>
      <c r="L181" s="169"/>
      <c r="M181" s="169">
        <v>0</v>
      </c>
      <c r="N181" s="169"/>
      <c r="O181" s="170"/>
      <c r="P181" s="169">
        <v>38</v>
      </c>
      <c r="Q181" s="169"/>
      <c r="R181" s="169"/>
      <c r="S181" s="177"/>
      <c r="T181" s="169">
        <v>40</v>
      </c>
      <c r="U181" s="169">
        <v>0</v>
      </c>
      <c r="V181" s="169">
        <v>100</v>
      </c>
      <c r="W181" s="169"/>
      <c r="X181" s="169"/>
      <c r="Y181" s="170"/>
      <c r="Z181" s="172"/>
      <c r="AA181" s="169"/>
      <c r="AB181" s="172"/>
      <c r="AC181" s="272"/>
      <c r="AD181" s="272"/>
      <c r="AE181" s="272"/>
      <c r="AF181" s="272"/>
      <c r="AG181" s="272"/>
      <c r="AH181" s="272"/>
      <c r="AI181" s="272"/>
      <c r="AJ181" s="272"/>
      <c r="AK181" s="272"/>
      <c r="AL181" s="272"/>
      <c r="AM181" s="272"/>
    </row>
    <row r="182" spans="1:39" ht="60" customHeight="1">
      <c r="A182" s="173">
        <f>IF(D182=0,"",SUBTOTAL(3,$D$9:D182))</f>
        <v>170</v>
      </c>
      <c r="B182" s="190" t="s">
        <v>2454</v>
      </c>
      <c r="C182" s="151" t="s">
        <v>180</v>
      </c>
      <c r="D182" s="158" t="s">
        <v>4350</v>
      </c>
      <c r="E182" s="150" t="s">
        <v>134</v>
      </c>
      <c r="F182" s="187">
        <f t="shared" si="2"/>
        <v>1392</v>
      </c>
      <c r="G182" s="172"/>
      <c r="H182" s="169"/>
      <c r="I182" s="169"/>
      <c r="J182" s="175"/>
      <c r="K182" s="169"/>
      <c r="L182" s="169"/>
      <c r="M182" s="169"/>
      <c r="N182" s="169"/>
      <c r="O182" s="170"/>
      <c r="P182" s="169"/>
      <c r="Q182" s="169"/>
      <c r="R182" s="169"/>
      <c r="S182" s="171">
        <v>1392</v>
      </c>
      <c r="T182" s="169"/>
      <c r="U182" s="169"/>
      <c r="V182" s="169"/>
      <c r="W182" s="169"/>
      <c r="X182" s="169"/>
      <c r="Y182" s="170"/>
      <c r="Z182" s="172"/>
      <c r="AA182" s="169"/>
      <c r="AB182" s="172"/>
      <c r="AC182" s="272"/>
      <c r="AD182" s="272"/>
      <c r="AE182" s="272"/>
      <c r="AF182" s="272"/>
      <c r="AG182" s="272"/>
      <c r="AH182" s="272"/>
      <c r="AI182" s="272"/>
      <c r="AJ182" s="272"/>
      <c r="AK182" s="272"/>
      <c r="AL182" s="272"/>
      <c r="AM182" s="272"/>
    </row>
    <row r="183" spans="1:39" ht="65.25" customHeight="1">
      <c r="A183" s="173">
        <f>IF(D183=0,"",SUBTOTAL(3,$D$9:D183))</f>
        <v>171</v>
      </c>
      <c r="B183" s="188" t="s">
        <v>2455</v>
      </c>
      <c r="C183" s="151" t="s">
        <v>180</v>
      </c>
      <c r="D183" s="215" t="s">
        <v>4351</v>
      </c>
      <c r="E183" s="150" t="s">
        <v>134</v>
      </c>
      <c r="F183" s="187">
        <f t="shared" si="2"/>
        <v>40</v>
      </c>
      <c r="G183" s="172"/>
      <c r="H183" s="169"/>
      <c r="I183" s="169"/>
      <c r="J183" s="175"/>
      <c r="K183" s="169"/>
      <c r="L183" s="169"/>
      <c r="M183" s="169">
        <v>0</v>
      </c>
      <c r="N183" s="169"/>
      <c r="O183" s="170"/>
      <c r="P183" s="169">
        <v>0</v>
      </c>
      <c r="Q183" s="169"/>
      <c r="R183" s="169"/>
      <c r="S183" s="171"/>
      <c r="T183" s="169">
        <v>40</v>
      </c>
      <c r="U183" s="169">
        <v>0</v>
      </c>
      <c r="V183" s="169"/>
      <c r="W183" s="169"/>
      <c r="X183" s="169"/>
      <c r="Y183" s="170"/>
      <c r="Z183" s="172"/>
      <c r="AA183" s="169"/>
      <c r="AB183" s="172"/>
      <c r="AC183" s="272"/>
      <c r="AD183" s="272"/>
      <c r="AE183" s="272"/>
      <c r="AF183" s="272"/>
      <c r="AG183" s="272"/>
      <c r="AH183" s="272"/>
      <c r="AI183" s="272"/>
      <c r="AJ183" s="272"/>
      <c r="AK183" s="272"/>
      <c r="AL183" s="272"/>
      <c r="AM183" s="272"/>
    </row>
    <row r="184" spans="1:39" ht="75.75" customHeight="1">
      <c r="A184" s="173">
        <f>IF(D184=0,"",SUBTOTAL(3,$D$9:D184))</f>
        <v>172</v>
      </c>
      <c r="B184" s="190" t="s">
        <v>2456</v>
      </c>
      <c r="C184" s="212" t="s">
        <v>4325</v>
      </c>
      <c r="D184" s="213" t="s">
        <v>4414</v>
      </c>
      <c r="E184" s="213" t="s">
        <v>134</v>
      </c>
      <c r="F184" s="187">
        <f t="shared" si="2"/>
        <v>8000</v>
      </c>
      <c r="G184" s="169"/>
      <c r="H184" s="169"/>
      <c r="I184" s="169"/>
      <c r="J184" s="169"/>
      <c r="K184" s="169"/>
      <c r="L184" s="169"/>
      <c r="M184" s="169"/>
      <c r="N184" s="169"/>
      <c r="O184" s="169"/>
      <c r="P184" s="169"/>
      <c r="Q184" s="169"/>
      <c r="R184" s="169"/>
      <c r="S184" s="176">
        <v>8000</v>
      </c>
      <c r="T184" s="169"/>
      <c r="U184" s="169"/>
      <c r="V184" s="169"/>
      <c r="W184" s="169"/>
      <c r="X184" s="169"/>
      <c r="Y184" s="169"/>
      <c r="Z184" s="169"/>
      <c r="AA184" s="169"/>
      <c r="AB184" s="169"/>
      <c r="AC184" s="272"/>
      <c r="AD184" s="272"/>
      <c r="AE184" s="272"/>
      <c r="AF184" s="272"/>
      <c r="AG184" s="272"/>
      <c r="AH184" s="272"/>
      <c r="AI184" s="272"/>
      <c r="AJ184" s="272"/>
      <c r="AK184" s="272"/>
      <c r="AL184" s="272"/>
      <c r="AM184" s="272"/>
    </row>
    <row r="185" spans="1:39" ht="43.5" customHeight="1">
      <c r="A185" s="173">
        <f>IF(D185=0,"",SUBTOTAL(3,$D$9:D185))</f>
        <v>173</v>
      </c>
      <c r="B185" s="188" t="s">
        <v>2457</v>
      </c>
      <c r="C185" s="151" t="s">
        <v>182</v>
      </c>
      <c r="D185" s="149" t="s">
        <v>183</v>
      </c>
      <c r="E185" s="150" t="s">
        <v>134</v>
      </c>
      <c r="F185" s="187">
        <f t="shared" si="2"/>
        <v>2644</v>
      </c>
      <c r="G185" s="172"/>
      <c r="H185" s="169"/>
      <c r="I185" s="169"/>
      <c r="J185" s="175">
        <v>2040</v>
      </c>
      <c r="K185" s="169"/>
      <c r="L185" s="169"/>
      <c r="M185" s="169">
        <v>274</v>
      </c>
      <c r="N185" s="169"/>
      <c r="O185" s="170"/>
      <c r="P185" s="169">
        <v>0</v>
      </c>
      <c r="Q185" s="169"/>
      <c r="R185" s="169"/>
      <c r="S185" s="171"/>
      <c r="T185" s="169">
        <v>30</v>
      </c>
      <c r="U185" s="169">
        <v>0</v>
      </c>
      <c r="V185" s="169">
        <v>300</v>
      </c>
      <c r="W185" s="169"/>
      <c r="X185" s="169"/>
      <c r="Y185" s="170"/>
      <c r="Z185" s="172"/>
      <c r="AA185" s="169"/>
      <c r="AB185" s="172"/>
      <c r="AC185" s="272"/>
      <c r="AD185" s="272"/>
      <c r="AE185" s="272"/>
      <c r="AF185" s="272"/>
      <c r="AG185" s="272"/>
      <c r="AH185" s="272"/>
      <c r="AI185" s="272"/>
      <c r="AJ185" s="272"/>
      <c r="AK185" s="272"/>
      <c r="AL185" s="272"/>
      <c r="AM185" s="272"/>
    </row>
    <row r="186" spans="1:39" ht="65.25" customHeight="1">
      <c r="A186" s="173">
        <f>IF(D186=0,"",SUBTOTAL(3,$D$9:D186))</f>
        <v>174</v>
      </c>
      <c r="B186" s="188" t="s">
        <v>2458</v>
      </c>
      <c r="C186" s="151" t="s">
        <v>182</v>
      </c>
      <c r="D186" s="149" t="s">
        <v>4352</v>
      </c>
      <c r="E186" s="150" t="s">
        <v>134</v>
      </c>
      <c r="F186" s="187">
        <f t="shared" si="2"/>
        <v>714</v>
      </c>
      <c r="G186" s="172"/>
      <c r="H186" s="169"/>
      <c r="I186" s="169"/>
      <c r="J186" s="175"/>
      <c r="K186" s="169"/>
      <c r="L186" s="169"/>
      <c r="M186" s="169">
        <v>0</v>
      </c>
      <c r="N186" s="169"/>
      <c r="O186" s="170"/>
      <c r="P186" s="169">
        <v>0</v>
      </c>
      <c r="Q186" s="169"/>
      <c r="R186" s="169"/>
      <c r="S186" s="171">
        <v>684</v>
      </c>
      <c r="T186" s="169">
        <v>30</v>
      </c>
      <c r="U186" s="169">
        <v>0</v>
      </c>
      <c r="V186" s="169"/>
      <c r="W186" s="169"/>
      <c r="X186" s="169"/>
      <c r="Y186" s="170"/>
      <c r="Z186" s="172"/>
      <c r="AA186" s="169"/>
      <c r="AB186" s="172"/>
      <c r="AC186" s="272"/>
      <c r="AD186" s="272"/>
      <c r="AE186" s="272"/>
      <c r="AF186" s="272"/>
      <c r="AG186" s="272"/>
      <c r="AH186" s="272"/>
      <c r="AI186" s="272"/>
      <c r="AJ186" s="272"/>
      <c r="AK186" s="272"/>
      <c r="AL186" s="272"/>
      <c r="AM186" s="272"/>
    </row>
    <row r="187" spans="1:39" ht="64.5" customHeight="1">
      <c r="A187" s="173">
        <f>IF(D187=0,"",SUBTOTAL(3,$D$9:D187))</f>
        <v>175</v>
      </c>
      <c r="B187" s="188" t="s">
        <v>2459</v>
      </c>
      <c r="C187" s="151" t="s">
        <v>184</v>
      </c>
      <c r="D187" s="149" t="s">
        <v>4353</v>
      </c>
      <c r="E187" s="150" t="s">
        <v>134</v>
      </c>
      <c r="F187" s="187">
        <f t="shared" si="2"/>
        <v>1270</v>
      </c>
      <c r="G187" s="172"/>
      <c r="H187" s="169"/>
      <c r="I187" s="169"/>
      <c r="J187" s="175">
        <v>1152</v>
      </c>
      <c r="K187" s="169"/>
      <c r="L187" s="169"/>
      <c r="M187" s="169">
        <v>0</v>
      </c>
      <c r="N187" s="169"/>
      <c r="O187" s="170"/>
      <c r="P187" s="169">
        <v>0</v>
      </c>
      <c r="Q187" s="169"/>
      <c r="R187" s="169"/>
      <c r="S187" s="171">
        <v>118</v>
      </c>
      <c r="T187" s="169">
        <v>0</v>
      </c>
      <c r="U187" s="169">
        <v>0</v>
      </c>
      <c r="V187" s="169"/>
      <c r="W187" s="169"/>
      <c r="X187" s="169"/>
      <c r="Y187" s="170"/>
      <c r="Z187" s="172"/>
      <c r="AA187" s="169"/>
      <c r="AB187" s="172"/>
      <c r="AC187" s="272"/>
      <c r="AD187" s="272"/>
      <c r="AE187" s="272"/>
      <c r="AF187" s="272"/>
      <c r="AG187" s="272"/>
      <c r="AH187" s="272"/>
      <c r="AI187" s="272"/>
      <c r="AJ187" s="272"/>
      <c r="AK187" s="272"/>
      <c r="AL187" s="272"/>
      <c r="AM187" s="272"/>
    </row>
    <row r="188" spans="1:39" ht="48" customHeight="1">
      <c r="A188" s="173">
        <f>IF(D188=0,"",SUBTOTAL(3,$D$9:D188))</f>
        <v>176</v>
      </c>
      <c r="B188" s="190" t="s">
        <v>2460</v>
      </c>
      <c r="C188" s="192" t="s">
        <v>4139</v>
      </c>
      <c r="D188" s="216" t="s">
        <v>4140</v>
      </c>
      <c r="E188" s="159" t="s">
        <v>134</v>
      </c>
      <c r="F188" s="187">
        <f t="shared" si="2"/>
        <v>30</v>
      </c>
      <c r="G188" s="169"/>
      <c r="H188" s="169"/>
      <c r="I188" s="169"/>
      <c r="J188" s="169"/>
      <c r="K188" s="169"/>
      <c r="L188" s="169"/>
      <c r="M188" s="169"/>
      <c r="N188" s="169"/>
      <c r="O188" s="169"/>
      <c r="P188" s="169"/>
      <c r="Q188" s="169"/>
      <c r="R188" s="169"/>
      <c r="S188" s="176">
        <v>30</v>
      </c>
      <c r="T188" s="169"/>
      <c r="U188" s="169"/>
      <c r="V188" s="169"/>
      <c r="W188" s="169"/>
      <c r="X188" s="169"/>
      <c r="Y188" s="169"/>
      <c r="Z188" s="169"/>
      <c r="AA188" s="169"/>
      <c r="AB188" s="169"/>
      <c r="AC188" s="272"/>
      <c r="AD188" s="272"/>
      <c r="AE188" s="272"/>
      <c r="AF188" s="272"/>
      <c r="AG188" s="272"/>
      <c r="AH188" s="272"/>
      <c r="AI188" s="272"/>
      <c r="AJ188" s="272"/>
      <c r="AK188" s="272"/>
      <c r="AL188" s="272"/>
      <c r="AM188" s="272"/>
    </row>
    <row r="189" spans="1:39" ht="72" customHeight="1">
      <c r="A189" s="173">
        <f>IF(D189=0,"",SUBTOTAL(3,$D$9:D189))</f>
        <v>177</v>
      </c>
      <c r="B189" s="188" t="s">
        <v>2461</v>
      </c>
      <c r="C189" s="217" t="s">
        <v>1909</v>
      </c>
      <c r="D189" s="218" t="s">
        <v>4354</v>
      </c>
      <c r="E189" s="150" t="s">
        <v>134</v>
      </c>
      <c r="F189" s="187">
        <f t="shared" si="2"/>
        <v>745</v>
      </c>
      <c r="G189" s="172"/>
      <c r="H189" s="169"/>
      <c r="I189" s="169"/>
      <c r="J189" s="175"/>
      <c r="K189" s="169"/>
      <c r="L189" s="169"/>
      <c r="M189" s="169">
        <v>0</v>
      </c>
      <c r="N189" s="169"/>
      <c r="O189" s="170"/>
      <c r="P189" s="169">
        <v>25</v>
      </c>
      <c r="Q189" s="169"/>
      <c r="R189" s="169"/>
      <c r="S189" s="171">
        <v>700</v>
      </c>
      <c r="T189" s="169">
        <v>20</v>
      </c>
      <c r="U189" s="169">
        <v>0</v>
      </c>
      <c r="V189" s="169"/>
      <c r="W189" s="169"/>
      <c r="X189" s="169"/>
      <c r="Y189" s="170"/>
      <c r="Z189" s="172"/>
      <c r="AA189" s="169"/>
      <c r="AB189" s="172"/>
      <c r="AC189" s="272"/>
      <c r="AD189" s="272"/>
      <c r="AE189" s="272"/>
      <c r="AF189" s="272"/>
      <c r="AG189" s="272"/>
      <c r="AH189" s="272"/>
      <c r="AI189" s="272"/>
      <c r="AJ189" s="272"/>
      <c r="AK189" s="272"/>
      <c r="AL189" s="272"/>
      <c r="AM189" s="272"/>
    </row>
    <row r="190" spans="1:39" ht="92.25" customHeight="1">
      <c r="A190" s="173">
        <f>IF(D190=0,"",SUBTOTAL(3,$D$9:D190))</f>
        <v>178</v>
      </c>
      <c r="B190" s="188" t="s">
        <v>2462</v>
      </c>
      <c r="C190" s="217" t="s">
        <v>1911</v>
      </c>
      <c r="D190" s="206" t="s">
        <v>4355</v>
      </c>
      <c r="E190" s="150" t="s">
        <v>134</v>
      </c>
      <c r="F190" s="187">
        <f t="shared" si="2"/>
        <v>140</v>
      </c>
      <c r="G190" s="172"/>
      <c r="H190" s="169"/>
      <c r="I190" s="169"/>
      <c r="J190" s="175"/>
      <c r="K190" s="169"/>
      <c r="L190" s="169"/>
      <c r="M190" s="169">
        <v>0</v>
      </c>
      <c r="N190" s="169">
        <v>20</v>
      </c>
      <c r="O190" s="170"/>
      <c r="P190" s="169">
        <v>0</v>
      </c>
      <c r="Q190" s="169"/>
      <c r="R190" s="169"/>
      <c r="S190" s="171">
        <v>100</v>
      </c>
      <c r="T190" s="169">
        <v>20</v>
      </c>
      <c r="U190" s="169">
        <v>0</v>
      </c>
      <c r="V190" s="169"/>
      <c r="W190" s="169"/>
      <c r="X190" s="169"/>
      <c r="Y190" s="170"/>
      <c r="Z190" s="172"/>
      <c r="AA190" s="169"/>
      <c r="AB190" s="172"/>
      <c r="AC190" s="272"/>
      <c r="AD190" s="272"/>
      <c r="AE190" s="272"/>
      <c r="AF190" s="272"/>
      <c r="AG190" s="272"/>
      <c r="AH190" s="272"/>
      <c r="AI190" s="272"/>
      <c r="AJ190" s="272"/>
      <c r="AK190" s="272"/>
      <c r="AL190" s="272"/>
      <c r="AM190" s="272"/>
    </row>
    <row r="191" spans="1:39" ht="87" customHeight="1">
      <c r="A191" s="173">
        <f>IF(D191=0,"",SUBTOTAL(3,$D$9:D191))</f>
        <v>179</v>
      </c>
      <c r="B191" s="188" t="s">
        <v>2463</v>
      </c>
      <c r="C191" s="196" t="s">
        <v>773</v>
      </c>
      <c r="D191" s="206" t="s">
        <v>4356</v>
      </c>
      <c r="E191" s="206" t="s">
        <v>144</v>
      </c>
      <c r="F191" s="187">
        <f t="shared" si="2"/>
        <v>35</v>
      </c>
      <c r="G191" s="172"/>
      <c r="H191" s="169"/>
      <c r="I191" s="169"/>
      <c r="J191" s="175"/>
      <c r="K191" s="169"/>
      <c r="L191" s="169"/>
      <c r="M191" s="169">
        <v>0</v>
      </c>
      <c r="N191" s="169">
        <v>30</v>
      </c>
      <c r="O191" s="170"/>
      <c r="P191" s="169">
        <v>0</v>
      </c>
      <c r="Q191" s="169"/>
      <c r="R191" s="169"/>
      <c r="S191" s="171"/>
      <c r="T191" s="169">
        <v>0</v>
      </c>
      <c r="U191" s="169">
        <v>0</v>
      </c>
      <c r="V191" s="169"/>
      <c r="W191" s="169"/>
      <c r="X191" s="169"/>
      <c r="Y191" s="170"/>
      <c r="Z191" s="172"/>
      <c r="AA191" s="169"/>
      <c r="AB191" s="172">
        <v>5</v>
      </c>
      <c r="AC191" s="272"/>
      <c r="AD191" s="272"/>
      <c r="AE191" s="272"/>
      <c r="AF191" s="272"/>
      <c r="AG191" s="272"/>
      <c r="AH191" s="272"/>
      <c r="AI191" s="272"/>
      <c r="AJ191" s="272"/>
      <c r="AK191" s="272"/>
      <c r="AL191" s="272"/>
      <c r="AM191" s="272"/>
    </row>
    <row r="192" spans="1:39" ht="82.5" customHeight="1">
      <c r="A192" s="173">
        <f>IF(D192=0,"",SUBTOTAL(3,$D$9:D192))</f>
        <v>180</v>
      </c>
      <c r="B192" s="188" t="s">
        <v>2464</v>
      </c>
      <c r="C192" s="196" t="s">
        <v>772</v>
      </c>
      <c r="D192" s="206" t="s">
        <v>4357</v>
      </c>
      <c r="E192" s="206" t="s">
        <v>144</v>
      </c>
      <c r="F192" s="187">
        <f t="shared" si="2"/>
        <v>210</v>
      </c>
      <c r="G192" s="172"/>
      <c r="H192" s="169"/>
      <c r="I192" s="169"/>
      <c r="J192" s="175"/>
      <c r="K192" s="169"/>
      <c r="L192" s="169"/>
      <c r="M192" s="169">
        <v>0</v>
      </c>
      <c r="N192" s="169"/>
      <c r="O192" s="170"/>
      <c r="P192" s="169">
        <v>0</v>
      </c>
      <c r="Q192" s="169"/>
      <c r="R192" s="169"/>
      <c r="S192" s="171">
        <v>210</v>
      </c>
      <c r="T192" s="169">
        <v>0</v>
      </c>
      <c r="U192" s="169">
        <v>0</v>
      </c>
      <c r="V192" s="169"/>
      <c r="W192" s="169"/>
      <c r="X192" s="169"/>
      <c r="Y192" s="170"/>
      <c r="Z192" s="172"/>
      <c r="AA192" s="169"/>
      <c r="AB192" s="172"/>
      <c r="AC192" s="272"/>
      <c r="AD192" s="272"/>
      <c r="AE192" s="272"/>
      <c r="AF192" s="272"/>
      <c r="AG192" s="272"/>
      <c r="AH192" s="272"/>
      <c r="AI192" s="272"/>
      <c r="AJ192" s="272"/>
      <c r="AK192" s="272"/>
      <c r="AL192" s="272"/>
      <c r="AM192" s="272"/>
    </row>
    <row r="193" spans="1:39" ht="116.25" customHeight="1">
      <c r="A193" s="173">
        <f>IF(D193=0,"",SUBTOTAL(3,$D$9:D193))</f>
        <v>181</v>
      </c>
      <c r="B193" s="190" t="s">
        <v>2465</v>
      </c>
      <c r="C193" s="196" t="s">
        <v>4358</v>
      </c>
      <c r="D193" s="206" t="s">
        <v>4712</v>
      </c>
      <c r="E193" s="207" t="s">
        <v>134</v>
      </c>
      <c r="F193" s="187">
        <f t="shared" si="2"/>
        <v>500</v>
      </c>
      <c r="G193" s="169"/>
      <c r="H193" s="169"/>
      <c r="I193" s="169"/>
      <c r="J193" s="172">
        <v>500</v>
      </c>
      <c r="K193" s="169"/>
      <c r="L193" s="169"/>
      <c r="M193" s="169"/>
      <c r="N193" s="169"/>
      <c r="O193" s="169"/>
      <c r="P193" s="169"/>
      <c r="Q193" s="169"/>
      <c r="R193" s="169"/>
      <c r="S193" s="169"/>
      <c r="T193" s="169"/>
      <c r="U193" s="169"/>
      <c r="V193" s="169"/>
      <c r="W193" s="169"/>
      <c r="X193" s="169"/>
      <c r="Y193" s="169"/>
      <c r="Z193" s="169"/>
      <c r="AA193" s="169"/>
      <c r="AB193" s="169"/>
      <c r="AC193" s="272"/>
      <c r="AD193" s="272"/>
      <c r="AE193" s="272"/>
      <c r="AF193" s="272"/>
      <c r="AG193" s="272"/>
      <c r="AH193" s="272"/>
      <c r="AI193" s="272"/>
      <c r="AJ193" s="272"/>
      <c r="AK193" s="272"/>
      <c r="AL193" s="272"/>
      <c r="AM193" s="272"/>
    </row>
    <row r="194" spans="1:39" ht="108.75" customHeight="1">
      <c r="A194" s="173">
        <f>IF(D194=0,"",SUBTOTAL(3,$D$9:D194))</f>
        <v>182</v>
      </c>
      <c r="B194" s="190" t="s">
        <v>2466</v>
      </c>
      <c r="C194" s="196" t="s">
        <v>4359</v>
      </c>
      <c r="D194" s="206" t="s">
        <v>4713</v>
      </c>
      <c r="E194" s="207" t="s">
        <v>134</v>
      </c>
      <c r="F194" s="187">
        <f t="shared" si="2"/>
        <v>500</v>
      </c>
      <c r="G194" s="169"/>
      <c r="H194" s="169"/>
      <c r="I194" s="169"/>
      <c r="J194" s="172">
        <v>500</v>
      </c>
      <c r="K194" s="169"/>
      <c r="L194" s="169"/>
      <c r="M194" s="169"/>
      <c r="N194" s="169"/>
      <c r="O194" s="169"/>
      <c r="P194" s="169"/>
      <c r="Q194" s="169"/>
      <c r="R194" s="169"/>
      <c r="S194" s="169"/>
      <c r="T194" s="169"/>
      <c r="U194" s="169"/>
      <c r="V194" s="169"/>
      <c r="W194" s="169"/>
      <c r="X194" s="169"/>
      <c r="Y194" s="169"/>
      <c r="Z194" s="169"/>
      <c r="AA194" s="169"/>
      <c r="AB194" s="169"/>
      <c r="AC194" s="272"/>
      <c r="AD194" s="272"/>
      <c r="AE194" s="272"/>
      <c r="AF194" s="272"/>
      <c r="AG194" s="272"/>
      <c r="AH194" s="272"/>
      <c r="AI194" s="272"/>
      <c r="AJ194" s="272"/>
      <c r="AK194" s="272"/>
      <c r="AL194" s="272"/>
      <c r="AM194" s="272"/>
    </row>
    <row r="195" spans="1:39" ht="111" customHeight="1">
      <c r="A195" s="173">
        <f>IF(D195=0,"",SUBTOTAL(3,$D$9:D195))</f>
        <v>183</v>
      </c>
      <c r="B195" s="190" t="s">
        <v>2467</v>
      </c>
      <c r="C195" s="196" t="s">
        <v>4359</v>
      </c>
      <c r="D195" s="206" t="s">
        <v>4415</v>
      </c>
      <c r="E195" s="207" t="s">
        <v>134</v>
      </c>
      <c r="F195" s="187">
        <f t="shared" si="2"/>
        <v>500</v>
      </c>
      <c r="G195" s="169"/>
      <c r="H195" s="169"/>
      <c r="I195" s="169"/>
      <c r="J195" s="172">
        <v>500</v>
      </c>
      <c r="K195" s="169"/>
      <c r="L195" s="169"/>
      <c r="M195" s="169"/>
      <c r="N195" s="169"/>
      <c r="O195" s="169"/>
      <c r="P195" s="169"/>
      <c r="Q195" s="169"/>
      <c r="R195" s="169"/>
      <c r="S195" s="169"/>
      <c r="T195" s="169"/>
      <c r="U195" s="169"/>
      <c r="V195" s="169"/>
      <c r="W195" s="169"/>
      <c r="X195" s="169"/>
      <c r="Y195" s="169"/>
      <c r="Z195" s="169"/>
      <c r="AA195" s="169"/>
      <c r="AB195" s="169"/>
      <c r="AC195" s="272"/>
      <c r="AD195" s="272"/>
      <c r="AE195" s="272"/>
      <c r="AF195" s="272"/>
      <c r="AG195" s="272"/>
      <c r="AH195" s="272"/>
      <c r="AI195" s="272"/>
      <c r="AJ195" s="272"/>
      <c r="AK195" s="272"/>
      <c r="AL195" s="272"/>
      <c r="AM195" s="272"/>
    </row>
    <row r="196" spans="1:39" ht="63.75" customHeight="1">
      <c r="A196" s="173">
        <f>IF(D196=0,"",SUBTOTAL(3,$D$9:D196))</f>
        <v>184</v>
      </c>
      <c r="B196" s="190" t="s">
        <v>2468</v>
      </c>
      <c r="C196" s="212" t="s">
        <v>4138</v>
      </c>
      <c r="D196" s="213" t="s">
        <v>4416</v>
      </c>
      <c r="E196" s="213" t="s">
        <v>134</v>
      </c>
      <c r="F196" s="187">
        <f t="shared" si="2"/>
        <v>6</v>
      </c>
      <c r="G196" s="169"/>
      <c r="H196" s="169"/>
      <c r="I196" s="169"/>
      <c r="J196" s="169"/>
      <c r="K196" s="169"/>
      <c r="L196" s="169"/>
      <c r="M196" s="169"/>
      <c r="N196" s="169"/>
      <c r="O196" s="169"/>
      <c r="P196" s="169"/>
      <c r="Q196" s="169"/>
      <c r="R196" s="169"/>
      <c r="S196" s="176">
        <v>6</v>
      </c>
      <c r="T196" s="169"/>
      <c r="U196" s="169"/>
      <c r="V196" s="169"/>
      <c r="W196" s="169"/>
      <c r="X196" s="169"/>
      <c r="Y196" s="169"/>
      <c r="Z196" s="169"/>
      <c r="AA196" s="169"/>
      <c r="AB196" s="169"/>
      <c r="AC196" s="272"/>
      <c r="AD196" s="272"/>
      <c r="AE196" s="272"/>
      <c r="AF196" s="272"/>
      <c r="AG196" s="272"/>
      <c r="AH196" s="272"/>
      <c r="AI196" s="272"/>
      <c r="AJ196" s="272"/>
      <c r="AK196" s="272"/>
      <c r="AL196" s="272"/>
      <c r="AM196" s="272"/>
    </row>
    <row r="197" spans="1:39">
      <c r="A197" s="173" t="str">
        <f>IF(D197=0,"",SUBTOTAL(3,$D$9:D197))</f>
        <v/>
      </c>
      <c r="B197" s="188" t="s">
        <v>1912</v>
      </c>
      <c r="C197" s="186" t="s">
        <v>185</v>
      </c>
      <c r="D197" s="149"/>
      <c r="E197" s="150"/>
      <c r="F197" s="187">
        <f t="shared" si="2"/>
        <v>0</v>
      </c>
      <c r="G197" s="174"/>
      <c r="H197" s="169"/>
      <c r="I197" s="169"/>
      <c r="J197" s="175"/>
      <c r="K197" s="169"/>
      <c r="L197" s="169"/>
      <c r="M197" s="169">
        <v>0</v>
      </c>
      <c r="N197" s="169"/>
      <c r="O197" s="170"/>
      <c r="P197" s="169">
        <v>0</v>
      </c>
      <c r="Q197" s="169"/>
      <c r="R197" s="169"/>
      <c r="S197" s="171"/>
      <c r="T197" s="172">
        <v>0</v>
      </c>
      <c r="U197" s="169">
        <v>0</v>
      </c>
      <c r="V197" s="169"/>
      <c r="W197" s="169"/>
      <c r="X197" s="169"/>
      <c r="Y197" s="170"/>
      <c r="Z197" s="172"/>
      <c r="AA197" s="169"/>
      <c r="AB197" s="172"/>
      <c r="AC197" s="272"/>
      <c r="AD197" s="272"/>
      <c r="AE197" s="272"/>
      <c r="AF197" s="272"/>
      <c r="AG197" s="272"/>
      <c r="AH197" s="272"/>
      <c r="AI197" s="272"/>
      <c r="AJ197" s="272"/>
      <c r="AK197" s="272"/>
      <c r="AL197" s="272"/>
      <c r="AM197" s="272"/>
    </row>
    <row r="198" spans="1:39" ht="148.5" customHeight="1">
      <c r="A198" s="173">
        <f>IF(D198=0,"",SUBTOTAL(3,$D$9:D198))</f>
        <v>185</v>
      </c>
      <c r="B198" s="188" t="s">
        <v>2469</v>
      </c>
      <c r="C198" s="151" t="s">
        <v>187</v>
      </c>
      <c r="D198" s="210" t="s">
        <v>4714</v>
      </c>
      <c r="E198" s="150" t="s">
        <v>1</v>
      </c>
      <c r="F198" s="187">
        <f t="shared" si="2"/>
        <v>55</v>
      </c>
      <c r="G198" s="172"/>
      <c r="H198" s="169"/>
      <c r="I198" s="169"/>
      <c r="J198" s="175">
        <v>55</v>
      </c>
      <c r="K198" s="169"/>
      <c r="L198" s="169"/>
      <c r="M198" s="169">
        <v>0</v>
      </c>
      <c r="N198" s="169"/>
      <c r="O198" s="170"/>
      <c r="P198" s="169">
        <v>0</v>
      </c>
      <c r="Q198" s="169"/>
      <c r="R198" s="169"/>
      <c r="S198" s="171"/>
      <c r="T198" s="169">
        <v>0</v>
      </c>
      <c r="U198" s="169">
        <v>0</v>
      </c>
      <c r="V198" s="169"/>
      <c r="W198" s="169"/>
      <c r="X198" s="169"/>
      <c r="Y198" s="170"/>
      <c r="Z198" s="172"/>
      <c r="AA198" s="169"/>
      <c r="AB198" s="172"/>
      <c r="AC198" s="272"/>
      <c r="AD198" s="272"/>
      <c r="AE198" s="272"/>
      <c r="AF198" s="272"/>
      <c r="AG198" s="272"/>
      <c r="AH198" s="272"/>
      <c r="AI198" s="272"/>
      <c r="AJ198" s="272"/>
      <c r="AK198" s="272"/>
      <c r="AL198" s="272"/>
      <c r="AM198" s="272"/>
    </row>
    <row r="199" spans="1:39" ht="74.25" customHeight="1">
      <c r="A199" s="173">
        <f>IF(D199=0,"",SUBTOTAL(3,$D$9:D199))</f>
        <v>186</v>
      </c>
      <c r="B199" s="188" t="s">
        <v>2470</v>
      </c>
      <c r="C199" s="151" t="s">
        <v>1939</v>
      </c>
      <c r="D199" s="188" t="s">
        <v>771</v>
      </c>
      <c r="E199" s="150" t="s">
        <v>8</v>
      </c>
      <c r="F199" s="187">
        <f t="shared" si="2"/>
        <v>610</v>
      </c>
      <c r="G199" s="172"/>
      <c r="H199" s="169"/>
      <c r="I199" s="169"/>
      <c r="J199" s="175"/>
      <c r="K199" s="169"/>
      <c r="L199" s="169"/>
      <c r="M199" s="169">
        <v>0</v>
      </c>
      <c r="N199" s="169"/>
      <c r="O199" s="170"/>
      <c r="P199" s="169">
        <v>0</v>
      </c>
      <c r="Q199" s="169"/>
      <c r="R199" s="169"/>
      <c r="S199" s="171">
        <v>610</v>
      </c>
      <c r="T199" s="169">
        <v>0</v>
      </c>
      <c r="U199" s="169">
        <v>0</v>
      </c>
      <c r="V199" s="169"/>
      <c r="W199" s="169"/>
      <c r="X199" s="169"/>
      <c r="Y199" s="170"/>
      <c r="Z199" s="172"/>
      <c r="AA199" s="169"/>
      <c r="AB199" s="172"/>
      <c r="AC199" s="272"/>
      <c r="AD199" s="272"/>
      <c r="AE199" s="272"/>
      <c r="AF199" s="272"/>
      <c r="AG199" s="272"/>
      <c r="AH199" s="272"/>
      <c r="AI199" s="272"/>
      <c r="AJ199" s="272"/>
      <c r="AK199" s="272"/>
      <c r="AL199" s="272"/>
      <c r="AM199" s="272"/>
    </row>
    <row r="200" spans="1:39" ht="42.75" customHeight="1">
      <c r="A200" s="173">
        <f>IF(D200=0,"",SUBTOTAL(3,$D$9:D200))</f>
        <v>187</v>
      </c>
      <c r="B200" s="190" t="s">
        <v>2471</v>
      </c>
      <c r="C200" s="212" t="s">
        <v>3991</v>
      </c>
      <c r="D200" s="213" t="s">
        <v>3992</v>
      </c>
      <c r="E200" s="213" t="s">
        <v>6</v>
      </c>
      <c r="F200" s="187">
        <f t="shared" si="2"/>
        <v>400</v>
      </c>
      <c r="G200" s="169"/>
      <c r="H200" s="169"/>
      <c r="I200" s="169"/>
      <c r="J200" s="169"/>
      <c r="K200" s="169"/>
      <c r="L200" s="169"/>
      <c r="M200" s="169"/>
      <c r="N200" s="169"/>
      <c r="O200" s="169"/>
      <c r="P200" s="169"/>
      <c r="Q200" s="169"/>
      <c r="R200" s="169"/>
      <c r="S200" s="176">
        <v>400</v>
      </c>
      <c r="T200" s="169"/>
      <c r="U200" s="169"/>
      <c r="V200" s="169"/>
      <c r="W200" s="169"/>
      <c r="X200" s="169"/>
      <c r="Y200" s="169"/>
      <c r="Z200" s="169"/>
      <c r="AA200" s="169"/>
      <c r="AB200" s="169"/>
      <c r="AC200" s="272"/>
      <c r="AD200" s="272"/>
      <c r="AE200" s="272"/>
      <c r="AF200" s="272"/>
      <c r="AG200" s="272"/>
      <c r="AH200" s="272"/>
      <c r="AI200" s="272"/>
      <c r="AJ200" s="272"/>
      <c r="AK200" s="272"/>
      <c r="AL200" s="272"/>
      <c r="AM200" s="272"/>
    </row>
    <row r="201" spans="1:39" ht="112.5" customHeight="1">
      <c r="A201" s="173">
        <f>IF(D201=0,"",SUBTOTAL(3,$D$9:D201))</f>
        <v>188</v>
      </c>
      <c r="B201" s="190" t="s">
        <v>2472</v>
      </c>
      <c r="C201" s="219" t="s">
        <v>4271</v>
      </c>
      <c r="D201" s="149" t="s">
        <v>4718</v>
      </c>
      <c r="E201" s="207" t="s">
        <v>6</v>
      </c>
      <c r="F201" s="187">
        <f t="shared" ref="F201:F264" si="3">SUM(G201:AB201)</f>
        <v>100</v>
      </c>
      <c r="G201" s="169"/>
      <c r="H201" s="169"/>
      <c r="I201" s="169"/>
      <c r="J201" s="172">
        <v>100</v>
      </c>
      <c r="K201" s="169"/>
      <c r="L201" s="169"/>
      <c r="M201" s="169"/>
      <c r="N201" s="169"/>
      <c r="O201" s="169"/>
      <c r="P201" s="169"/>
      <c r="Q201" s="169"/>
      <c r="R201" s="169"/>
      <c r="S201" s="169"/>
      <c r="T201" s="169"/>
      <c r="U201" s="169"/>
      <c r="V201" s="169"/>
      <c r="W201" s="169"/>
      <c r="X201" s="169"/>
      <c r="Y201" s="169"/>
      <c r="Z201" s="169"/>
      <c r="AA201" s="169"/>
      <c r="AB201" s="169"/>
      <c r="AC201" s="272"/>
      <c r="AD201" s="272"/>
      <c r="AE201" s="272"/>
      <c r="AF201" s="272"/>
      <c r="AG201" s="272"/>
      <c r="AH201" s="272"/>
      <c r="AI201" s="272"/>
      <c r="AJ201" s="272"/>
      <c r="AK201" s="272"/>
      <c r="AL201" s="272"/>
      <c r="AM201" s="272"/>
    </row>
    <row r="202" spans="1:39" ht="103.5" customHeight="1">
      <c r="A202" s="173">
        <f>IF(D202=0,"",SUBTOTAL(3,$D$9:D202))</f>
        <v>189</v>
      </c>
      <c r="B202" s="190" t="s">
        <v>2473</v>
      </c>
      <c r="C202" s="219" t="s">
        <v>4271</v>
      </c>
      <c r="D202" s="149" t="s">
        <v>4717</v>
      </c>
      <c r="E202" s="207" t="s">
        <v>6</v>
      </c>
      <c r="F202" s="187">
        <f t="shared" si="3"/>
        <v>100</v>
      </c>
      <c r="G202" s="169"/>
      <c r="H202" s="169"/>
      <c r="I202" s="169"/>
      <c r="J202" s="172">
        <v>100</v>
      </c>
      <c r="K202" s="169"/>
      <c r="L202" s="169"/>
      <c r="M202" s="169"/>
      <c r="N202" s="169"/>
      <c r="O202" s="169"/>
      <c r="P202" s="169"/>
      <c r="Q202" s="169"/>
      <c r="R202" s="169"/>
      <c r="S202" s="169"/>
      <c r="T202" s="169"/>
      <c r="U202" s="169"/>
      <c r="V202" s="169"/>
      <c r="W202" s="169"/>
      <c r="X202" s="169"/>
      <c r="Y202" s="169"/>
      <c r="Z202" s="169"/>
      <c r="AA202" s="169"/>
      <c r="AB202" s="169"/>
      <c r="AC202" s="272"/>
      <c r="AD202" s="272"/>
      <c r="AE202" s="272"/>
      <c r="AF202" s="272"/>
      <c r="AG202" s="272"/>
      <c r="AH202" s="272"/>
      <c r="AI202" s="272"/>
      <c r="AJ202" s="272"/>
      <c r="AK202" s="272"/>
      <c r="AL202" s="272"/>
      <c r="AM202" s="272"/>
    </row>
    <row r="203" spans="1:39" ht="122.25" customHeight="1">
      <c r="A203" s="173">
        <f>IF(D203=0,"",SUBTOTAL(3,$D$9:D203))</f>
        <v>190</v>
      </c>
      <c r="B203" s="190" t="s">
        <v>2474</v>
      </c>
      <c r="C203" s="196" t="s">
        <v>3948</v>
      </c>
      <c r="D203" s="206" t="s">
        <v>3949</v>
      </c>
      <c r="E203" s="206" t="s">
        <v>6</v>
      </c>
      <c r="F203" s="187">
        <f t="shared" si="3"/>
        <v>50</v>
      </c>
      <c r="G203" s="169"/>
      <c r="H203" s="169"/>
      <c r="I203" s="169"/>
      <c r="J203" s="178">
        <v>50</v>
      </c>
      <c r="K203" s="169"/>
      <c r="L203" s="169"/>
      <c r="M203" s="169"/>
      <c r="N203" s="169"/>
      <c r="O203" s="169"/>
      <c r="P203" s="169"/>
      <c r="Q203" s="169"/>
      <c r="R203" s="169"/>
      <c r="S203" s="169"/>
      <c r="T203" s="169"/>
      <c r="U203" s="169"/>
      <c r="V203" s="169"/>
      <c r="W203" s="169"/>
      <c r="X203" s="169"/>
      <c r="Y203" s="169"/>
      <c r="Z203" s="169"/>
      <c r="AA203" s="169"/>
      <c r="AB203" s="169"/>
      <c r="AC203" s="272"/>
      <c r="AD203" s="272"/>
      <c r="AE203" s="272"/>
      <c r="AF203" s="272"/>
      <c r="AG203" s="272"/>
      <c r="AH203" s="272"/>
      <c r="AI203" s="272"/>
      <c r="AJ203" s="272"/>
      <c r="AK203" s="272"/>
      <c r="AL203" s="272"/>
      <c r="AM203" s="272"/>
    </row>
    <row r="204" spans="1:39" ht="93.75" customHeight="1">
      <c r="A204" s="173">
        <f>IF(D204=0,"",SUBTOTAL(3,$D$9:D204))</f>
        <v>191</v>
      </c>
      <c r="B204" s="190" t="s">
        <v>2475</v>
      </c>
      <c r="C204" s="220" t="s">
        <v>3972</v>
      </c>
      <c r="D204" s="213" t="s">
        <v>3973</v>
      </c>
      <c r="E204" s="213" t="s">
        <v>1</v>
      </c>
      <c r="F204" s="187">
        <f t="shared" si="3"/>
        <v>100</v>
      </c>
      <c r="G204" s="169"/>
      <c r="H204" s="169"/>
      <c r="I204" s="169"/>
      <c r="J204" s="169"/>
      <c r="K204" s="169"/>
      <c r="L204" s="169"/>
      <c r="M204" s="169"/>
      <c r="N204" s="169"/>
      <c r="O204" s="169"/>
      <c r="P204" s="169"/>
      <c r="Q204" s="169"/>
      <c r="R204" s="169"/>
      <c r="S204" s="176">
        <v>100</v>
      </c>
      <c r="T204" s="169"/>
      <c r="U204" s="169"/>
      <c r="V204" s="169"/>
      <c r="W204" s="169"/>
      <c r="X204" s="169"/>
      <c r="Y204" s="169"/>
      <c r="Z204" s="169"/>
      <c r="AA204" s="169"/>
      <c r="AB204" s="169"/>
      <c r="AC204" s="272"/>
      <c r="AD204" s="272"/>
      <c r="AE204" s="272"/>
      <c r="AF204" s="272"/>
      <c r="AG204" s="272"/>
      <c r="AH204" s="272"/>
      <c r="AI204" s="272"/>
      <c r="AJ204" s="272"/>
      <c r="AK204" s="272"/>
      <c r="AL204" s="272"/>
      <c r="AM204" s="272"/>
    </row>
    <row r="205" spans="1:39" ht="93.75" customHeight="1">
      <c r="A205" s="173">
        <f>IF(D205=0,"",SUBTOTAL(3,$D$9:D205))</f>
        <v>192</v>
      </c>
      <c r="B205" s="190" t="s">
        <v>2476</v>
      </c>
      <c r="C205" s="212" t="s">
        <v>3974</v>
      </c>
      <c r="D205" s="213" t="s">
        <v>3975</v>
      </c>
      <c r="E205" s="213" t="s">
        <v>1</v>
      </c>
      <c r="F205" s="187">
        <f t="shared" si="3"/>
        <v>20</v>
      </c>
      <c r="G205" s="169"/>
      <c r="H205" s="169"/>
      <c r="I205" s="169"/>
      <c r="J205" s="169"/>
      <c r="K205" s="169"/>
      <c r="L205" s="169"/>
      <c r="M205" s="169"/>
      <c r="N205" s="169"/>
      <c r="O205" s="169"/>
      <c r="P205" s="169"/>
      <c r="Q205" s="169"/>
      <c r="R205" s="169"/>
      <c r="S205" s="176">
        <v>20</v>
      </c>
      <c r="T205" s="169"/>
      <c r="U205" s="169"/>
      <c r="V205" s="169"/>
      <c r="W205" s="169"/>
      <c r="X205" s="169"/>
      <c r="Y205" s="169"/>
      <c r="Z205" s="169"/>
      <c r="AA205" s="169"/>
      <c r="AB205" s="169"/>
      <c r="AC205" s="272"/>
      <c r="AD205" s="272"/>
      <c r="AE205" s="272"/>
      <c r="AF205" s="272"/>
      <c r="AG205" s="272"/>
      <c r="AH205" s="272"/>
      <c r="AI205" s="272"/>
      <c r="AJ205" s="272"/>
      <c r="AK205" s="272"/>
      <c r="AL205" s="272"/>
      <c r="AM205" s="272"/>
    </row>
    <row r="206" spans="1:39" ht="139.5" customHeight="1">
      <c r="A206" s="173">
        <f>IF(D206=0,"",SUBTOTAL(3,$D$9:D206))</f>
        <v>193</v>
      </c>
      <c r="B206" s="190" t="s">
        <v>2477</v>
      </c>
      <c r="C206" s="219" t="s">
        <v>4270</v>
      </c>
      <c r="D206" s="149" t="s">
        <v>4715</v>
      </c>
      <c r="E206" s="207" t="s">
        <v>6</v>
      </c>
      <c r="F206" s="187">
        <f t="shared" si="3"/>
        <v>100</v>
      </c>
      <c r="G206" s="169"/>
      <c r="H206" s="169"/>
      <c r="I206" s="169"/>
      <c r="J206" s="172">
        <v>100</v>
      </c>
      <c r="K206" s="169"/>
      <c r="L206" s="169"/>
      <c r="M206" s="169"/>
      <c r="N206" s="169"/>
      <c r="O206" s="169"/>
      <c r="P206" s="169"/>
      <c r="Q206" s="169"/>
      <c r="R206" s="169"/>
      <c r="S206" s="169"/>
      <c r="T206" s="169"/>
      <c r="U206" s="169"/>
      <c r="V206" s="169"/>
      <c r="W206" s="169"/>
      <c r="X206" s="169"/>
      <c r="Y206" s="169"/>
      <c r="Z206" s="169"/>
      <c r="AA206" s="169"/>
      <c r="AB206" s="169"/>
      <c r="AC206" s="272"/>
      <c r="AD206" s="272"/>
      <c r="AE206" s="272"/>
      <c r="AF206" s="272"/>
      <c r="AG206" s="272"/>
      <c r="AH206" s="272"/>
      <c r="AI206" s="272"/>
      <c r="AJ206" s="272"/>
      <c r="AK206" s="272"/>
      <c r="AL206" s="272"/>
      <c r="AM206" s="272"/>
    </row>
    <row r="207" spans="1:39" ht="143.25" customHeight="1">
      <c r="A207" s="173">
        <f>IF(D207=0,"",SUBTOTAL(3,$D$9:D207))</f>
        <v>194</v>
      </c>
      <c r="B207" s="190" t="s">
        <v>2478</v>
      </c>
      <c r="C207" s="219" t="s">
        <v>4270</v>
      </c>
      <c r="D207" s="149" t="s">
        <v>4716</v>
      </c>
      <c r="E207" s="207" t="s">
        <v>6</v>
      </c>
      <c r="F207" s="187">
        <f t="shared" si="3"/>
        <v>100</v>
      </c>
      <c r="G207" s="169"/>
      <c r="H207" s="169"/>
      <c r="I207" s="169"/>
      <c r="J207" s="172">
        <v>100</v>
      </c>
      <c r="K207" s="169"/>
      <c r="L207" s="169"/>
      <c r="M207" s="169"/>
      <c r="N207" s="169"/>
      <c r="O207" s="169"/>
      <c r="P207" s="169"/>
      <c r="Q207" s="169"/>
      <c r="R207" s="169"/>
      <c r="S207" s="169"/>
      <c r="T207" s="169"/>
      <c r="U207" s="169"/>
      <c r="V207" s="169"/>
      <c r="W207" s="169"/>
      <c r="X207" s="169"/>
      <c r="Y207" s="169"/>
      <c r="Z207" s="169"/>
      <c r="AA207" s="169"/>
      <c r="AB207" s="169"/>
      <c r="AC207" s="272"/>
      <c r="AD207" s="272"/>
      <c r="AE207" s="272"/>
      <c r="AF207" s="272"/>
      <c r="AG207" s="272"/>
      <c r="AH207" s="272"/>
      <c r="AI207" s="272"/>
      <c r="AJ207" s="272"/>
      <c r="AK207" s="272"/>
      <c r="AL207" s="272"/>
      <c r="AM207" s="272"/>
    </row>
    <row r="208" spans="1:39" ht="129.75" customHeight="1">
      <c r="A208" s="173">
        <f>IF(D208=0,"",SUBTOTAL(3,$D$9:D208))</f>
        <v>195</v>
      </c>
      <c r="B208" s="188" t="s">
        <v>2479</v>
      </c>
      <c r="C208" s="151" t="s">
        <v>192</v>
      </c>
      <c r="D208" s="149" t="s">
        <v>4719</v>
      </c>
      <c r="E208" s="150" t="s">
        <v>1</v>
      </c>
      <c r="F208" s="187">
        <f t="shared" si="3"/>
        <v>600</v>
      </c>
      <c r="G208" s="172"/>
      <c r="H208" s="169"/>
      <c r="I208" s="169"/>
      <c r="J208" s="175">
        <v>600</v>
      </c>
      <c r="K208" s="169"/>
      <c r="L208" s="169"/>
      <c r="M208" s="169">
        <v>0</v>
      </c>
      <c r="N208" s="169"/>
      <c r="O208" s="170"/>
      <c r="P208" s="169">
        <v>0</v>
      </c>
      <c r="Q208" s="169"/>
      <c r="R208" s="169"/>
      <c r="S208" s="171"/>
      <c r="T208" s="169">
        <v>0</v>
      </c>
      <c r="U208" s="169">
        <v>0</v>
      </c>
      <c r="V208" s="169"/>
      <c r="W208" s="169"/>
      <c r="X208" s="169"/>
      <c r="Y208" s="170"/>
      <c r="Z208" s="172"/>
      <c r="AA208" s="169"/>
      <c r="AB208" s="172"/>
      <c r="AC208" s="272"/>
      <c r="AD208" s="272"/>
      <c r="AE208" s="272"/>
      <c r="AF208" s="272"/>
      <c r="AG208" s="272"/>
      <c r="AH208" s="272"/>
      <c r="AI208" s="272"/>
      <c r="AJ208" s="272"/>
      <c r="AK208" s="272"/>
      <c r="AL208" s="272"/>
      <c r="AM208" s="272"/>
    </row>
    <row r="209" spans="1:39" ht="30" customHeight="1">
      <c r="A209" s="173">
        <f>IF(D209=0,"",SUBTOTAL(3,$D$9:D209))</f>
        <v>196</v>
      </c>
      <c r="B209" s="188" t="s">
        <v>2480</v>
      </c>
      <c r="C209" s="196" t="s">
        <v>777</v>
      </c>
      <c r="D209" s="206" t="s">
        <v>778</v>
      </c>
      <c r="E209" s="206" t="s">
        <v>6</v>
      </c>
      <c r="F209" s="187">
        <f t="shared" si="3"/>
        <v>10</v>
      </c>
      <c r="G209" s="172"/>
      <c r="H209" s="169"/>
      <c r="I209" s="169"/>
      <c r="J209" s="175"/>
      <c r="K209" s="169"/>
      <c r="L209" s="169"/>
      <c r="M209" s="169">
        <v>0</v>
      </c>
      <c r="N209" s="169"/>
      <c r="O209" s="170"/>
      <c r="P209" s="169">
        <v>0</v>
      </c>
      <c r="Q209" s="169"/>
      <c r="R209" s="169"/>
      <c r="S209" s="171">
        <v>10</v>
      </c>
      <c r="T209" s="169">
        <v>0</v>
      </c>
      <c r="U209" s="169">
        <v>0</v>
      </c>
      <c r="V209" s="169"/>
      <c r="W209" s="169"/>
      <c r="X209" s="169"/>
      <c r="Y209" s="170"/>
      <c r="Z209" s="172"/>
      <c r="AA209" s="169"/>
      <c r="AB209" s="172"/>
      <c r="AC209" s="272"/>
      <c r="AD209" s="272"/>
      <c r="AE209" s="272"/>
      <c r="AF209" s="272"/>
      <c r="AG209" s="272"/>
      <c r="AH209" s="272"/>
      <c r="AI209" s="272"/>
      <c r="AJ209" s="272"/>
      <c r="AK209" s="272"/>
      <c r="AL209" s="272"/>
      <c r="AM209" s="272"/>
    </row>
    <row r="210" spans="1:39" ht="32.25" customHeight="1">
      <c r="A210" s="173">
        <f>IF(D210=0,"",SUBTOTAL(3,$D$9:D210))</f>
        <v>197</v>
      </c>
      <c r="B210" s="188" t="s">
        <v>2481</v>
      </c>
      <c r="C210" s="196" t="s">
        <v>777</v>
      </c>
      <c r="D210" s="206" t="s">
        <v>776</v>
      </c>
      <c r="E210" s="206" t="s">
        <v>6</v>
      </c>
      <c r="F210" s="187">
        <f t="shared" si="3"/>
        <v>200</v>
      </c>
      <c r="G210" s="172"/>
      <c r="H210" s="169"/>
      <c r="I210" s="169"/>
      <c r="J210" s="175"/>
      <c r="K210" s="169"/>
      <c r="L210" s="169"/>
      <c r="M210" s="169">
        <v>0</v>
      </c>
      <c r="N210" s="169"/>
      <c r="O210" s="170"/>
      <c r="P210" s="169">
        <v>0</v>
      </c>
      <c r="Q210" s="169"/>
      <c r="R210" s="169"/>
      <c r="S210" s="171">
        <v>200</v>
      </c>
      <c r="T210" s="169">
        <v>0</v>
      </c>
      <c r="U210" s="169">
        <v>0</v>
      </c>
      <c r="V210" s="169"/>
      <c r="W210" s="169"/>
      <c r="X210" s="169"/>
      <c r="Y210" s="170"/>
      <c r="Z210" s="172"/>
      <c r="AA210" s="169"/>
      <c r="AB210" s="172"/>
      <c r="AC210" s="272"/>
      <c r="AD210" s="272"/>
      <c r="AE210" s="272"/>
      <c r="AF210" s="272"/>
      <c r="AG210" s="272"/>
      <c r="AH210" s="272"/>
      <c r="AI210" s="272"/>
      <c r="AJ210" s="272"/>
      <c r="AK210" s="272"/>
      <c r="AL210" s="272"/>
      <c r="AM210" s="272"/>
    </row>
    <row r="211" spans="1:39" ht="25.5" customHeight="1">
      <c r="A211" s="173">
        <f>IF(D211=0,"",SUBTOTAL(3,$D$9:D211))</f>
        <v>198</v>
      </c>
      <c r="B211" s="190" t="s">
        <v>2482</v>
      </c>
      <c r="C211" s="151" t="s">
        <v>4195</v>
      </c>
      <c r="D211" s="149" t="s">
        <v>4196</v>
      </c>
      <c r="E211" s="207" t="s">
        <v>6</v>
      </c>
      <c r="F211" s="187">
        <f t="shared" si="3"/>
        <v>20</v>
      </c>
      <c r="G211" s="169"/>
      <c r="H211" s="169"/>
      <c r="I211" s="169"/>
      <c r="J211" s="169"/>
      <c r="K211" s="169"/>
      <c r="L211" s="169"/>
      <c r="M211" s="169"/>
      <c r="N211" s="169"/>
      <c r="O211" s="169"/>
      <c r="P211" s="169"/>
      <c r="Q211" s="169"/>
      <c r="R211" s="169"/>
      <c r="S211" s="169"/>
      <c r="T211" s="169">
        <v>20</v>
      </c>
      <c r="U211" s="169"/>
      <c r="V211" s="169"/>
      <c r="W211" s="169"/>
      <c r="X211" s="169"/>
      <c r="Y211" s="169"/>
      <c r="Z211" s="169"/>
      <c r="AA211" s="169"/>
      <c r="AB211" s="169"/>
      <c r="AC211" s="272"/>
      <c r="AD211" s="272"/>
      <c r="AE211" s="272"/>
      <c r="AF211" s="272"/>
      <c r="AG211" s="272"/>
      <c r="AH211" s="272"/>
      <c r="AI211" s="272"/>
      <c r="AJ211" s="272"/>
      <c r="AK211" s="272"/>
      <c r="AL211" s="272"/>
      <c r="AM211" s="272"/>
    </row>
    <row r="212" spans="1:39" ht="26.25" customHeight="1">
      <c r="A212" s="173">
        <f>IF(D212=0,"",SUBTOTAL(3,$D$9:D212))</f>
        <v>199</v>
      </c>
      <c r="B212" s="190" t="s">
        <v>2483</v>
      </c>
      <c r="C212" s="192" t="s">
        <v>193</v>
      </c>
      <c r="D212" s="221" t="s">
        <v>3954</v>
      </c>
      <c r="E212" s="159" t="s">
        <v>6</v>
      </c>
      <c r="F212" s="187">
        <f t="shared" si="3"/>
        <v>700</v>
      </c>
      <c r="G212" s="169"/>
      <c r="H212" s="169"/>
      <c r="I212" s="169"/>
      <c r="J212" s="175">
        <v>700</v>
      </c>
      <c r="K212" s="169"/>
      <c r="L212" s="169"/>
      <c r="M212" s="169"/>
      <c r="N212" s="169"/>
      <c r="O212" s="169"/>
      <c r="P212" s="169"/>
      <c r="Q212" s="169"/>
      <c r="R212" s="169"/>
      <c r="S212" s="169"/>
      <c r="T212" s="169"/>
      <c r="U212" s="169"/>
      <c r="V212" s="169"/>
      <c r="W212" s="169"/>
      <c r="X212" s="169"/>
      <c r="Y212" s="169"/>
      <c r="Z212" s="169"/>
      <c r="AA212" s="169"/>
      <c r="AB212" s="169"/>
      <c r="AC212" s="272"/>
      <c r="AD212" s="272"/>
      <c r="AE212" s="272"/>
      <c r="AF212" s="272"/>
      <c r="AG212" s="272"/>
      <c r="AH212" s="272"/>
      <c r="AI212" s="272"/>
      <c r="AJ212" s="272"/>
      <c r="AK212" s="272"/>
      <c r="AL212" s="272"/>
      <c r="AM212" s="272"/>
    </row>
    <row r="213" spans="1:39" ht="69" customHeight="1">
      <c r="A213" s="173">
        <f>IF(D213=0,"",SUBTOTAL(3,$D$9:D213))</f>
        <v>200</v>
      </c>
      <c r="B213" s="188" t="s">
        <v>2484</v>
      </c>
      <c r="C213" s="196" t="s">
        <v>193</v>
      </c>
      <c r="D213" s="197" t="s">
        <v>4360</v>
      </c>
      <c r="E213" s="206" t="s">
        <v>6</v>
      </c>
      <c r="F213" s="187">
        <f t="shared" si="3"/>
        <v>2290</v>
      </c>
      <c r="G213" s="172"/>
      <c r="H213" s="169"/>
      <c r="I213" s="169"/>
      <c r="J213" s="175">
        <v>2200</v>
      </c>
      <c r="K213" s="169"/>
      <c r="L213" s="169"/>
      <c r="M213" s="169">
        <v>0</v>
      </c>
      <c r="N213" s="169"/>
      <c r="O213" s="170"/>
      <c r="P213" s="169">
        <v>0</v>
      </c>
      <c r="Q213" s="169"/>
      <c r="R213" s="169"/>
      <c r="S213" s="171"/>
      <c r="T213" s="169">
        <v>30</v>
      </c>
      <c r="U213" s="169">
        <v>0</v>
      </c>
      <c r="V213" s="169"/>
      <c r="W213" s="169"/>
      <c r="X213" s="169"/>
      <c r="Y213" s="170"/>
      <c r="Z213" s="172">
        <v>50</v>
      </c>
      <c r="AA213" s="169"/>
      <c r="AB213" s="172">
        <v>10</v>
      </c>
      <c r="AC213" s="272"/>
      <c r="AD213" s="272"/>
      <c r="AE213" s="272"/>
      <c r="AF213" s="272"/>
      <c r="AG213" s="272"/>
      <c r="AH213" s="272"/>
      <c r="AI213" s="272"/>
      <c r="AJ213" s="272"/>
      <c r="AK213" s="272"/>
      <c r="AL213" s="272"/>
      <c r="AM213" s="272"/>
    </row>
    <row r="214" spans="1:39" ht="33" customHeight="1">
      <c r="A214" s="173">
        <f>IF(D214=0,"",SUBTOTAL(3,$D$9:D214))</f>
        <v>201</v>
      </c>
      <c r="B214" s="188" t="s">
        <v>2485</v>
      </c>
      <c r="C214" s="196" t="s">
        <v>193</v>
      </c>
      <c r="D214" s="206" t="s">
        <v>4361</v>
      </c>
      <c r="E214" s="206" t="s">
        <v>6</v>
      </c>
      <c r="F214" s="187">
        <f t="shared" si="3"/>
        <v>22598</v>
      </c>
      <c r="G214" s="172"/>
      <c r="H214" s="169">
        <v>100</v>
      </c>
      <c r="I214" s="169"/>
      <c r="J214" s="175"/>
      <c r="K214" s="169"/>
      <c r="L214" s="169"/>
      <c r="M214" s="169">
        <v>108</v>
      </c>
      <c r="N214" s="169"/>
      <c r="O214" s="170"/>
      <c r="P214" s="169">
        <v>0</v>
      </c>
      <c r="Q214" s="169"/>
      <c r="R214" s="169"/>
      <c r="S214" s="171">
        <v>22300</v>
      </c>
      <c r="T214" s="169">
        <v>30</v>
      </c>
      <c r="U214" s="169">
        <v>0</v>
      </c>
      <c r="V214" s="169"/>
      <c r="W214" s="169"/>
      <c r="X214" s="169"/>
      <c r="Y214" s="170"/>
      <c r="Z214" s="172">
        <v>50</v>
      </c>
      <c r="AA214" s="169"/>
      <c r="AB214" s="172">
        <v>10</v>
      </c>
      <c r="AC214" s="272"/>
      <c r="AD214" s="272"/>
      <c r="AE214" s="272"/>
      <c r="AF214" s="272"/>
      <c r="AG214" s="272"/>
      <c r="AH214" s="272"/>
      <c r="AI214" s="272"/>
      <c r="AJ214" s="272"/>
      <c r="AK214" s="272"/>
      <c r="AL214" s="272"/>
      <c r="AM214" s="272"/>
    </row>
    <row r="215" spans="1:39" ht="47.25" customHeight="1">
      <c r="A215" s="173">
        <f>IF(D215=0,"",SUBTOTAL(3,$D$9:D215))</f>
        <v>202</v>
      </c>
      <c r="B215" s="188" t="s">
        <v>2486</v>
      </c>
      <c r="C215" s="151" t="s">
        <v>193</v>
      </c>
      <c r="D215" s="194" t="s">
        <v>4362</v>
      </c>
      <c r="E215" s="150" t="s">
        <v>6</v>
      </c>
      <c r="F215" s="187">
        <f t="shared" si="3"/>
        <v>14095</v>
      </c>
      <c r="G215" s="172"/>
      <c r="H215" s="169">
        <v>50</v>
      </c>
      <c r="I215" s="169">
        <v>100</v>
      </c>
      <c r="J215" s="175">
        <v>8200</v>
      </c>
      <c r="K215" s="169"/>
      <c r="L215" s="169"/>
      <c r="M215" s="169">
        <v>1230</v>
      </c>
      <c r="N215" s="169"/>
      <c r="O215" s="170"/>
      <c r="P215" s="169">
        <v>0</v>
      </c>
      <c r="Q215" s="169"/>
      <c r="R215" s="169"/>
      <c r="S215" s="171">
        <v>4380</v>
      </c>
      <c r="T215" s="169">
        <v>30</v>
      </c>
      <c r="U215" s="169">
        <v>0</v>
      </c>
      <c r="V215" s="169">
        <v>100</v>
      </c>
      <c r="W215" s="169"/>
      <c r="X215" s="169"/>
      <c r="Y215" s="170"/>
      <c r="Z215" s="172"/>
      <c r="AA215" s="169"/>
      <c r="AB215" s="172">
        <v>5</v>
      </c>
      <c r="AC215" s="272"/>
      <c r="AD215" s="272"/>
      <c r="AE215" s="272"/>
      <c r="AF215" s="272"/>
      <c r="AG215" s="272"/>
      <c r="AH215" s="272"/>
      <c r="AI215" s="272"/>
      <c r="AJ215" s="272"/>
      <c r="AK215" s="272"/>
      <c r="AL215" s="272"/>
      <c r="AM215" s="272"/>
    </row>
    <row r="216" spans="1:39" ht="54" customHeight="1">
      <c r="A216" s="173">
        <f>IF(D216=0,"",SUBTOTAL(3,$D$9:D216))</f>
        <v>203</v>
      </c>
      <c r="B216" s="188" t="s">
        <v>2487</v>
      </c>
      <c r="C216" s="151" t="s">
        <v>186</v>
      </c>
      <c r="D216" s="149" t="s">
        <v>1942</v>
      </c>
      <c r="E216" s="150" t="s">
        <v>8</v>
      </c>
      <c r="F216" s="187">
        <f t="shared" si="3"/>
        <v>10205</v>
      </c>
      <c r="G216" s="172"/>
      <c r="H216" s="169"/>
      <c r="I216" s="169"/>
      <c r="J216" s="175"/>
      <c r="K216" s="169"/>
      <c r="L216" s="169"/>
      <c r="M216" s="169">
        <v>0</v>
      </c>
      <c r="N216" s="169"/>
      <c r="O216" s="170"/>
      <c r="P216" s="169">
        <v>0</v>
      </c>
      <c r="Q216" s="169"/>
      <c r="R216" s="169"/>
      <c r="S216" s="171"/>
      <c r="T216" s="169">
        <v>0</v>
      </c>
      <c r="U216" s="169">
        <v>1000</v>
      </c>
      <c r="V216" s="169"/>
      <c r="W216" s="169"/>
      <c r="X216" s="169">
        <v>1200</v>
      </c>
      <c r="Y216" s="170"/>
      <c r="Z216" s="172">
        <v>8000</v>
      </c>
      <c r="AA216" s="169"/>
      <c r="AB216" s="172">
        <v>5</v>
      </c>
      <c r="AC216" s="272"/>
      <c r="AD216" s="272"/>
      <c r="AE216" s="272"/>
      <c r="AF216" s="272"/>
      <c r="AG216" s="272"/>
      <c r="AH216" s="272"/>
      <c r="AI216" s="272"/>
      <c r="AJ216" s="272"/>
      <c r="AK216" s="272"/>
      <c r="AL216" s="272"/>
      <c r="AM216" s="272"/>
    </row>
    <row r="217" spans="1:39" ht="23.25" customHeight="1">
      <c r="A217" s="173">
        <f>IF(D217=0,"",SUBTOTAL(3,$D$9:D217))</f>
        <v>204</v>
      </c>
      <c r="B217" s="188" t="s">
        <v>2488</v>
      </c>
      <c r="C217" s="151" t="s">
        <v>186</v>
      </c>
      <c r="D217" s="149" t="s">
        <v>194</v>
      </c>
      <c r="E217" s="150" t="s">
        <v>1</v>
      </c>
      <c r="F217" s="187">
        <f t="shared" si="3"/>
        <v>53239</v>
      </c>
      <c r="G217" s="174">
        <v>2350</v>
      </c>
      <c r="H217" s="169">
        <v>1000</v>
      </c>
      <c r="I217" s="169"/>
      <c r="J217" s="175"/>
      <c r="K217" s="169"/>
      <c r="L217" s="169"/>
      <c r="M217" s="169">
        <v>26808</v>
      </c>
      <c r="N217" s="169">
        <v>600</v>
      </c>
      <c r="O217" s="169">
        <v>1200</v>
      </c>
      <c r="P217" s="169">
        <v>2431</v>
      </c>
      <c r="Q217" s="169"/>
      <c r="R217" s="169"/>
      <c r="S217" s="171"/>
      <c r="T217" s="169">
        <v>0</v>
      </c>
      <c r="U217" s="169">
        <v>1000</v>
      </c>
      <c r="V217" s="169">
        <v>6000</v>
      </c>
      <c r="W217" s="169"/>
      <c r="X217" s="169">
        <v>1800</v>
      </c>
      <c r="Y217" s="170"/>
      <c r="Z217" s="172">
        <v>10000</v>
      </c>
      <c r="AA217" s="169"/>
      <c r="AB217" s="172">
        <v>50</v>
      </c>
      <c r="AC217" s="272"/>
      <c r="AD217" s="272"/>
      <c r="AE217" s="272"/>
      <c r="AF217" s="272"/>
      <c r="AG217" s="272"/>
      <c r="AH217" s="272"/>
      <c r="AI217" s="272"/>
      <c r="AJ217" s="272"/>
      <c r="AK217" s="272"/>
      <c r="AL217" s="272"/>
      <c r="AM217" s="272"/>
    </row>
    <row r="218" spans="1:39" ht="24" customHeight="1">
      <c r="A218" s="173">
        <f>IF(D218=0,"",SUBTOTAL(3,$D$9:D218))</f>
        <v>205</v>
      </c>
      <c r="B218" s="188" t="s">
        <v>2489</v>
      </c>
      <c r="C218" s="151" t="s">
        <v>186</v>
      </c>
      <c r="D218" s="149" t="s">
        <v>195</v>
      </c>
      <c r="E218" s="150" t="s">
        <v>1</v>
      </c>
      <c r="F218" s="187">
        <f t="shared" si="3"/>
        <v>130501</v>
      </c>
      <c r="G218" s="172"/>
      <c r="H218" s="169">
        <v>500</v>
      </c>
      <c r="I218" s="169">
        <v>10000</v>
      </c>
      <c r="J218" s="175">
        <v>60000</v>
      </c>
      <c r="K218" s="169">
        <v>8400</v>
      </c>
      <c r="L218" s="169"/>
      <c r="M218" s="169">
        <v>1211</v>
      </c>
      <c r="N218" s="169">
        <v>600</v>
      </c>
      <c r="O218" s="169">
        <v>1200</v>
      </c>
      <c r="P218" s="169">
        <v>7555</v>
      </c>
      <c r="Q218" s="169">
        <v>400</v>
      </c>
      <c r="R218" s="169">
        <v>1000</v>
      </c>
      <c r="S218" s="171">
        <v>22350</v>
      </c>
      <c r="T218" s="169">
        <v>400</v>
      </c>
      <c r="U218" s="169">
        <v>500</v>
      </c>
      <c r="V218" s="169">
        <v>6000</v>
      </c>
      <c r="W218" s="169">
        <v>500</v>
      </c>
      <c r="X218" s="169">
        <v>1800</v>
      </c>
      <c r="Y218" s="169">
        <v>80</v>
      </c>
      <c r="Z218" s="172">
        <v>8000</v>
      </c>
      <c r="AA218" s="169"/>
      <c r="AB218" s="172">
        <v>5</v>
      </c>
      <c r="AC218" s="272"/>
      <c r="AD218" s="272"/>
      <c r="AE218" s="272"/>
      <c r="AF218" s="272"/>
      <c r="AG218" s="272"/>
      <c r="AH218" s="272"/>
      <c r="AI218" s="272"/>
      <c r="AJ218" s="272"/>
      <c r="AK218" s="272"/>
      <c r="AL218" s="272"/>
      <c r="AM218" s="272"/>
    </row>
    <row r="219" spans="1:39" ht="102" customHeight="1">
      <c r="A219" s="173">
        <f>IF(D219=0,"",SUBTOTAL(3,$D$9:D219))</f>
        <v>206</v>
      </c>
      <c r="B219" s="188" t="s">
        <v>2490</v>
      </c>
      <c r="C219" s="151" t="s">
        <v>186</v>
      </c>
      <c r="D219" s="149" t="s">
        <v>4574</v>
      </c>
      <c r="E219" s="150" t="s">
        <v>1</v>
      </c>
      <c r="F219" s="187">
        <f t="shared" si="3"/>
        <v>19500</v>
      </c>
      <c r="G219" s="172"/>
      <c r="H219" s="169"/>
      <c r="I219" s="169"/>
      <c r="J219" s="175"/>
      <c r="K219" s="169">
        <v>1200</v>
      </c>
      <c r="L219" s="169"/>
      <c r="M219" s="169">
        <v>0</v>
      </c>
      <c r="N219" s="169"/>
      <c r="O219" s="170"/>
      <c r="P219" s="169">
        <v>0</v>
      </c>
      <c r="Q219" s="169"/>
      <c r="R219" s="169"/>
      <c r="S219" s="171">
        <v>17600</v>
      </c>
      <c r="T219" s="169">
        <v>200</v>
      </c>
      <c r="U219" s="169">
        <v>500</v>
      </c>
      <c r="V219" s="169"/>
      <c r="W219" s="169"/>
      <c r="X219" s="169"/>
      <c r="Y219" s="170"/>
      <c r="Z219" s="172"/>
      <c r="AA219" s="169"/>
      <c r="AB219" s="172"/>
      <c r="AC219" s="272"/>
      <c r="AD219" s="272"/>
      <c r="AE219" s="272"/>
      <c r="AF219" s="272"/>
      <c r="AG219" s="272"/>
      <c r="AH219" s="272"/>
      <c r="AI219" s="272"/>
      <c r="AJ219" s="272"/>
      <c r="AK219" s="272"/>
      <c r="AL219" s="272"/>
      <c r="AM219" s="272"/>
    </row>
    <row r="220" spans="1:39" ht="114.75" customHeight="1">
      <c r="A220" s="173">
        <f>IF(D220=0,"",SUBTOTAL(3,$D$9:D220))</f>
        <v>207</v>
      </c>
      <c r="B220" s="188" t="s">
        <v>2491</v>
      </c>
      <c r="C220" s="151" t="s">
        <v>196</v>
      </c>
      <c r="D220" s="149" t="s">
        <v>4575</v>
      </c>
      <c r="E220" s="150" t="s">
        <v>1</v>
      </c>
      <c r="F220" s="187">
        <f t="shared" si="3"/>
        <v>900</v>
      </c>
      <c r="G220" s="172"/>
      <c r="H220" s="169"/>
      <c r="I220" s="169"/>
      <c r="J220" s="175">
        <v>0</v>
      </c>
      <c r="K220" s="169"/>
      <c r="L220" s="169"/>
      <c r="M220" s="169">
        <v>0</v>
      </c>
      <c r="N220" s="169"/>
      <c r="O220" s="170"/>
      <c r="P220" s="169">
        <v>0</v>
      </c>
      <c r="Q220" s="169"/>
      <c r="R220" s="169"/>
      <c r="S220" s="171"/>
      <c r="T220" s="169">
        <v>400</v>
      </c>
      <c r="U220" s="169">
        <v>500</v>
      </c>
      <c r="V220" s="169"/>
      <c r="W220" s="169"/>
      <c r="X220" s="169"/>
      <c r="Y220" s="170"/>
      <c r="Z220" s="172"/>
      <c r="AA220" s="169"/>
      <c r="AB220" s="172"/>
      <c r="AC220" s="272"/>
      <c r="AD220" s="272"/>
      <c r="AE220" s="272"/>
      <c r="AF220" s="272"/>
      <c r="AG220" s="272"/>
      <c r="AH220" s="272"/>
      <c r="AI220" s="272"/>
      <c r="AJ220" s="272"/>
      <c r="AK220" s="272"/>
      <c r="AL220" s="272"/>
      <c r="AM220" s="272"/>
    </row>
    <row r="221" spans="1:39" ht="108.75" customHeight="1">
      <c r="A221" s="173">
        <f>IF(D221=0,"",SUBTOTAL(3,$D$9:D221))</f>
        <v>208</v>
      </c>
      <c r="B221" s="188" t="s">
        <v>2492</v>
      </c>
      <c r="C221" s="151" t="s">
        <v>186</v>
      </c>
      <c r="D221" s="149" t="s">
        <v>1611</v>
      </c>
      <c r="E221" s="150" t="s">
        <v>1</v>
      </c>
      <c r="F221" s="187">
        <f t="shared" si="3"/>
        <v>145500</v>
      </c>
      <c r="G221" s="172"/>
      <c r="H221" s="169"/>
      <c r="I221" s="169">
        <v>10000</v>
      </c>
      <c r="J221" s="175">
        <v>132000</v>
      </c>
      <c r="K221" s="169"/>
      <c r="L221" s="169"/>
      <c r="M221" s="169">
        <v>0</v>
      </c>
      <c r="N221" s="169"/>
      <c r="O221" s="170"/>
      <c r="P221" s="169">
        <v>0</v>
      </c>
      <c r="Q221" s="169">
        <v>400</v>
      </c>
      <c r="R221" s="169"/>
      <c r="S221" s="171"/>
      <c r="T221" s="169">
        <v>400</v>
      </c>
      <c r="U221" s="169">
        <v>700</v>
      </c>
      <c r="V221" s="169"/>
      <c r="W221" s="169"/>
      <c r="X221" s="169">
        <v>2000</v>
      </c>
      <c r="Y221" s="170"/>
      <c r="Z221" s="172"/>
      <c r="AA221" s="169"/>
      <c r="AB221" s="172"/>
      <c r="AC221" s="272"/>
      <c r="AD221" s="272"/>
      <c r="AE221" s="272"/>
      <c r="AF221" s="272"/>
      <c r="AG221" s="272"/>
      <c r="AH221" s="272"/>
      <c r="AI221" s="272"/>
      <c r="AJ221" s="272"/>
      <c r="AK221" s="272"/>
      <c r="AL221" s="272"/>
      <c r="AM221" s="272"/>
    </row>
    <row r="222" spans="1:39" ht="117" customHeight="1">
      <c r="A222" s="173">
        <f>IF(D222=0,"",SUBTOTAL(3,$D$9:D222))</f>
        <v>209</v>
      </c>
      <c r="B222" s="190" t="s">
        <v>2493</v>
      </c>
      <c r="C222" s="151" t="s">
        <v>186</v>
      </c>
      <c r="D222" s="210" t="s">
        <v>4721</v>
      </c>
      <c r="E222" s="150" t="s">
        <v>1</v>
      </c>
      <c r="F222" s="187">
        <f t="shared" si="3"/>
        <v>50000</v>
      </c>
      <c r="G222" s="172"/>
      <c r="H222" s="169"/>
      <c r="I222" s="169"/>
      <c r="J222" s="175">
        <v>50000</v>
      </c>
      <c r="K222" s="169"/>
      <c r="L222" s="169"/>
      <c r="M222" s="169"/>
      <c r="N222" s="169"/>
      <c r="O222" s="170"/>
      <c r="P222" s="169"/>
      <c r="Q222" s="169"/>
      <c r="R222" s="169"/>
      <c r="S222" s="171"/>
      <c r="T222" s="169"/>
      <c r="U222" s="169"/>
      <c r="V222" s="169"/>
      <c r="W222" s="169"/>
      <c r="X222" s="169"/>
      <c r="Y222" s="170"/>
      <c r="Z222" s="172"/>
      <c r="AA222" s="169"/>
      <c r="AB222" s="172"/>
      <c r="AC222" s="272"/>
      <c r="AD222" s="272"/>
      <c r="AE222" s="272"/>
      <c r="AF222" s="272"/>
      <c r="AG222" s="272"/>
      <c r="AH222" s="272"/>
      <c r="AI222" s="272"/>
      <c r="AJ222" s="272"/>
      <c r="AK222" s="272"/>
      <c r="AL222" s="272"/>
      <c r="AM222" s="272"/>
    </row>
    <row r="223" spans="1:39" ht="69" customHeight="1">
      <c r="A223" s="173">
        <f>IF(D223=0,"",SUBTOTAL(3,$D$9:D223))</f>
        <v>210</v>
      </c>
      <c r="B223" s="188" t="s">
        <v>2494</v>
      </c>
      <c r="C223" s="151" t="s">
        <v>197</v>
      </c>
      <c r="D223" s="149" t="s">
        <v>4722</v>
      </c>
      <c r="E223" s="150" t="s">
        <v>1</v>
      </c>
      <c r="F223" s="187">
        <f t="shared" si="3"/>
        <v>844</v>
      </c>
      <c r="G223" s="172"/>
      <c r="H223" s="169"/>
      <c r="I223" s="169"/>
      <c r="J223" s="175">
        <v>0</v>
      </c>
      <c r="K223" s="169"/>
      <c r="L223" s="169"/>
      <c r="M223" s="169">
        <v>0</v>
      </c>
      <c r="N223" s="169"/>
      <c r="O223" s="170"/>
      <c r="P223" s="169">
        <v>0</v>
      </c>
      <c r="Q223" s="169"/>
      <c r="R223" s="169"/>
      <c r="S223" s="171"/>
      <c r="T223" s="169">
        <v>0</v>
      </c>
      <c r="U223" s="169">
        <v>814</v>
      </c>
      <c r="V223" s="169"/>
      <c r="W223" s="169"/>
      <c r="X223" s="169"/>
      <c r="Y223" s="170"/>
      <c r="Z223" s="172"/>
      <c r="AA223" s="169"/>
      <c r="AB223" s="172">
        <v>30</v>
      </c>
      <c r="AC223" s="272"/>
      <c r="AD223" s="272"/>
      <c r="AE223" s="272"/>
      <c r="AF223" s="272"/>
      <c r="AG223" s="272"/>
      <c r="AH223" s="272"/>
      <c r="AI223" s="272"/>
      <c r="AJ223" s="272"/>
      <c r="AK223" s="272"/>
      <c r="AL223" s="272"/>
      <c r="AM223" s="272"/>
    </row>
    <row r="224" spans="1:39" ht="149.25" customHeight="1">
      <c r="A224" s="173">
        <f>IF(D224=0,"",SUBTOTAL(3,$D$9:D224))</f>
        <v>211</v>
      </c>
      <c r="B224" s="188" t="s">
        <v>2495</v>
      </c>
      <c r="C224" s="151" t="s">
        <v>770</v>
      </c>
      <c r="D224" s="149" t="s">
        <v>4723</v>
      </c>
      <c r="E224" s="150" t="s">
        <v>1</v>
      </c>
      <c r="F224" s="187">
        <f t="shared" si="3"/>
        <v>16200</v>
      </c>
      <c r="G224" s="172"/>
      <c r="H224" s="169"/>
      <c r="I224" s="169"/>
      <c r="J224" s="175">
        <v>0</v>
      </c>
      <c r="K224" s="169"/>
      <c r="L224" s="169"/>
      <c r="M224" s="169">
        <v>0</v>
      </c>
      <c r="N224" s="169"/>
      <c r="O224" s="170"/>
      <c r="P224" s="169">
        <v>0</v>
      </c>
      <c r="Q224" s="169"/>
      <c r="R224" s="169"/>
      <c r="S224" s="171">
        <v>16000</v>
      </c>
      <c r="T224" s="169">
        <v>0</v>
      </c>
      <c r="U224" s="169">
        <v>200</v>
      </c>
      <c r="V224" s="169"/>
      <c r="W224" s="169"/>
      <c r="X224" s="169"/>
      <c r="Y224" s="170"/>
      <c r="Z224" s="172"/>
      <c r="AA224" s="169"/>
      <c r="AB224" s="172"/>
      <c r="AC224" s="272"/>
      <c r="AD224" s="272"/>
      <c r="AE224" s="272"/>
      <c r="AF224" s="272"/>
      <c r="AG224" s="272"/>
      <c r="AH224" s="272"/>
      <c r="AI224" s="272"/>
      <c r="AJ224" s="272"/>
      <c r="AK224" s="272"/>
      <c r="AL224" s="272"/>
      <c r="AM224" s="272"/>
    </row>
    <row r="225" spans="1:39" ht="165.75" customHeight="1">
      <c r="A225" s="173">
        <f>IF(D225=0,"",SUBTOTAL(3,$D$9:D225))</f>
        <v>212</v>
      </c>
      <c r="B225" s="188" t="s">
        <v>2496</v>
      </c>
      <c r="C225" s="151" t="s">
        <v>4319</v>
      </c>
      <c r="D225" s="149" t="s">
        <v>4576</v>
      </c>
      <c r="E225" s="150" t="s">
        <v>6</v>
      </c>
      <c r="F225" s="187">
        <f t="shared" si="3"/>
        <v>4765</v>
      </c>
      <c r="G225" s="174">
        <v>325</v>
      </c>
      <c r="H225" s="169"/>
      <c r="I225" s="169"/>
      <c r="J225" s="175">
        <v>0</v>
      </c>
      <c r="K225" s="169"/>
      <c r="L225" s="169"/>
      <c r="M225" s="169">
        <v>0</v>
      </c>
      <c r="N225" s="169">
        <v>400</v>
      </c>
      <c r="O225" s="170"/>
      <c r="P225" s="169">
        <v>0</v>
      </c>
      <c r="Q225" s="169">
        <v>800</v>
      </c>
      <c r="R225" s="169">
        <v>500</v>
      </c>
      <c r="S225" s="171"/>
      <c r="T225" s="169">
        <v>400</v>
      </c>
      <c r="U225" s="169">
        <v>300</v>
      </c>
      <c r="V225" s="169"/>
      <c r="W225" s="169"/>
      <c r="X225" s="169">
        <v>1000</v>
      </c>
      <c r="Y225" s="170"/>
      <c r="Z225" s="172">
        <v>1000</v>
      </c>
      <c r="AA225" s="169">
        <v>40</v>
      </c>
      <c r="AB225" s="172"/>
      <c r="AC225" s="272"/>
      <c r="AD225" s="272"/>
      <c r="AE225" s="272"/>
      <c r="AF225" s="272"/>
      <c r="AG225" s="272"/>
      <c r="AH225" s="272"/>
      <c r="AI225" s="272"/>
      <c r="AJ225" s="272"/>
      <c r="AK225" s="272"/>
      <c r="AL225" s="272"/>
      <c r="AM225" s="272"/>
    </row>
    <row r="226" spans="1:39" ht="113.25" customHeight="1">
      <c r="A226" s="173">
        <f>IF(D226=0,"",SUBTOTAL(3,$D$9:D226))</f>
        <v>213</v>
      </c>
      <c r="B226" s="190" t="s">
        <v>2497</v>
      </c>
      <c r="C226" s="189" t="s">
        <v>4320</v>
      </c>
      <c r="D226" s="188" t="s">
        <v>4577</v>
      </c>
      <c r="E226" s="150" t="s">
        <v>6</v>
      </c>
      <c r="F226" s="187">
        <f t="shared" si="3"/>
        <v>40</v>
      </c>
      <c r="G226" s="169"/>
      <c r="H226" s="169"/>
      <c r="I226" s="169"/>
      <c r="J226" s="175">
        <v>40</v>
      </c>
      <c r="K226" s="169"/>
      <c r="L226" s="169"/>
      <c r="M226" s="169"/>
      <c r="N226" s="169"/>
      <c r="O226" s="169"/>
      <c r="P226" s="169"/>
      <c r="Q226" s="169"/>
      <c r="R226" s="169"/>
      <c r="S226" s="169"/>
      <c r="T226" s="169"/>
      <c r="U226" s="169"/>
      <c r="V226" s="169"/>
      <c r="W226" s="169"/>
      <c r="X226" s="169"/>
      <c r="Y226" s="169"/>
      <c r="Z226" s="169"/>
      <c r="AA226" s="169"/>
      <c r="AB226" s="169"/>
      <c r="AC226" s="272"/>
      <c r="AD226" s="272"/>
      <c r="AE226" s="272"/>
      <c r="AF226" s="272"/>
      <c r="AG226" s="272"/>
      <c r="AH226" s="272"/>
      <c r="AI226" s="272"/>
      <c r="AJ226" s="272"/>
      <c r="AK226" s="272"/>
      <c r="AL226" s="272"/>
      <c r="AM226" s="272"/>
    </row>
    <row r="227" spans="1:39" ht="45" customHeight="1">
      <c r="A227" s="173">
        <f>IF(D227=0,"",SUBTOTAL(3,$D$9:D227))</f>
        <v>214</v>
      </c>
      <c r="B227" s="188" t="s">
        <v>2498</v>
      </c>
      <c r="C227" s="151" t="s">
        <v>713</v>
      </c>
      <c r="D227" s="149" t="s">
        <v>4703</v>
      </c>
      <c r="E227" s="150" t="s">
        <v>200</v>
      </c>
      <c r="F227" s="187">
        <f t="shared" si="3"/>
        <v>26317</v>
      </c>
      <c r="G227" s="172"/>
      <c r="H227" s="169"/>
      <c r="I227" s="169"/>
      <c r="J227" s="175">
        <v>8900</v>
      </c>
      <c r="K227" s="169">
        <v>7000</v>
      </c>
      <c r="L227" s="169"/>
      <c r="M227" s="169">
        <v>0</v>
      </c>
      <c r="N227" s="169">
        <v>200</v>
      </c>
      <c r="O227" s="170"/>
      <c r="P227" s="169">
        <v>347</v>
      </c>
      <c r="Q227" s="169"/>
      <c r="R227" s="169"/>
      <c r="S227" s="177"/>
      <c r="T227" s="169">
        <v>0</v>
      </c>
      <c r="U227" s="169">
        <v>1000</v>
      </c>
      <c r="V227" s="169">
        <v>2000</v>
      </c>
      <c r="W227" s="169">
        <v>50</v>
      </c>
      <c r="X227" s="169">
        <v>1800</v>
      </c>
      <c r="Y227" s="170"/>
      <c r="Z227" s="172">
        <v>5000</v>
      </c>
      <c r="AA227" s="169"/>
      <c r="AB227" s="172">
        <v>20</v>
      </c>
      <c r="AC227" s="272"/>
      <c r="AD227" s="272"/>
      <c r="AE227" s="272"/>
      <c r="AF227" s="272"/>
      <c r="AG227" s="272"/>
      <c r="AH227" s="272"/>
      <c r="AI227" s="272"/>
      <c r="AJ227" s="272"/>
      <c r="AK227" s="272"/>
      <c r="AL227" s="272"/>
      <c r="AM227" s="272"/>
    </row>
    <row r="228" spans="1:39" ht="40.5" customHeight="1">
      <c r="A228" s="173">
        <f>IF(D228=0,"",SUBTOTAL(3,$D$9:D228))</f>
        <v>215</v>
      </c>
      <c r="B228" s="190" t="s">
        <v>2499</v>
      </c>
      <c r="C228" s="151" t="s">
        <v>713</v>
      </c>
      <c r="D228" s="158" t="s">
        <v>4704</v>
      </c>
      <c r="E228" s="150" t="s">
        <v>200</v>
      </c>
      <c r="F228" s="187">
        <f t="shared" si="3"/>
        <v>5800</v>
      </c>
      <c r="G228" s="172"/>
      <c r="H228" s="169"/>
      <c r="I228" s="169"/>
      <c r="J228" s="175"/>
      <c r="K228" s="169"/>
      <c r="L228" s="169"/>
      <c r="M228" s="169"/>
      <c r="N228" s="169"/>
      <c r="O228" s="170"/>
      <c r="P228" s="169"/>
      <c r="Q228" s="169"/>
      <c r="R228" s="169"/>
      <c r="S228" s="171">
        <v>5800</v>
      </c>
      <c r="T228" s="169"/>
      <c r="U228" s="169"/>
      <c r="V228" s="169"/>
      <c r="W228" s="169"/>
      <c r="X228" s="169"/>
      <c r="Y228" s="170"/>
      <c r="Z228" s="172"/>
      <c r="AA228" s="169"/>
      <c r="AB228" s="172"/>
      <c r="AC228" s="272"/>
      <c r="AD228" s="272"/>
      <c r="AE228" s="272"/>
      <c r="AF228" s="272"/>
      <c r="AG228" s="272"/>
      <c r="AH228" s="272"/>
      <c r="AI228" s="272"/>
      <c r="AJ228" s="272"/>
      <c r="AK228" s="272"/>
      <c r="AL228" s="272"/>
      <c r="AM228" s="272"/>
    </row>
    <row r="229" spans="1:39" ht="47.25" customHeight="1">
      <c r="A229" s="173">
        <f>IF(D229=0,"",SUBTOTAL(3,$D$9:D229))</f>
        <v>216</v>
      </c>
      <c r="B229" s="188" t="s">
        <v>2500</v>
      </c>
      <c r="C229" s="151" t="s">
        <v>713</v>
      </c>
      <c r="D229" s="149" t="s">
        <v>199</v>
      </c>
      <c r="E229" s="150" t="s">
        <v>200</v>
      </c>
      <c r="F229" s="187">
        <f t="shared" si="3"/>
        <v>5650</v>
      </c>
      <c r="G229" s="172"/>
      <c r="H229" s="169">
        <v>100</v>
      </c>
      <c r="I229" s="169"/>
      <c r="J229" s="175"/>
      <c r="K229" s="169"/>
      <c r="L229" s="169"/>
      <c r="M229" s="169">
        <v>0</v>
      </c>
      <c r="N229" s="169"/>
      <c r="O229" s="169">
        <v>2400</v>
      </c>
      <c r="P229" s="169">
        <v>0</v>
      </c>
      <c r="Q229" s="169">
        <v>500</v>
      </c>
      <c r="R229" s="169">
        <v>200</v>
      </c>
      <c r="S229" s="171"/>
      <c r="T229" s="169">
        <v>300</v>
      </c>
      <c r="U229" s="169">
        <v>0</v>
      </c>
      <c r="V229" s="169"/>
      <c r="W229" s="169"/>
      <c r="X229" s="169">
        <v>2000</v>
      </c>
      <c r="Y229" s="170"/>
      <c r="Z229" s="172"/>
      <c r="AA229" s="169">
        <v>50</v>
      </c>
      <c r="AB229" s="172">
        <v>100</v>
      </c>
      <c r="AC229" s="272"/>
      <c r="AD229" s="272"/>
      <c r="AE229" s="272"/>
      <c r="AF229" s="272"/>
      <c r="AG229" s="272"/>
      <c r="AH229" s="272"/>
      <c r="AI229" s="272"/>
      <c r="AJ229" s="272"/>
      <c r="AK229" s="272"/>
      <c r="AL229" s="272"/>
      <c r="AM229" s="272"/>
    </row>
    <row r="230" spans="1:39" ht="33.75" customHeight="1">
      <c r="A230" s="173">
        <f>IF(D230=0,"",SUBTOTAL(3,$D$9:D230))</f>
        <v>217</v>
      </c>
      <c r="B230" s="188" t="s">
        <v>2501</v>
      </c>
      <c r="C230" s="151" t="s">
        <v>201</v>
      </c>
      <c r="D230" s="149" t="s">
        <v>1943</v>
      </c>
      <c r="E230" s="150" t="s">
        <v>6</v>
      </c>
      <c r="F230" s="187">
        <f t="shared" si="3"/>
        <v>14390</v>
      </c>
      <c r="G230" s="174">
        <v>350</v>
      </c>
      <c r="H230" s="169"/>
      <c r="I230" s="169"/>
      <c r="J230" s="175"/>
      <c r="K230" s="169"/>
      <c r="L230" s="169"/>
      <c r="M230" s="169">
        <v>500</v>
      </c>
      <c r="N230" s="169">
        <v>200</v>
      </c>
      <c r="O230" s="169">
        <v>2400</v>
      </c>
      <c r="P230" s="169">
        <v>0</v>
      </c>
      <c r="Q230" s="169">
        <v>500</v>
      </c>
      <c r="R230" s="169">
        <v>200</v>
      </c>
      <c r="S230" s="171"/>
      <c r="T230" s="169">
        <v>400</v>
      </c>
      <c r="U230" s="169">
        <v>200</v>
      </c>
      <c r="V230" s="169">
        <v>1000</v>
      </c>
      <c r="W230" s="169">
        <v>100</v>
      </c>
      <c r="X230" s="169">
        <v>3500</v>
      </c>
      <c r="Y230" s="170"/>
      <c r="Z230" s="172">
        <v>5000</v>
      </c>
      <c r="AA230" s="169"/>
      <c r="AB230" s="172">
        <v>40</v>
      </c>
      <c r="AC230" s="272"/>
      <c r="AD230" s="272"/>
      <c r="AE230" s="272"/>
      <c r="AF230" s="272"/>
      <c r="AG230" s="272"/>
      <c r="AH230" s="272"/>
      <c r="AI230" s="272"/>
      <c r="AJ230" s="272"/>
      <c r="AK230" s="272"/>
      <c r="AL230" s="272"/>
      <c r="AM230" s="272"/>
    </row>
    <row r="231" spans="1:39" ht="65.25" customHeight="1">
      <c r="A231" s="173">
        <f>IF(D231=0,"",SUBTOTAL(3,$D$9:D231))</f>
        <v>218</v>
      </c>
      <c r="B231" s="188" t="s">
        <v>2502</v>
      </c>
      <c r="C231" s="151" t="s">
        <v>202</v>
      </c>
      <c r="D231" s="149" t="s">
        <v>785</v>
      </c>
      <c r="E231" s="150" t="s">
        <v>200</v>
      </c>
      <c r="F231" s="187">
        <f t="shared" si="3"/>
        <v>1188174</v>
      </c>
      <c r="G231" s="174">
        <v>116000</v>
      </c>
      <c r="H231" s="169">
        <v>220000</v>
      </c>
      <c r="I231" s="169"/>
      <c r="J231" s="175"/>
      <c r="K231" s="169">
        <v>48000</v>
      </c>
      <c r="L231" s="169"/>
      <c r="M231" s="169">
        <v>93174</v>
      </c>
      <c r="N231" s="169">
        <v>80000</v>
      </c>
      <c r="O231" s="169">
        <v>220000</v>
      </c>
      <c r="P231" s="169">
        <v>0</v>
      </c>
      <c r="Q231" s="169">
        <v>80000</v>
      </c>
      <c r="R231" s="169"/>
      <c r="S231" s="171"/>
      <c r="T231" s="169">
        <v>15000</v>
      </c>
      <c r="U231" s="169">
        <v>84000</v>
      </c>
      <c r="V231" s="169">
        <v>90000</v>
      </c>
      <c r="W231" s="169"/>
      <c r="X231" s="169">
        <v>40000</v>
      </c>
      <c r="Y231" s="170"/>
      <c r="Z231" s="172">
        <v>100000</v>
      </c>
      <c r="AA231" s="169">
        <v>0</v>
      </c>
      <c r="AB231" s="172">
        <v>2000</v>
      </c>
      <c r="AC231" s="272"/>
      <c r="AD231" s="272"/>
      <c r="AE231" s="272"/>
      <c r="AF231" s="272"/>
      <c r="AG231" s="272"/>
      <c r="AH231" s="272"/>
      <c r="AI231" s="272"/>
      <c r="AJ231" s="272"/>
      <c r="AK231" s="272"/>
      <c r="AL231" s="272"/>
      <c r="AM231" s="272"/>
    </row>
    <row r="232" spans="1:39" ht="75" customHeight="1">
      <c r="A232" s="173">
        <f>IF(D231=0,"",SUBTOTAL(3,$D$9:D231))</f>
        <v>218</v>
      </c>
      <c r="B232" s="190" t="s">
        <v>2502</v>
      </c>
      <c r="C232" s="196" t="s">
        <v>202</v>
      </c>
      <c r="D232" s="149" t="s">
        <v>4539</v>
      </c>
      <c r="E232" s="207" t="s">
        <v>200</v>
      </c>
      <c r="F232" s="187">
        <f t="shared" si="3"/>
        <v>1350000</v>
      </c>
      <c r="G232" s="169"/>
      <c r="H232" s="169"/>
      <c r="I232" s="169"/>
      <c r="J232" s="169"/>
      <c r="K232" s="169"/>
      <c r="L232" s="169"/>
      <c r="M232" s="169"/>
      <c r="N232" s="169"/>
      <c r="O232" s="169"/>
      <c r="P232" s="169"/>
      <c r="Q232" s="169"/>
      <c r="R232" s="169"/>
      <c r="S232" s="169"/>
      <c r="T232" s="169"/>
      <c r="U232" s="169"/>
      <c r="V232" s="169"/>
      <c r="W232" s="169"/>
      <c r="X232" s="169"/>
      <c r="Y232" s="169"/>
      <c r="Z232" s="169"/>
      <c r="AA232" s="176">
        <v>1350000</v>
      </c>
      <c r="AB232" s="169"/>
      <c r="AC232" s="272"/>
      <c r="AD232" s="272"/>
      <c r="AE232" s="272"/>
      <c r="AF232" s="272"/>
      <c r="AG232" s="272"/>
      <c r="AH232" s="272"/>
      <c r="AI232" s="272"/>
      <c r="AJ232" s="272"/>
      <c r="AK232" s="272"/>
      <c r="AL232" s="272"/>
      <c r="AM232" s="272"/>
    </row>
    <row r="233" spans="1:39" ht="66" customHeight="1">
      <c r="A233" s="173">
        <f>IF(D233=0,"",SUBTOTAL(3,$D$9:D233))</f>
        <v>220</v>
      </c>
      <c r="B233" s="188" t="s">
        <v>2504</v>
      </c>
      <c r="C233" s="151" t="s">
        <v>203</v>
      </c>
      <c r="D233" s="149" t="s">
        <v>786</v>
      </c>
      <c r="E233" s="150" t="s">
        <v>200</v>
      </c>
      <c r="F233" s="187">
        <f t="shared" si="3"/>
        <v>325000</v>
      </c>
      <c r="G233" s="174">
        <v>50000</v>
      </c>
      <c r="H233" s="169"/>
      <c r="I233" s="169"/>
      <c r="J233" s="175"/>
      <c r="K233" s="169">
        <v>60000</v>
      </c>
      <c r="L233" s="169"/>
      <c r="M233" s="169">
        <v>0</v>
      </c>
      <c r="N233" s="169"/>
      <c r="O233" s="170"/>
      <c r="P233" s="169">
        <v>0</v>
      </c>
      <c r="Q233" s="169"/>
      <c r="R233" s="169"/>
      <c r="S233" s="171"/>
      <c r="T233" s="169">
        <v>15000</v>
      </c>
      <c r="U233" s="169">
        <v>30000</v>
      </c>
      <c r="V233" s="169">
        <v>80000</v>
      </c>
      <c r="W233" s="169"/>
      <c r="X233" s="169">
        <v>40000</v>
      </c>
      <c r="Y233" s="170"/>
      <c r="Z233" s="172">
        <v>50000</v>
      </c>
      <c r="AA233" s="169"/>
      <c r="AB233" s="172"/>
      <c r="AC233" s="272"/>
      <c r="AD233" s="272"/>
      <c r="AE233" s="272"/>
      <c r="AF233" s="272"/>
      <c r="AG233" s="272"/>
      <c r="AH233" s="272"/>
      <c r="AI233" s="272"/>
      <c r="AJ233" s="272"/>
      <c r="AK233" s="272"/>
      <c r="AL233" s="272"/>
      <c r="AM233" s="272"/>
    </row>
    <row r="234" spans="1:39" ht="63.75" customHeight="1">
      <c r="A234" s="173">
        <f>IF(D234=0,"",SUBTOTAL(3,$D$9:D234))</f>
        <v>221</v>
      </c>
      <c r="B234" s="188" t="s">
        <v>2505</v>
      </c>
      <c r="C234" s="151" t="s">
        <v>204</v>
      </c>
      <c r="D234" s="149" t="s">
        <v>4724</v>
      </c>
      <c r="E234" s="150" t="s">
        <v>200</v>
      </c>
      <c r="F234" s="187">
        <f t="shared" si="3"/>
        <v>755469</v>
      </c>
      <c r="G234" s="172"/>
      <c r="H234" s="169">
        <v>100000</v>
      </c>
      <c r="I234" s="169"/>
      <c r="J234" s="175"/>
      <c r="K234" s="169"/>
      <c r="L234" s="169"/>
      <c r="M234" s="169">
        <v>48895</v>
      </c>
      <c r="N234" s="169">
        <v>80000</v>
      </c>
      <c r="O234" s="169">
        <v>130000</v>
      </c>
      <c r="P234" s="169">
        <v>168574</v>
      </c>
      <c r="Q234" s="169">
        <v>20000</v>
      </c>
      <c r="R234" s="169"/>
      <c r="S234" s="171"/>
      <c r="T234" s="169">
        <v>15000</v>
      </c>
      <c r="U234" s="169">
        <v>18000</v>
      </c>
      <c r="V234" s="169">
        <v>84000</v>
      </c>
      <c r="W234" s="169"/>
      <c r="X234" s="169">
        <v>40000</v>
      </c>
      <c r="Y234" s="170"/>
      <c r="Z234" s="172">
        <v>50000</v>
      </c>
      <c r="AA234" s="169"/>
      <c r="AB234" s="172">
        <v>1000</v>
      </c>
      <c r="AC234" s="272"/>
      <c r="AD234" s="272"/>
      <c r="AE234" s="272"/>
      <c r="AF234" s="272"/>
      <c r="AG234" s="272"/>
      <c r="AH234" s="272"/>
      <c r="AI234" s="272"/>
      <c r="AJ234" s="272"/>
      <c r="AK234" s="272"/>
      <c r="AL234" s="272"/>
      <c r="AM234" s="272"/>
    </row>
    <row r="235" spans="1:39" ht="32.25" customHeight="1">
      <c r="A235" s="173">
        <f>IF(D235=0,"",SUBTOTAL(3,$D$9:D235))</f>
        <v>222</v>
      </c>
      <c r="B235" s="188" t="s">
        <v>2506</v>
      </c>
      <c r="C235" s="151" t="s">
        <v>205</v>
      </c>
      <c r="D235" s="149" t="s">
        <v>206</v>
      </c>
      <c r="E235" s="150" t="s">
        <v>200</v>
      </c>
      <c r="F235" s="187">
        <f t="shared" si="3"/>
        <v>33050</v>
      </c>
      <c r="G235" s="174">
        <v>500</v>
      </c>
      <c r="H235" s="169"/>
      <c r="I235" s="169">
        <v>500</v>
      </c>
      <c r="J235" s="175">
        <v>5500</v>
      </c>
      <c r="K235" s="169">
        <v>2000</v>
      </c>
      <c r="L235" s="169"/>
      <c r="M235" s="169">
        <v>1200</v>
      </c>
      <c r="N235" s="169"/>
      <c r="O235" s="169">
        <v>500</v>
      </c>
      <c r="P235" s="169">
        <v>1100</v>
      </c>
      <c r="Q235" s="169">
        <v>1300</v>
      </c>
      <c r="R235" s="169">
        <v>2000</v>
      </c>
      <c r="S235" s="171">
        <v>12000</v>
      </c>
      <c r="T235" s="169">
        <v>0</v>
      </c>
      <c r="U235" s="169">
        <v>0</v>
      </c>
      <c r="V235" s="169">
        <v>3000</v>
      </c>
      <c r="W235" s="169"/>
      <c r="X235" s="169">
        <v>1000</v>
      </c>
      <c r="Y235" s="169">
        <v>850</v>
      </c>
      <c r="Z235" s="172">
        <v>1500</v>
      </c>
      <c r="AA235" s="169"/>
      <c r="AB235" s="172">
        <v>100</v>
      </c>
      <c r="AC235" s="272"/>
      <c r="AD235" s="272"/>
      <c r="AE235" s="272"/>
      <c r="AF235" s="272"/>
      <c r="AG235" s="272"/>
      <c r="AH235" s="272"/>
      <c r="AI235" s="272"/>
      <c r="AJ235" s="272"/>
      <c r="AK235" s="272"/>
      <c r="AL235" s="272"/>
      <c r="AM235" s="272"/>
    </row>
    <row r="236" spans="1:39" ht="32.25" customHeight="1">
      <c r="A236" s="173">
        <f>IF(D236=0,"",SUBTOTAL(3,$D$9:D236))</f>
        <v>223</v>
      </c>
      <c r="B236" s="188" t="s">
        <v>2507</v>
      </c>
      <c r="C236" s="151" t="s">
        <v>207</v>
      </c>
      <c r="D236" s="149" t="s">
        <v>208</v>
      </c>
      <c r="E236" s="150" t="s">
        <v>200</v>
      </c>
      <c r="F236" s="187">
        <f t="shared" si="3"/>
        <v>11091</v>
      </c>
      <c r="G236" s="172"/>
      <c r="H236" s="169"/>
      <c r="I236" s="169"/>
      <c r="J236" s="175">
        <v>1920</v>
      </c>
      <c r="K236" s="169"/>
      <c r="L236" s="169"/>
      <c r="M236" s="169">
        <v>167</v>
      </c>
      <c r="N236" s="169"/>
      <c r="O236" s="170"/>
      <c r="P236" s="169">
        <v>644</v>
      </c>
      <c r="Q236" s="169"/>
      <c r="R236" s="169"/>
      <c r="S236" s="171">
        <v>8300</v>
      </c>
      <c r="T236" s="169">
        <v>50</v>
      </c>
      <c r="U236" s="169">
        <v>0</v>
      </c>
      <c r="V236" s="169">
        <v>10</v>
      </c>
      <c r="W236" s="169"/>
      <c r="X236" s="169"/>
      <c r="Y236" s="170"/>
      <c r="Z236" s="172"/>
      <c r="AA236" s="169"/>
      <c r="AB236" s="172"/>
      <c r="AC236" s="272"/>
      <c r="AD236" s="272"/>
      <c r="AE236" s="272"/>
      <c r="AF236" s="272"/>
      <c r="AG236" s="272"/>
      <c r="AH236" s="272"/>
      <c r="AI236" s="272"/>
      <c r="AJ236" s="272"/>
      <c r="AK236" s="272"/>
      <c r="AL236" s="272"/>
      <c r="AM236" s="272"/>
    </row>
    <row r="237" spans="1:39" ht="32.25" customHeight="1">
      <c r="A237" s="173">
        <f>IF(D237=0,"",SUBTOTAL(3,$D$9:D237))</f>
        <v>224</v>
      </c>
      <c r="B237" s="188" t="s">
        <v>2508</v>
      </c>
      <c r="C237" s="151" t="s">
        <v>207</v>
      </c>
      <c r="D237" s="149" t="s">
        <v>209</v>
      </c>
      <c r="E237" s="150" t="s">
        <v>200</v>
      </c>
      <c r="F237" s="187">
        <f t="shared" si="3"/>
        <v>370</v>
      </c>
      <c r="G237" s="172"/>
      <c r="H237" s="169"/>
      <c r="I237" s="169">
        <v>30</v>
      </c>
      <c r="J237" s="175">
        <v>220</v>
      </c>
      <c r="K237" s="169"/>
      <c r="L237" s="169"/>
      <c r="M237" s="169">
        <v>0</v>
      </c>
      <c r="N237" s="169">
        <v>10</v>
      </c>
      <c r="O237" s="170"/>
      <c r="P237" s="169">
        <v>0</v>
      </c>
      <c r="Q237" s="169"/>
      <c r="R237" s="169"/>
      <c r="S237" s="171">
        <v>110</v>
      </c>
      <c r="T237" s="169">
        <v>0</v>
      </c>
      <c r="U237" s="169">
        <v>0</v>
      </c>
      <c r="V237" s="169"/>
      <c r="W237" s="169"/>
      <c r="X237" s="169"/>
      <c r="Y237" s="170"/>
      <c r="Z237" s="172"/>
      <c r="AA237" s="169"/>
      <c r="AB237" s="172"/>
      <c r="AC237" s="272"/>
      <c r="AD237" s="272"/>
      <c r="AE237" s="272"/>
      <c r="AF237" s="272"/>
      <c r="AG237" s="272"/>
      <c r="AH237" s="272"/>
      <c r="AI237" s="272"/>
      <c r="AJ237" s="272"/>
      <c r="AK237" s="272"/>
      <c r="AL237" s="272"/>
      <c r="AM237" s="272"/>
    </row>
    <row r="238" spans="1:39" ht="31.5" customHeight="1">
      <c r="A238" s="173">
        <f>IF(D238=0,"",SUBTOTAL(3,$D$9:D238))</f>
        <v>225</v>
      </c>
      <c r="B238" s="188" t="s">
        <v>2509</v>
      </c>
      <c r="C238" s="151" t="s">
        <v>207</v>
      </c>
      <c r="D238" s="149" t="s">
        <v>210</v>
      </c>
      <c r="E238" s="150" t="s">
        <v>200</v>
      </c>
      <c r="F238" s="187">
        <f t="shared" si="3"/>
        <v>10</v>
      </c>
      <c r="G238" s="172"/>
      <c r="H238" s="169"/>
      <c r="I238" s="169"/>
      <c r="J238" s="175"/>
      <c r="K238" s="169"/>
      <c r="L238" s="169"/>
      <c r="M238" s="169">
        <v>0</v>
      </c>
      <c r="N238" s="169">
        <v>10</v>
      </c>
      <c r="O238" s="170"/>
      <c r="P238" s="169">
        <v>0</v>
      </c>
      <c r="Q238" s="169"/>
      <c r="R238" s="169"/>
      <c r="S238" s="171"/>
      <c r="T238" s="169">
        <v>0</v>
      </c>
      <c r="U238" s="169">
        <v>0</v>
      </c>
      <c r="V238" s="169"/>
      <c r="W238" s="169"/>
      <c r="X238" s="169"/>
      <c r="Y238" s="170"/>
      <c r="Z238" s="172"/>
      <c r="AA238" s="169"/>
      <c r="AB238" s="172"/>
      <c r="AC238" s="272"/>
      <c r="AD238" s="272"/>
      <c r="AE238" s="272"/>
      <c r="AF238" s="272"/>
      <c r="AG238" s="272"/>
      <c r="AH238" s="272"/>
      <c r="AI238" s="272"/>
      <c r="AJ238" s="272"/>
      <c r="AK238" s="272"/>
      <c r="AL238" s="272"/>
      <c r="AM238" s="272"/>
    </row>
    <row r="239" spans="1:39" ht="31.5" customHeight="1">
      <c r="A239" s="173">
        <f>IF(D239=0,"",SUBTOTAL(3,$D$9:D239))</f>
        <v>226</v>
      </c>
      <c r="B239" s="188" t="s">
        <v>2510</v>
      </c>
      <c r="C239" s="196" t="s">
        <v>207</v>
      </c>
      <c r="D239" s="206" t="s">
        <v>211</v>
      </c>
      <c r="E239" s="207" t="s">
        <v>200</v>
      </c>
      <c r="F239" s="187">
        <f t="shared" si="3"/>
        <v>258</v>
      </c>
      <c r="G239" s="172"/>
      <c r="H239" s="169"/>
      <c r="I239" s="169"/>
      <c r="J239" s="175"/>
      <c r="K239" s="169"/>
      <c r="L239" s="169"/>
      <c r="M239" s="169">
        <v>258</v>
      </c>
      <c r="N239" s="169"/>
      <c r="O239" s="170"/>
      <c r="P239" s="169">
        <v>0</v>
      </c>
      <c r="Q239" s="169"/>
      <c r="R239" s="169"/>
      <c r="S239" s="171"/>
      <c r="T239" s="169">
        <v>0</v>
      </c>
      <c r="U239" s="169">
        <v>0</v>
      </c>
      <c r="V239" s="169"/>
      <c r="W239" s="169"/>
      <c r="X239" s="169"/>
      <c r="Y239" s="170"/>
      <c r="Z239" s="172"/>
      <c r="AA239" s="169"/>
      <c r="AB239" s="172"/>
      <c r="AC239" s="272"/>
      <c r="AD239" s="272"/>
      <c r="AE239" s="272"/>
      <c r="AF239" s="272"/>
      <c r="AG239" s="272"/>
      <c r="AH239" s="272"/>
      <c r="AI239" s="272"/>
      <c r="AJ239" s="272"/>
      <c r="AK239" s="272"/>
      <c r="AL239" s="272"/>
      <c r="AM239" s="272"/>
    </row>
    <row r="240" spans="1:39" ht="54" customHeight="1">
      <c r="A240" s="173">
        <f>IF(D240=0,"",SUBTOTAL(3,$D$9:D240))</f>
        <v>227</v>
      </c>
      <c r="B240" s="188" t="s">
        <v>2511</v>
      </c>
      <c r="C240" s="196" t="s">
        <v>760</v>
      </c>
      <c r="D240" s="206" t="s">
        <v>4720</v>
      </c>
      <c r="E240" s="207" t="s">
        <v>233</v>
      </c>
      <c r="F240" s="187">
        <f t="shared" si="3"/>
        <v>24</v>
      </c>
      <c r="G240" s="172"/>
      <c r="H240" s="169"/>
      <c r="I240" s="169"/>
      <c r="J240" s="175">
        <v>24</v>
      </c>
      <c r="K240" s="169"/>
      <c r="L240" s="169"/>
      <c r="M240" s="169">
        <v>0</v>
      </c>
      <c r="N240" s="169"/>
      <c r="O240" s="170"/>
      <c r="P240" s="169">
        <v>0</v>
      </c>
      <c r="Q240" s="169"/>
      <c r="R240" s="169"/>
      <c r="S240" s="171"/>
      <c r="T240" s="169">
        <v>0</v>
      </c>
      <c r="U240" s="169">
        <v>0</v>
      </c>
      <c r="V240" s="169"/>
      <c r="W240" s="169"/>
      <c r="X240" s="169"/>
      <c r="Y240" s="170"/>
      <c r="Z240" s="172"/>
      <c r="AA240" s="169"/>
      <c r="AB240" s="172"/>
      <c r="AC240" s="272"/>
      <c r="AD240" s="272"/>
      <c r="AE240" s="272"/>
      <c r="AF240" s="272"/>
      <c r="AG240" s="272"/>
      <c r="AH240" s="272"/>
      <c r="AI240" s="272"/>
      <c r="AJ240" s="272"/>
      <c r="AK240" s="272"/>
      <c r="AL240" s="272"/>
      <c r="AM240" s="272"/>
    </row>
    <row r="241" spans="1:39" ht="28.5" customHeight="1">
      <c r="A241" s="173">
        <f>IF(D241=0,"",SUBTOTAL(3,$D$9:D241))</f>
        <v>228</v>
      </c>
      <c r="B241" s="188" t="s">
        <v>2512</v>
      </c>
      <c r="C241" s="151" t="s">
        <v>212</v>
      </c>
      <c r="D241" s="149" t="s">
        <v>1614</v>
      </c>
      <c r="E241" s="150" t="s">
        <v>200</v>
      </c>
      <c r="F241" s="187">
        <f t="shared" si="3"/>
        <v>1239482</v>
      </c>
      <c r="G241" s="174">
        <v>42500</v>
      </c>
      <c r="H241" s="169">
        <v>150000</v>
      </c>
      <c r="I241" s="169">
        <v>80000</v>
      </c>
      <c r="J241" s="175">
        <v>396000</v>
      </c>
      <c r="K241" s="169">
        <v>6700</v>
      </c>
      <c r="L241" s="169"/>
      <c r="M241" s="169">
        <v>59228</v>
      </c>
      <c r="N241" s="169">
        <v>8000</v>
      </c>
      <c r="O241" s="169">
        <v>12000</v>
      </c>
      <c r="P241" s="169">
        <v>20134</v>
      </c>
      <c r="Q241" s="169">
        <v>10000</v>
      </c>
      <c r="R241" s="169">
        <v>500</v>
      </c>
      <c r="S241" s="171">
        <v>375000</v>
      </c>
      <c r="T241" s="169">
        <v>20000</v>
      </c>
      <c r="U241" s="169">
        <v>2000</v>
      </c>
      <c r="V241" s="169">
        <v>25000</v>
      </c>
      <c r="W241" s="169"/>
      <c r="X241" s="169">
        <v>16000</v>
      </c>
      <c r="Y241" s="170"/>
      <c r="Z241" s="172">
        <v>16000</v>
      </c>
      <c r="AA241" s="169">
        <v>400</v>
      </c>
      <c r="AB241" s="172">
        <v>20</v>
      </c>
      <c r="AC241" s="272"/>
      <c r="AD241" s="272"/>
      <c r="AE241" s="272"/>
      <c r="AF241" s="272"/>
      <c r="AG241" s="272"/>
      <c r="AH241" s="272"/>
      <c r="AI241" s="272"/>
      <c r="AJ241" s="272"/>
      <c r="AK241" s="272"/>
      <c r="AL241" s="272"/>
      <c r="AM241" s="272"/>
    </row>
    <row r="242" spans="1:39" ht="52.5" customHeight="1">
      <c r="A242" s="173">
        <f>IF(D242=0,"",SUBTOTAL(3,$D$9:D242))</f>
        <v>229</v>
      </c>
      <c r="B242" s="188" t="s">
        <v>2513</v>
      </c>
      <c r="C242" s="151" t="s">
        <v>214</v>
      </c>
      <c r="D242" s="194" t="s">
        <v>215</v>
      </c>
      <c r="E242" s="150" t="s">
        <v>200</v>
      </c>
      <c r="F242" s="187">
        <f t="shared" si="3"/>
        <v>500</v>
      </c>
      <c r="G242" s="172"/>
      <c r="H242" s="169"/>
      <c r="I242" s="169"/>
      <c r="J242" s="175">
        <v>0</v>
      </c>
      <c r="K242" s="169"/>
      <c r="L242" s="169"/>
      <c r="M242" s="169">
        <v>0</v>
      </c>
      <c r="N242" s="169"/>
      <c r="O242" s="170"/>
      <c r="P242" s="169">
        <v>0</v>
      </c>
      <c r="Q242" s="169"/>
      <c r="R242" s="169">
        <v>200</v>
      </c>
      <c r="S242" s="171"/>
      <c r="T242" s="169">
        <v>0</v>
      </c>
      <c r="U242" s="169">
        <v>300</v>
      </c>
      <c r="V242" s="169"/>
      <c r="W242" s="169"/>
      <c r="X242" s="169"/>
      <c r="Y242" s="170"/>
      <c r="Z242" s="172"/>
      <c r="AA242" s="169"/>
      <c r="AB242" s="172"/>
      <c r="AC242" s="272"/>
      <c r="AD242" s="272"/>
      <c r="AE242" s="272"/>
      <c r="AF242" s="272"/>
      <c r="AG242" s="272"/>
      <c r="AH242" s="272"/>
      <c r="AI242" s="272"/>
      <c r="AJ242" s="272"/>
      <c r="AK242" s="272"/>
      <c r="AL242" s="272"/>
      <c r="AM242" s="272"/>
    </row>
    <row r="243" spans="1:39" ht="93.75" customHeight="1">
      <c r="A243" s="173">
        <f>IF(D243=0,"",SUBTOTAL(3,$D$9:D243))</f>
        <v>230</v>
      </c>
      <c r="B243" s="188" t="s">
        <v>2514</v>
      </c>
      <c r="C243" s="151" t="s">
        <v>214</v>
      </c>
      <c r="D243" s="194" t="s">
        <v>4417</v>
      </c>
      <c r="E243" s="150" t="s">
        <v>6</v>
      </c>
      <c r="F243" s="187">
        <f t="shared" si="3"/>
        <v>3000</v>
      </c>
      <c r="G243" s="172"/>
      <c r="H243" s="169"/>
      <c r="I243" s="169"/>
      <c r="J243" s="175">
        <v>1000</v>
      </c>
      <c r="K243" s="169"/>
      <c r="L243" s="169"/>
      <c r="M243" s="169">
        <v>0</v>
      </c>
      <c r="N243" s="169"/>
      <c r="O243" s="170"/>
      <c r="P243" s="169">
        <v>0</v>
      </c>
      <c r="Q243" s="169"/>
      <c r="R243" s="169"/>
      <c r="S243" s="177"/>
      <c r="T243" s="169">
        <v>500</v>
      </c>
      <c r="U243" s="169">
        <v>0</v>
      </c>
      <c r="V243" s="169"/>
      <c r="W243" s="169"/>
      <c r="X243" s="169">
        <v>1500</v>
      </c>
      <c r="Y243" s="170"/>
      <c r="Z243" s="172"/>
      <c r="AA243" s="169"/>
      <c r="AB243" s="172"/>
      <c r="AC243" s="272"/>
      <c r="AD243" s="272"/>
      <c r="AE243" s="272"/>
      <c r="AF243" s="272"/>
      <c r="AG243" s="272"/>
      <c r="AH243" s="272"/>
      <c r="AI243" s="272"/>
      <c r="AJ243" s="272"/>
      <c r="AK243" s="272"/>
      <c r="AL243" s="272"/>
      <c r="AM243" s="272"/>
    </row>
    <row r="244" spans="1:39" ht="87" customHeight="1">
      <c r="A244" s="173">
        <f>IF(D244=0,"",SUBTOTAL(3,$D$9:D244))</f>
        <v>231</v>
      </c>
      <c r="B244" s="190" t="s">
        <v>2515</v>
      </c>
      <c r="C244" s="151" t="s">
        <v>214</v>
      </c>
      <c r="D244" s="194" t="s">
        <v>4578</v>
      </c>
      <c r="E244" s="150" t="s">
        <v>6</v>
      </c>
      <c r="F244" s="187">
        <f t="shared" si="3"/>
        <v>44000</v>
      </c>
      <c r="G244" s="172"/>
      <c r="H244" s="169"/>
      <c r="I244" s="169"/>
      <c r="J244" s="175"/>
      <c r="K244" s="169"/>
      <c r="L244" s="169"/>
      <c r="M244" s="169"/>
      <c r="N244" s="169"/>
      <c r="O244" s="170"/>
      <c r="P244" s="169"/>
      <c r="Q244" s="169"/>
      <c r="R244" s="169"/>
      <c r="S244" s="171">
        <v>44000</v>
      </c>
      <c r="T244" s="169"/>
      <c r="U244" s="169"/>
      <c r="V244" s="169"/>
      <c r="W244" s="169"/>
      <c r="X244" s="169"/>
      <c r="Y244" s="170"/>
      <c r="Z244" s="172"/>
      <c r="AA244" s="169"/>
      <c r="AB244" s="172"/>
      <c r="AC244" s="272"/>
      <c r="AD244" s="272"/>
      <c r="AE244" s="272"/>
      <c r="AF244" s="272"/>
      <c r="AG244" s="272"/>
      <c r="AH244" s="272"/>
      <c r="AI244" s="272"/>
      <c r="AJ244" s="272"/>
      <c r="AK244" s="272"/>
      <c r="AL244" s="272"/>
      <c r="AM244" s="272"/>
    </row>
    <row r="245" spans="1:39" ht="126" customHeight="1">
      <c r="A245" s="173">
        <f>IF(D245=0,"",SUBTOTAL(3,$D$9:D245))</f>
        <v>232</v>
      </c>
      <c r="B245" s="188" t="s">
        <v>2516</v>
      </c>
      <c r="C245" s="151" t="s">
        <v>214</v>
      </c>
      <c r="D245" s="149" t="s">
        <v>4579</v>
      </c>
      <c r="E245" s="150" t="s">
        <v>6</v>
      </c>
      <c r="F245" s="187">
        <f t="shared" si="3"/>
        <v>1030</v>
      </c>
      <c r="G245" s="174">
        <v>1030</v>
      </c>
      <c r="H245" s="169"/>
      <c r="I245" s="169"/>
      <c r="J245" s="175"/>
      <c r="K245" s="169"/>
      <c r="L245" s="169"/>
      <c r="M245" s="169">
        <v>0</v>
      </c>
      <c r="N245" s="169"/>
      <c r="O245" s="170"/>
      <c r="P245" s="169">
        <v>0</v>
      </c>
      <c r="Q245" s="169"/>
      <c r="R245" s="169"/>
      <c r="S245" s="171"/>
      <c r="T245" s="169">
        <v>0</v>
      </c>
      <c r="U245" s="169">
        <v>0</v>
      </c>
      <c r="V245" s="169"/>
      <c r="W245" s="169"/>
      <c r="X245" s="169"/>
      <c r="Y245" s="170"/>
      <c r="Z245" s="172"/>
      <c r="AA245" s="169"/>
      <c r="AB245" s="172"/>
      <c r="AC245" s="272"/>
      <c r="AD245" s="272"/>
      <c r="AE245" s="272"/>
      <c r="AF245" s="272"/>
      <c r="AG245" s="272"/>
      <c r="AH245" s="272"/>
      <c r="AI245" s="272"/>
      <c r="AJ245" s="272"/>
      <c r="AK245" s="272"/>
      <c r="AL245" s="272"/>
      <c r="AM245" s="272"/>
    </row>
    <row r="246" spans="1:39" ht="91.5" customHeight="1">
      <c r="A246" s="173">
        <f>IF(D246=0,"",SUBTOTAL(3,$D$9:D246))</f>
        <v>233</v>
      </c>
      <c r="B246" s="188" t="s">
        <v>2517</v>
      </c>
      <c r="C246" s="151" t="s">
        <v>214</v>
      </c>
      <c r="D246" s="194" t="s">
        <v>4418</v>
      </c>
      <c r="E246" s="150" t="s">
        <v>200</v>
      </c>
      <c r="F246" s="187">
        <f t="shared" si="3"/>
        <v>6250</v>
      </c>
      <c r="G246" s="172"/>
      <c r="H246" s="169"/>
      <c r="I246" s="169"/>
      <c r="J246" s="175">
        <v>5000</v>
      </c>
      <c r="K246" s="169"/>
      <c r="L246" s="169"/>
      <c r="M246" s="169">
        <v>0</v>
      </c>
      <c r="N246" s="169"/>
      <c r="O246" s="170"/>
      <c r="P246" s="169">
        <v>0</v>
      </c>
      <c r="Q246" s="169"/>
      <c r="R246" s="169"/>
      <c r="S246" s="171"/>
      <c r="T246" s="169">
        <v>400</v>
      </c>
      <c r="U246" s="169">
        <v>840</v>
      </c>
      <c r="V246" s="169"/>
      <c r="W246" s="169"/>
      <c r="X246" s="169"/>
      <c r="Y246" s="170"/>
      <c r="Z246" s="172"/>
      <c r="AA246" s="169"/>
      <c r="AB246" s="172">
        <v>10</v>
      </c>
      <c r="AC246" s="272"/>
      <c r="AD246" s="272"/>
      <c r="AE246" s="272"/>
      <c r="AF246" s="272"/>
      <c r="AG246" s="272"/>
      <c r="AH246" s="272"/>
      <c r="AI246" s="272"/>
      <c r="AJ246" s="272"/>
      <c r="AK246" s="272"/>
      <c r="AL246" s="272"/>
      <c r="AM246" s="272"/>
    </row>
    <row r="247" spans="1:39" ht="149.25" customHeight="1">
      <c r="A247" s="173">
        <f>IF(D247=0,"",SUBTOTAL(3,$D$9:D247))</f>
        <v>234</v>
      </c>
      <c r="B247" s="188" t="s">
        <v>2518</v>
      </c>
      <c r="C247" s="151" t="s">
        <v>214</v>
      </c>
      <c r="D247" s="191" t="s">
        <v>4419</v>
      </c>
      <c r="E247" s="150" t="s">
        <v>200</v>
      </c>
      <c r="F247" s="187">
        <f t="shared" si="3"/>
        <v>22200</v>
      </c>
      <c r="G247" s="172"/>
      <c r="H247" s="169"/>
      <c r="I247" s="169"/>
      <c r="J247" s="175">
        <v>5000</v>
      </c>
      <c r="K247" s="169"/>
      <c r="L247" s="169"/>
      <c r="M247" s="169">
        <v>0</v>
      </c>
      <c r="N247" s="169"/>
      <c r="O247" s="170"/>
      <c r="P247" s="169">
        <v>0</v>
      </c>
      <c r="Q247" s="169"/>
      <c r="R247" s="169"/>
      <c r="S247" s="171">
        <v>16500</v>
      </c>
      <c r="T247" s="169">
        <v>400</v>
      </c>
      <c r="U247" s="169">
        <v>300</v>
      </c>
      <c r="V247" s="169"/>
      <c r="W247" s="169"/>
      <c r="X247" s="169"/>
      <c r="Y247" s="170"/>
      <c r="Z247" s="172"/>
      <c r="AA247" s="169"/>
      <c r="AB247" s="172"/>
      <c r="AC247" s="272"/>
      <c r="AD247" s="272"/>
      <c r="AE247" s="272"/>
      <c r="AF247" s="272"/>
      <c r="AG247" s="272"/>
      <c r="AH247" s="272"/>
      <c r="AI247" s="272"/>
      <c r="AJ247" s="272"/>
      <c r="AK247" s="272"/>
      <c r="AL247" s="272"/>
      <c r="AM247" s="272"/>
    </row>
    <row r="248" spans="1:39" ht="36" customHeight="1">
      <c r="A248" s="173">
        <f>IF(D248=0,"",SUBTOTAL(3,$D$9:D248))</f>
        <v>235</v>
      </c>
      <c r="B248" s="188" t="s">
        <v>2519</v>
      </c>
      <c r="C248" s="151" t="s">
        <v>214</v>
      </c>
      <c r="D248" s="149" t="s">
        <v>216</v>
      </c>
      <c r="E248" s="150" t="s">
        <v>6</v>
      </c>
      <c r="F248" s="187">
        <f t="shared" si="3"/>
        <v>37252</v>
      </c>
      <c r="G248" s="174">
        <v>1000</v>
      </c>
      <c r="H248" s="169">
        <v>1500</v>
      </c>
      <c r="I248" s="169">
        <v>2000</v>
      </c>
      <c r="J248" s="175"/>
      <c r="K248" s="169">
        <v>500</v>
      </c>
      <c r="L248" s="169"/>
      <c r="M248" s="169">
        <v>20076</v>
      </c>
      <c r="N248" s="169">
        <v>400</v>
      </c>
      <c r="O248" s="169">
        <v>1000</v>
      </c>
      <c r="P248" s="169">
        <v>2000</v>
      </c>
      <c r="Q248" s="169">
        <v>200</v>
      </c>
      <c r="R248" s="169"/>
      <c r="S248" s="171"/>
      <c r="T248" s="169">
        <v>500</v>
      </c>
      <c r="U248" s="169">
        <v>816</v>
      </c>
      <c r="V248" s="169">
        <v>2500</v>
      </c>
      <c r="W248" s="169">
        <v>200</v>
      </c>
      <c r="X248" s="169">
        <v>3000</v>
      </c>
      <c r="Y248" s="170"/>
      <c r="Z248" s="172">
        <v>1500</v>
      </c>
      <c r="AA248" s="169">
        <v>60</v>
      </c>
      <c r="AB248" s="172"/>
      <c r="AC248" s="272"/>
      <c r="AD248" s="272"/>
      <c r="AE248" s="272"/>
      <c r="AF248" s="272"/>
      <c r="AG248" s="272"/>
      <c r="AH248" s="272"/>
      <c r="AI248" s="272"/>
      <c r="AJ248" s="272"/>
      <c r="AK248" s="272"/>
      <c r="AL248" s="272"/>
      <c r="AM248" s="272"/>
    </row>
    <row r="249" spans="1:39" ht="90" customHeight="1">
      <c r="A249" s="173">
        <f>IF(D249=0,"",SUBTOTAL(3,$D$9:D249))</f>
        <v>236</v>
      </c>
      <c r="B249" s="188" t="s">
        <v>2520</v>
      </c>
      <c r="C249" s="151" t="s">
        <v>217</v>
      </c>
      <c r="D249" s="194" t="s">
        <v>4725</v>
      </c>
      <c r="E249" s="155" t="s">
        <v>6</v>
      </c>
      <c r="F249" s="187">
        <f t="shared" si="3"/>
        <v>96208</v>
      </c>
      <c r="G249" s="172"/>
      <c r="H249" s="169">
        <v>500</v>
      </c>
      <c r="I249" s="169">
        <v>2000</v>
      </c>
      <c r="J249" s="175">
        <v>79000</v>
      </c>
      <c r="K249" s="169"/>
      <c r="L249" s="169"/>
      <c r="M249" s="169">
        <v>2725</v>
      </c>
      <c r="N249" s="169">
        <v>300</v>
      </c>
      <c r="O249" s="169">
        <v>1200</v>
      </c>
      <c r="P249" s="169">
        <v>2078</v>
      </c>
      <c r="Q249" s="169">
        <v>300</v>
      </c>
      <c r="R249" s="169"/>
      <c r="S249" s="171"/>
      <c r="T249" s="169">
        <v>500</v>
      </c>
      <c r="U249" s="169">
        <v>600</v>
      </c>
      <c r="V249" s="169">
        <v>2500</v>
      </c>
      <c r="W249" s="169"/>
      <c r="X249" s="169">
        <v>3000</v>
      </c>
      <c r="Y249" s="170"/>
      <c r="Z249" s="172">
        <v>1500</v>
      </c>
      <c r="AA249" s="169"/>
      <c r="AB249" s="172">
        <v>5</v>
      </c>
      <c r="AC249" s="272"/>
      <c r="AD249" s="272"/>
      <c r="AE249" s="272"/>
      <c r="AF249" s="272"/>
      <c r="AG249" s="272"/>
      <c r="AH249" s="272"/>
      <c r="AI249" s="272"/>
      <c r="AJ249" s="272"/>
      <c r="AK249" s="272"/>
      <c r="AL249" s="272"/>
      <c r="AM249" s="272"/>
    </row>
    <row r="250" spans="1:39" ht="65.25" customHeight="1">
      <c r="A250" s="173">
        <f>IF(D250=0,"",SUBTOTAL(3,$D$9:D250))</f>
        <v>237</v>
      </c>
      <c r="B250" s="190" t="s">
        <v>2521</v>
      </c>
      <c r="C250" s="189" t="s">
        <v>3861</v>
      </c>
      <c r="D250" s="188" t="s">
        <v>4580</v>
      </c>
      <c r="E250" s="190" t="s">
        <v>8</v>
      </c>
      <c r="F250" s="187">
        <f t="shared" si="3"/>
        <v>100</v>
      </c>
      <c r="G250" s="169"/>
      <c r="H250" s="169"/>
      <c r="I250" s="169"/>
      <c r="J250" s="175">
        <v>100</v>
      </c>
      <c r="K250" s="169"/>
      <c r="L250" s="169"/>
      <c r="M250" s="169"/>
      <c r="N250" s="169"/>
      <c r="O250" s="169"/>
      <c r="P250" s="169"/>
      <c r="Q250" s="169"/>
      <c r="R250" s="169"/>
      <c r="S250" s="169"/>
      <c r="T250" s="169"/>
      <c r="U250" s="169"/>
      <c r="V250" s="169"/>
      <c r="W250" s="169"/>
      <c r="X250" s="169"/>
      <c r="Y250" s="169"/>
      <c r="Z250" s="169"/>
      <c r="AA250" s="169"/>
      <c r="AB250" s="169"/>
      <c r="AC250" s="272"/>
      <c r="AD250" s="272"/>
      <c r="AE250" s="272"/>
      <c r="AF250" s="272"/>
      <c r="AG250" s="272"/>
      <c r="AH250" s="272"/>
      <c r="AI250" s="272"/>
      <c r="AJ250" s="272"/>
      <c r="AK250" s="272"/>
      <c r="AL250" s="272"/>
      <c r="AM250" s="272"/>
    </row>
    <row r="251" spans="1:39" ht="37.5" customHeight="1">
      <c r="A251" s="173">
        <f>IF(D251=0,"",SUBTOTAL(3,$D$9:D251))</f>
        <v>238</v>
      </c>
      <c r="B251" s="188" t="s">
        <v>2522</v>
      </c>
      <c r="C251" s="151" t="s">
        <v>218</v>
      </c>
      <c r="D251" s="149" t="s">
        <v>219</v>
      </c>
      <c r="E251" s="150" t="s">
        <v>200</v>
      </c>
      <c r="F251" s="187">
        <f t="shared" si="3"/>
        <v>10971</v>
      </c>
      <c r="G251" s="174">
        <v>200</v>
      </c>
      <c r="H251" s="169">
        <v>400</v>
      </c>
      <c r="I251" s="169"/>
      <c r="J251" s="175">
        <v>1600</v>
      </c>
      <c r="K251" s="169">
        <v>3000</v>
      </c>
      <c r="L251" s="169"/>
      <c r="M251" s="169">
        <v>652</v>
      </c>
      <c r="N251" s="169">
        <v>300</v>
      </c>
      <c r="O251" s="169">
        <v>100</v>
      </c>
      <c r="P251" s="169">
        <v>179</v>
      </c>
      <c r="Q251" s="169">
        <v>1600</v>
      </c>
      <c r="R251" s="169"/>
      <c r="S251" s="171">
        <v>540</v>
      </c>
      <c r="T251" s="169">
        <v>0</v>
      </c>
      <c r="U251" s="169">
        <v>0</v>
      </c>
      <c r="V251" s="169">
        <v>1400</v>
      </c>
      <c r="W251" s="169"/>
      <c r="X251" s="169"/>
      <c r="Y251" s="170"/>
      <c r="Z251" s="172">
        <v>1000</v>
      </c>
      <c r="AA251" s="169"/>
      <c r="AB251" s="172"/>
      <c r="AC251" s="272"/>
      <c r="AD251" s="272"/>
      <c r="AE251" s="272"/>
      <c r="AF251" s="272"/>
      <c r="AG251" s="272"/>
      <c r="AH251" s="272"/>
      <c r="AI251" s="272"/>
      <c r="AJ251" s="272"/>
      <c r="AK251" s="272"/>
      <c r="AL251" s="272"/>
      <c r="AM251" s="272"/>
    </row>
    <row r="252" spans="1:39" ht="40.5" customHeight="1">
      <c r="A252" s="173">
        <f>IF(D252=0,"",SUBTOTAL(3,$D$9:D252))</f>
        <v>239</v>
      </c>
      <c r="B252" s="188" t="s">
        <v>2523</v>
      </c>
      <c r="C252" s="151" t="s">
        <v>220</v>
      </c>
      <c r="D252" s="149" t="s">
        <v>221</v>
      </c>
      <c r="E252" s="150" t="s">
        <v>200</v>
      </c>
      <c r="F252" s="187">
        <f t="shared" si="3"/>
        <v>34000</v>
      </c>
      <c r="G252" s="172"/>
      <c r="H252" s="169"/>
      <c r="I252" s="169"/>
      <c r="J252" s="175"/>
      <c r="K252" s="169"/>
      <c r="L252" s="169"/>
      <c r="M252" s="169">
        <v>0</v>
      </c>
      <c r="N252" s="169">
        <v>7000</v>
      </c>
      <c r="O252" s="169">
        <v>6000</v>
      </c>
      <c r="P252" s="169">
        <v>0</v>
      </c>
      <c r="Q252" s="169"/>
      <c r="R252" s="169"/>
      <c r="S252" s="171"/>
      <c r="T252" s="169">
        <v>5000</v>
      </c>
      <c r="U252" s="169">
        <v>0</v>
      </c>
      <c r="V252" s="169"/>
      <c r="W252" s="169"/>
      <c r="X252" s="169"/>
      <c r="Y252" s="170"/>
      <c r="Z252" s="172">
        <v>16000</v>
      </c>
      <c r="AA252" s="169"/>
      <c r="AB252" s="172"/>
      <c r="AC252" s="272"/>
      <c r="AD252" s="272"/>
      <c r="AE252" s="272"/>
      <c r="AF252" s="272"/>
      <c r="AG252" s="272"/>
      <c r="AH252" s="272"/>
      <c r="AI252" s="272"/>
      <c r="AJ252" s="272"/>
      <c r="AK252" s="272"/>
      <c r="AL252" s="272"/>
      <c r="AM252" s="272"/>
    </row>
    <row r="253" spans="1:39" ht="28.5" customHeight="1">
      <c r="A253" s="173">
        <f>IF(D253=0,"",SUBTOTAL(3,$D$9:D253))</f>
        <v>240</v>
      </c>
      <c r="B253" s="188" t="s">
        <v>2524</v>
      </c>
      <c r="C253" s="151" t="s">
        <v>222</v>
      </c>
      <c r="D253" s="149" t="s">
        <v>223</v>
      </c>
      <c r="E253" s="150" t="s">
        <v>200</v>
      </c>
      <c r="F253" s="187">
        <f t="shared" si="3"/>
        <v>43700</v>
      </c>
      <c r="G253" s="172"/>
      <c r="H253" s="169"/>
      <c r="I253" s="169"/>
      <c r="J253" s="175"/>
      <c r="K253" s="169"/>
      <c r="L253" s="169"/>
      <c r="M253" s="169">
        <v>0</v>
      </c>
      <c r="N253" s="169"/>
      <c r="O253" s="170"/>
      <c r="P253" s="169">
        <v>0</v>
      </c>
      <c r="Q253" s="169"/>
      <c r="R253" s="169">
        <v>500</v>
      </c>
      <c r="S253" s="171">
        <v>43000</v>
      </c>
      <c r="T253" s="169">
        <v>0</v>
      </c>
      <c r="U253" s="169">
        <v>100</v>
      </c>
      <c r="V253" s="169"/>
      <c r="W253" s="169"/>
      <c r="X253" s="169"/>
      <c r="Y253" s="170"/>
      <c r="Z253" s="172"/>
      <c r="AA253" s="169"/>
      <c r="AB253" s="172">
        <v>100</v>
      </c>
      <c r="AC253" s="272"/>
      <c r="AD253" s="272"/>
      <c r="AE253" s="272"/>
      <c r="AF253" s="272"/>
      <c r="AG253" s="272"/>
      <c r="AH253" s="272"/>
      <c r="AI253" s="272"/>
      <c r="AJ253" s="272"/>
      <c r="AK253" s="272"/>
      <c r="AL253" s="272"/>
      <c r="AM253" s="272"/>
    </row>
    <row r="254" spans="1:39" ht="28.5" customHeight="1">
      <c r="A254" s="173">
        <f>IF(D254=0,"",SUBTOTAL(3,$D$9:D254))</f>
        <v>241</v>
      </c>
      <c r="B254" s="188" t="s">
        <v>2525</v>
      </c>
      <c r="C254" s="151" t="s">
        <v>224</v>
      </c>
      <c r="D254" s="222" t="s">
        <v>225</v>
      </c>
      <c r="E254" s="150" t="s">
        <v>6</v>
      </c>
      <c r="F254" s="187">
        <f t="shared" si="3"/>
        <v>600</v>
      </c>
      <c r="G254" s="172"/>
      <c r="H254" s="169"/>
      <c r="I254" s="169"/>
      <c r="J254" s="175"/>
      <c r="K254" s="169"/>
      <c r="L254" s="169"/>
      <c r="M254" s="169">
        <v>0</v>
      </c>
      <c r="N254" s="169"/>
      <c r="O254" s="170"/>
      <c r="P254" s="169">
        <v>0</v>
      </c>
      <c r="Q254" s="169"/>
      <c r="R254" s="169">
        <v>500</v>
      </c>
      <c r="S254" s="171"/>
      <c r="T254" s="169">
        <v>0</v>
      </c>
      <c r="U254" s="169">
        <v>0</v>
      </c>
      <c r="V254" s="169"/>
      <c r="W254" s="169"/>
      <c r="X254" s="169"/>
      <c r="Y254" s="170"/>
      <c r="Z254" s="172"/>
      <c r="AA254" s="169"/>
      <c r="AB254" s="172">
        <v>100</v>
      </c>
      <c r="AC254" s="272"/>
      <c r="AD254" s="272"/>
      <c r="AE254" s="272"/>
      <c r="AF254" s="272"/>
      <c r="AG254" s="272"/>
      <c r="AH254" s="272"/>
      <c r="AI254" s="272"/>
      <c r="AJ254" s="272"/>
      <c r="AK254" s="272"/>
      <c r="AL254" s="272"/>
      <c r="AM254" s="272"/>
    </row>
    <row r="255" spans="1:39">
      <c r="A255" s="173" t="str">
        <f>IF(D255=0,"",SUBTOTAL(3,$D$9:D255))</f>
        <v/>
      </c>
      <c r="B255" s="188" t="s">
        <v>1912</v>
      </c>
      <c r="C255" s="186" t="s">
        <v>226</v>
      </c>
      <c r="D255" s="149"/>
      <c r="E255" s="150"/>
      <c r="F255" s="187">
        <f t="shared" si="3"/>
        <v>0</v>
      </c>
      <c r="G255" s="172"/>
      <c r="H255" s="169"/>
      <c r="I255" s="169"/>
      <c r="J255" s="175"/>
      <c r="K255" s="169"/>
      <c r="L255" s="169"/>
      <c r="M255" s="169">
        <v>0</v>
      </c>
      <c r="N255" s="169"/>
      <c r="O255" s="170"/>
      <c r="P255" s="169">
        <v>0</v>
      </c>
      <c r="Q255" s="169"/>
      <c r="R255" s="169"/>
      <c r="S255" s="171"/>
      <c r="T255" s="172">
        <v>0</v>
      </c>
      <c r="U255" s="169">
        <v>0</v>
      </c>
      <c r="V255" s="169"/>
      <c r="W255" s="169"/>
      <c r="X255" s="169"/>
      <c r="Y255" s="170"/>
      <c r="Z255" s="172"/>
      <c r="AA255" s="169"/>
      <c r="AB255" s="172"/>
      <c r="AC255" s="272"/>
      <c r="AD255" s="272"/>
      <c r="AE255" s="272"/>
      <c r="AF255" s="272"/>
      <c r="AG255" s="272"/>
      <c r="AH255" s="272"/>
      <c r="AI255" s="272"/>
      <c r="AJ255" s="272"/>
      <c r="AK255" s="272"/>
      <c r="AL255" s="272"/>
      <c r="AM255" s="272"/>
    </row>
    <row r="256" spans="1:39" ht="39.75" customHeight="1">
      <c r="A256" s="173">
        <f>IF(D256=0,"",SUBTOTAL(3,$D$9:D256))</f>
        <v>242</v>
      </c>
      <c r="B256" s="188" t="s">
        <v>2526</v>
      </c>
      <c r="C256" s="151" t="s">
        <v>227</v>
      </c>
      <c r="D256" s="149" t="s">
        <v>820</v>
      </c>
      <c r="E256" s="150" t="s">
        <v>6</v>
      </c>
      <c r="F256" s="187">
        <f t="shared" si="3"/>
        <v>51</v>
      </c>
      <c r="G256" s="172"/>
      <c r="H256" s="169">
        <v>1</v>
      </c>
      <c r="I256" s="169"/>
      <c r="J256" s="177"/>
      <c r="K256" s="169">
        <v>2</v>
      </c>
      <c r="L256" s="169"/>
      <c r="M256" s="169">
        <v>0</v>
      </c>
      <c r="N256" s="169"/>
      <c r="O256" s="170"/>
      <c r="P256" s="169">
        <v>5</v>
      </c>
      <c r="Q256" s="169"/>
      <c r="R256" s="169">
        <v>4</v>
      </c>
      <c r="S256" s="171"/>
      <c r="T256" s="169">
        <v>0</v>
      </c>
      <c r="U256" s="169">
        <v>22</v>
      </c>
      <c r="V256" s="169">
        <v>3</v>
      </c>
      <c r="W256" s="169">
        <v>2</v>
      </c>
      <c r="X256" s="169">
        <v>6</v>
      </c>
      <c r="Y256" s="170"/>
      <c r="Z256" s="172">
        <v>5</v>
      </c>
      <c r="AA256" s="169">
        <v>1</v>
      </c>
      <c r="AB256" s="172"/>
      <c r="AC256" s="272"/>
      <c r="AD256" s="272"/>
      <c r="AE256" s="272"/>
      <c r="AF256" s="272"/>
      <c r="AG256" s="272"/>
      <c r="AH256" s="272"/>
      <c r="AI256" s="272"/>
      <c r="AJ256" s="272"/>
      <c r="AK256" s="272"/>
      <c r="AL256" s="272"/>
      <c r="AM256" s="272"/>
    </row>
    <row r="257" spans="1:39" ht="39.75" customHeight="1">
      <c r="A257" s="173">
        <f>IF(D257=0,"",SUBTOTAL(3,$D$9:D257))</f>
        <v>243</v>
      </c>
      <c r="B257" s="190" t="s">
        <v>2527</v>
      </c>
      <c r="C257" s="151" t="s">
        <v>227</v>
      </c>
      <c r="D257" s="198" t="s">
        <v>3844</v>
      </c>
      <c r="E257" s="150" t="s">
        <v>6</v>
      </c>
      <c r="F257" s="187">
        <f t="shared" si="3"/>
        <v>37</v>
      </c>
      <c r="G257" s="172"/>
      <c r="H257" s="169"/>
      <c r="I257" s="169"/>
      <c r="J257" s="175">
        <v>37</v>
      </c>
      <c r="K257" s="169"/>
      <c r="L257" s="169"/>
      <c r="M257" s="169"/>
      <c r="N257" s="169"/>
      <c r="O257" s="170"/>
      <c r="P257" s="169"/>
      <c r="Q257" s="169"/>
      <c r="R257" s="169"/>
      <c r="S257" s="171"/>
      <c r="T257" s="169"/>
      <c r="U257" s="169"/>
      <c r="V257" s="169"/>
      <c r="W257" s="169"/>
      <c r="X257" s="169"/>
      <c r="Y257" s="170"/>
      <c r="Z257" s="172"/>
      <c r="AA257" s="169"/>
      <c r="AB257" s="172"/>
      <c r="AC257" s="272"/>
      <c r="AD257" s="272"/>
      <c r="AE257" s="272"/>
      <c r="AF257" s="272"/>
      <c r="AG257" s="272"/>
      <c r="AH257" s="272"/>
      <c r="AI257" s="272"/>
      <c r="AJ257" s="272"/>
      <c r="AK257" s="272"/>
      <c r="AL257" s="272"/>
      <c r="AM257" s="272"/>
    </row>
    <row r="258" spans="1:39" ht="39.75" customHeight="1">
      <c r="A258" s="173">
        <f>IF(D258=0,"",SUBTOTAL(3,$D$9:D258))</f>
        <v>244</v>
      </c>
      <c r="B258" s="188" t="s">
        <v>2528</v>
      </c>
      <c r="C258" s="151" t="s">
        <v>228</v>
      </c>
      <c r="D258" s="149" t="s">
        <v>229</v>
      </c>
      <c r="E258" s="150" t="s">
        <v>6</v>
      </c>
      <c r="F258" s="187">
        <f t="shared" si="3"/>
        <v>42</v>
      </c>
      <c r="G258" s="174">
        <v>2</v>
      </c>
      <c r="H258" s="169"/>
      <c r="I258" s="169"/>
      <c r="J258" s="175"/>
      <c r="K258" s="169">
        <v>2</v>
      </c>
      <c r="L258" s="169"/>
      <c r="M258" s="169">
        <v>5</v>
      </c>
      <c r="N258" s="169"/>
      <c r="O258" s="169">
        <v>5</v>
      </c>
      <c r="P258" s="169">
        <v>5</v>
      </c>
      <c r="Q258" s="169"/>
      <c r="R258" s="169"/>
      <c r="S258" s="171"/>
      <c r="T258" s="169">
        <v>0</v>
      </c>
      <c r="U258" s="169">
        <v>12</v>
      </c>
      <c r="V258" s="169"/>
      <c r="W258" s="169"/>
      <c r="X258" s="169">
        <v>6</v>
      </c>
      <c r="Y258" s="170"/>
      <c r="Z258" s="172">
        <v>5</v>
      </c>
      <c r="AA258" s="169"/>
      <c r="AB258" s="172"/>
      <c r="AC258" s="272"/>
      <c r="AD258" s="272"/>
      <c r="AE258" s="272"/>
      <c r="AF258" s="272"/>
      <c r="AG258" s="272"/>
      <c r="AH258" s="272"/>
      <c r="AI258" s="272"/>
      <c r="AJ258" s="272"/>
      <c r="AK258" s="272"/>
      <c r="AL258" s="272"/>
      <c r="AM258" s="272"/>
    </row>
    <row r="259" spans="1:39" ht="39.75" customHeight="1">
      <c r="A259" s="173">
        <f>IF(D259=0,"",SUBTOTAL(3,$D$9:D259))</f>
        <v>245</v>
      </c>
      <c r="B259" s="188" t="s">
        <v>2529</v>
      </c>
      <c r="C259" s="151" t="s">
        <v>230</v>
      </c>
      <c r="D259" s="149" t="s">
        <v>229</v>
      </c>
      <c r="E259" s="150" t="s">
        <v>6</v>
      </c>
      <c r="F259" s="187">
        <f t="shared" si="3"/>
        <v>19</v>
      </c>
      <c r="G259" s="174">
        <v>2</v>
      </c>
      <c r="H259" s="169"/>
      <c r="I259" s="169"/>
      <c r="J259" s="175"/>
      <c r="K259" s="169"/>
      <c r="L259" s="169"/>
      <c r="M259" s="169">
        <v>0</v>
      </c>
      <c r="N259" s="169"/>
      <c r="O259" s="169">
        <v>5</v>
      </c>
      <c r="P259" s="169">
        <v>2</v>
      </c>
      <c r="Q259" s="169"/>
      <c r="R259" s="169"/>
      <c r="S259" s="171"/>
      <c r="T259" s="169">
        <v>0</v>
      </c>
      <c r="U259" s="169">
        <v>2</v>
      </c>
      <c r="V259" s="169"/>
      <c r="W259" s="169"/>
      <c r="X259" s="169">
        <v>6</v>
      </c>
      <c r="Y259" s="170"/>
      <c r="Z259" s="172">
        <v>2</v>
      </c>
      <c r="AA259" s="169"/>
      <c r="AB259" s="172"/>
      <c r="AC259" s="272"/>
      <c r="AD259" s="272"/>
      <c r="AE259" s="272"/>
      <c r="AF259" s="272"/>
      <c r="AG259" s="272"/>
      <c r="AH259" s="272"/>
      <c r="AI259" s="272"/>
      <c r="AJ259" s="272"/>
      <c r="AK259" s="272"/>
      <c r="AL259" s="272"/>
      <c r="AM259" s="272"/>
    </row>
    <row r="260" spans="1:39" ht="39.75" customHeight="1">
      <c r="A260" s="173">
        <f>IF(D260=0,"",SUBTOTAL(3,$D$9:D260))</f>
        <v>246</v>
      </c>
      <c r="B260" s="188" t="s">
        <v>2530</v>
      </c>
      <c r="C260" s="151" t="s">
        <v>231</v>
      </c>
      <c r="D260" s="149" t="s">
        <v>229</v>
      </c>
      <c r="E260" s="150" t="s">
        <v>6</v>
      </c>
      <c r="F260" s="187">
        <f t="shared" si="3"/>
        <v>37</v>
      </c>
      <c r="G260" s="172"/>
      <c r="H260" s="169">
        <v>2</v>
      </c>
      <c r="I260" s="169"/>
      <c r="J260" s="175"/>
      <c r="K260" s="169"/>
      <c r="L260" s="169"/>
      <c r="M260" s="169">
        <v>0</v>
      </c>
      <c r="N260" s="169">
        <v>10</v>
      </c>
      <c r="O260" s="169">
        <v>5</v>
      </c>
      <c r="P260" s="169">
        <v>0</v>
      </c>
      <c r="Q260" s="169"/>
      <c r="R260" s="169"/>
      <c r="S260" s="171"/>
      <c r="T260" s="169">
        <v>0</v>
      </c>
      <c r="U260" s="169">
        <v>20</v>
      </c>
      <c r="V260" s="169"/>
      <c r="W260" s="169"/>
      <c r="X260" s="169"/>
      <c r="Y260" s="170"/>
      <c r="Z260" s="172"/>
      <c r="AA260" s="169"/>
      <c r="AB260" s="172"/>
      <c r="AC260" s="272"/>
      <c r="AD260" s="272"/>
      <c r="AE260" s="272"/>
      <c r="AF260" s="272"/>
      <c r="AG260" s="272"/>
      <c r="AH260" s="272"/>
      <c r="AI260" s="272"/>
      <c r="AJ260" s="272"/>
      <c r="AK260" s="272"/>
      <c r="AL260" s="272"/>
      <c r="AM260" s="272"/>
    </row>
    <row r="261" spans="1:39" ht="44.25" customHeight="1">
      <c r="A261" s="173">
        <f>IF(D261=0,"",SUBTOTAL(3,$D$9:D261))</f>
        <v>247</v>
      </c>
      <c r="B261" s="188" t="s">
        <v>2531</v>
      </c>
      <c r="C261" s="151" t="s">
        <v>232</v>
      </c>
      <c r="D261" s="149" t="s">
        <v>1615</v>
      </c>
      <c r="E261" s="150" t="s">
        <v>6</v>
      </c>
      <c r="F261" s="187">
        <f t="shared" si="3"/>
        <v>114</v>
      </c>
      <c r="G261" s="172"/>
      <c r="H261" s="169"/>
      <c r="I261" s="169"/>
      <c r="J261" s="175">
        <v>12</v>
      </c>
      <c r="K261" s="169"/>
      <c r="L261" s="169"/>
      <c r="M261" s="169">
        <v>30</v>
      </c>
      <c r="N261" s="169">
        <v>2</v>
      </c>
      <c r="O261" s="170"/>
      <c r="P261" s="169">
        <v>0</v>
      </c>
      <c r="Q261" s="169">
        <v>2</v>
      </c>
      <c r="R261" s="169"/>
      <c r="S261" s="171">
        <v>50</v>
      </c>
      <c r="T261" s="169">
        <v>0</v>
      </c>
      <c r="U261" s="169">
        <v>7</v>
      </c>
      <c r="V261" s="169"/>
      <c r="W261" s="169">
        <v>4</v>
      </c>
      <c r="X261" s="169"/>
      <c r="Y261" s="170"/>
      <c r="Z261" s="172">
        <v>5</v>
      </c>
      <c r="AA261" s="169">
        <v>2</v>
      </c>
      <c r="AB261" s="172"/>
      <c r="AC261" s="272"/>
      <c r="AD261" s="272"/>
      <c r="AE261" s="272"/>
      <c r="AF261" s="272"/>
      <c r="AG261" s="272"/>
      <c r="AH261" s="272"/>
      <c r="AI261" s="272"/>
      <c r="AJ261" s="272"/>
      <c r="AK261" s="272"/>
      <c r="AL261" s="272"/>
      <c r="AM261" s="272"/>
    </row>
    <row r="262" spans="1:39" ht="39" customHeight="1">
      <c r="A262" s="173">
        <f>IF(D262=0,"",SUBTOTAL(3,$D$9:D262))</f>
        <v>248</v>
      </c>
      <c r="B262" s="188" t="s">
        <v>2532</v>
      </c>
      <c r="C262" s="151" t="s">
        <v>234</v>
      </c>
      <c r="D262" s="149" t="s">
        <v>235</v>
      </c>
      <c r="E262" s="150" t="s">
        <v>6</v>
      </c>
      <c r="F262" s="187">
        <f t="shared" si="3"/>
        <v>255</v>
      </c>
      <c r="G262" s="172"/>
      <c r="H262" s="169"/>
      <c r="I262" s="169"/>
      <c r="J262" s="175"/>
      <c r="K262" s="169"/>
      <c r="L262" s="169"/>
      <c r="M262" s="169">
        <v>0</v>
      </c>
      <c r="N262" s="169"/>
      <c r="O262" s="170"/>
      <c r="P262" s="169">
        <v>0</v>
      </c>
      <c r="Q262" s="169"/>
      <c r="R262" s="169"/>
      <c r="S262" s="171"/>
      <c r="T262" s="169">
        <v>50</v>
      </c>
      <c r="U262" s="169">
        <v>0</v>
      </c>
      <c r="V262" s="169"/>
      <c r="W262" s="169"/>
      <c r="X262" s="169"/>
      <c r="Y262" s="170"/>
      <c r="Z262" s="172">
        <v>200</v>
      </c>
      <c r="AA262" s="169">
        <v>5</v>
      </c>
      <c r="AB262" s="172"/>
      <c r="AC262" s="272"/>
      <c r="AD262" s="272"/>
      <c r="AE262" s="272"/>
      <c r="AF262" s="272"/>
      <c r="AG262" s="272"/>
      <c r="AH262" s="272"/>
      <c r="AI262" s="272"/>
      <c r="AJ262" s="272"/>
      <c r="AK262" s="272"/>
      <c r="AL262" s="272"/>
      <c r="AM262" s="272"/>
    </row>
    <row r="263" spans="1:39" ht="39.75" customHeight="1">
      <c r="A263" s="173">
        <f>IF(D263=0,"",SUBTOTAL(3,$D$9:D263))</f>
        <v>249</v>
      </c>
      <c r="B263" s="188" t="s">
        <v>2533</v>
      </c>
      <c r="C263" s="151" t="s">
        <v>422</v>
      </c>
      <c r="D263" s="149" t="s">
        <v>423</v>
      </c>
      <c r="E263" s="150" t="s">
        <v>1</v>
      </c>
      <c r="F263" s="187">
        <f t="shared" si="3"/>
        <v>20</v>
      </c>
      <c r="G263" s="172"/>
      <c r="H263" s="169">
        <v>2</v>
      </c>
      <c r="I263" s="169"/>
      <c r="J263" s="175"/>
      <c r="K263" s="169"/>
      <c r="L263" s="169"/>
      <c r="M263" s="169">
        <v>0</v>
      </c>
      <c r="N263" s="169"/>
      <c r="O263" s="169">
        <v>10</v>
      </c>
      <c r="P263" s="169">
        <v>0</v>
      </c>
      <c r="Q263" s="169">
        <v>2</v>
      </c>
      <c r="R263" s="169"/>
      <c r="S263" s="171"/>
      <c r="T263" s="169">
        <v>0</v>
      </c>
      <c r="U263" s="169">
        <v>0</v>
      </c>
      <c r="V263" s="169"/>
      <c r="W263" s="169"/>
      <c r="X263" s="169"/>
      <c r="Y263" s="170"/>
      <c r="Z263" s="172">
        <v>5</v>
      </c>
      <c r="AA263" s="169">
        <v>1</v>
      </c>
      <c r="AB263" s="172"/>
      <c r="AC263" s="272"/>
      <c r="AD263" s="272"/>
      <c r="AE263" s="272"/>
      <c r="AF263" s="272"/>
      <c r="AG263" s="272"/>
      <c r="AH263" s="272"/>
      <c r="AI263" s="272"/>
      <c r="AJ263" s="272"/>
      <c r="AK263" s="272"/>
      <c r="AL263" s="272"/>
      <c r="AM263" s="272"/>
    </row>
    <row r="264" spans="1:39" ht="39.75" customHeight="1">
      <c r="A264" s="173">
        <f>IF(D264=0,"",SUBTOTAL(3,$D$9:D264))</f>
        <v>250</v>
      </c>
      <c r="B264" s="188" t="s">
        <v>2534</v>
      </c>
      <c r="C264" s="151" t="s">
        <v>424</v>
      </c>
      <c r="D264" s="149" t="s">
        <v>423</v>
      </c>
      <c r="E264" s="150" t="s">
        <v>1</v>
      </c>
      <c r="F264" s="187">
        <f t="shared" si="3"/>
        <v>19</v>
      </c>
      <c r="G264" s="172"/>
      <c r="H264" s="169">
        <v>2</v>
      </c>
      <c r="I264" s="169"/>
      <c r="J264" s="175"/>
      <c r="K264" s="169"/>
      <c r="L264" s="169"/>
      <c r="M264" s="169">
        <v>0</v>
      </c>
      <c r="N264" s="169"/>
      <c r="O264" s="169">
        <v>10</v>
      </c>
      <c r="P264" s="169">
        <v>0</v>
      </c>
      <c r="Q264" s="169">
        <v>2</v>
      </c>
      <c r="R264" s="169"/>
      <c r="S264" s="171"/>
      <c r="T264" s="169">
        <v>0</v>
      </c>
      <c r="U264" s="169">
        <v>0</v>
      </c>
      <c r="V264" s="169"/>
      <c r="W264" s="169"/>
      <c r="X264" s="169"/>
      <c r="Y264" s="170"/>
      <c r="Z264" s="172">
        <v>5</v>
      </c>
      <c r="AA264" s="169"/>
      <c r="AB264" s="172"/>
      <c r="AC264" s="272"/>
      <c r="AD264" s="272"/>
      <c r="AE264" s="272"/>
      <c r="AF264" s="272"/>
      <c r="AG264" s="272"/>
      <c r="AH264" s="272"/>
      <c r="AI264" s="272"/>
      <c r="AJ264" s="272"/>
      <c r="AK264" s="272"/>
      <c r="AL264" s="272"/>
      <c r="AM264" s="272"/>
    </row>
    <row r="265" spans="1:39" ht="36" customHeight="1">
      <c r="A265" s="173">
        <f>IF(D265=0,"",SUBTOTAL(3,$D$9:D265))</f>
        <v>251</v>
      </c>
      <c r="B265" s="188" t="s">
        <v>2535</v>
      </c>
      <c r="C265" s="151" t="s">
        <v>236</v>
      </c>
      <c r="D265" s="149" t="s">
        <v>237</v>
      </c>
      <c r="E265" s="150" t="s">
        <v>1</v>
      </c>
      <c r="F265" s="187">
        <f t="shared" ref="F265:F328" si="4">SUM(G265:AB265)</f>
        <v>174</v>
      </c>
      <c r="G265" s="172"/>
      <c r="H265" s="169">
        <v>1</v>
      </c>
      <c r="I265" s="169"/>
      <c r="J265" s="175"/>
      <c r="K265" s="169"/>
      <c r="L265" s="169"/>
      <c r="M265" s="169">
        <v>50</v>
      </c>
      <c r="N265" s="169">
        <v>1</v>
      </c>
      <c r="O265" s="169">
        <v>5</v>
      </c>
      <c r="P265" s="169">
        <v>60</v>
      </c>
      <c r="Q265" s="169"/>
      <c r="R265" s="169"/>
      <c r="S265" s="171"/>
      <c r="T265" s="169">
        <v>0</v>
      </c>
      <c r="U265" s="169">
        <v>50</v>
      </c>
      <c r="V265" s="169"/>
      <c r="W265" s="169">
        <v>1</v>
      </c>
      <c r="X265" s="169">
        <v>6</v>
      </c>
      <c r="Y265" s="170"/>
      <c r="Z265" s="172"/>
      <c r="AA265" s="169"/>
      <c r="AB265" s="172"/>
      <c r="AC265" s="272"/>
      <c r="AD265" s="272"/>
      <c r="AE265" s="272"/>
      <c r="AF265" s="272"/>
      <c r="AG265" s="272"/>
      <c r="AH265" s="272"/>
      <c r="AI265" s="272"/>
      <c r="AJ265" s="272"/>
      <c r="AK265" s="272"/>
      <c r="AL265" s="272"/>
      <c r="AM265" s="272"/>
    </row>
    <row r="266" spans="1:39" ht="39.75" customHeight="1">
      <c r="A266" s="173">
        <f>IF(D266=0,"",SUBTOTAL(3,$D$9:D266))</f>
        <v>252</v>
      </c>
      <c r="B266" s="188" t="s">
        <v>2536</v>
      </c>
      <c r="C266" s="151" t="s">
        <v>238</v>
      </c>
      <c r="D266" s="149" t="s">
        <v>239</v>
      </c>
      <c r="E266" s="150" t="s">
        <v>1</v>
      </c>
      <c r="F266" s="187">
        <f t="shared" si="4"/>
        <v>1479</v>
      </c>
      <c r="G266" s="172"/>
      <c r="H266" s="169"/>
      <c r="I266" s="169">
        <v>308</v>
      </c>
      <c r="J266" s="175">
        <v>160</v>
      </c>
      <c r="K266" s="169">
        <v>10</v>
      </c>
      <c r="L266" s="169"/>
      <c r="M266" s="169">
        <v>96</v>
      </c>
      <c r="N266" s="169"/>
      <c r="O266" s="170"/>
      <c r="P266" s="169">
        <v>0</v>
      </c>
      <c r="Q266" s="169"/>
      <c r="R266" s="169"/>
      <c r="S266" s="171"/>
      <c r="T266" s="169">
        <v>100</v>
      </c>
      <c r="U266" s="169">
        <v>100</v>
      </c>
      <c r="V266" s="169">
        <v>50</v>
      </c>
      <c r="W266" s="169"/>
      <c r="X266" s="169">
        <v>400</v>
      </c>
      <c r="Y266" s="170"/>
      <c r="Z266" s="172">
        <v>250</v>
      </c>
      <c r="AA266" s="169">
        <v>5</v>
      </c>
      <c r="AB266" s="172"/>
      <c r="AC266" s="272"/>
      <c r="AD266" s="272"/>
      <c r="AE266" s="272"/>
      <c r="AF266" s="272"/>
      <c r="AG266" s="272"/>
      <c r="AH266" s="272"/>
      <c r="AI266" s="272"/>
      <c r="AJ266" s="272"/>
      <c r="AK266" s="272"/>
      <c r="AL266" s="272"/>
      <c r="AM266" s="272"/>
    </row>
    <row r="267" spans="1:39" ht="25.5" customHeight="1">
      <c r="A267" s="173">
        <f>IF(D267=0,"",SUBTOTAL(3,$D$9:D267))</f>
        <v>253</v>
      </c>
      <c r="B267" s="188" t="s">
        <v>2537</v>
      </c>
      <c r="C267" s="151" t="s">
        <v>247</v>
      </c>
      <c r="D267" s="149" t="s">
        <v>248</v>
      </c>
      <c r="E267" s="150" t="s">
        <v>1</v>
      </c>
      <c r="F267" s="187">
        <f t="shared" si="4"/>
        <v>7</v>
      </c>
      <c r="G267" s="172"/>
      <c r="H267" s="169"/>
      <c r="I267" s="169"/>
      <c r="J267" s="175">
        <v>1</v>
      </c>
      <c r="K267" s="169"/>
      <c r="L267" s="169"/>
      <c r="M267" s="169">
        <v>0</v>
      </c>
      <c r="N267" s="169">
        <v>2</v>
      </c>
      <c r="O267" s="170"/>
      <c r="P267" s="169">
        <v>2</v>
      </c>
      <c r="Q267" s="169">
        <v>1</v>
      </c>
      <c r="R267" s="169"/>
      <c r="S267" s="171"/>
      <c r="T267" s="169">
        <v>0</v>
      </c>
      <c r="U267" s="169">
        <v>1</v>
      </c>
      <c r="V267" s="169"/>
      <c r="W267" s="169"/>
      <c r="X267" s="169"/>
      <c r="Y267" s="170"/>
      <c r="Z267" s="172"/>
      <c r="AA267" s="169"/>
      <c r="AB267" s="172"/>
      <c r="AC267" s="272"/>
      <c r="AD267" s="272"/>
      <c r="AE267" s="272"/>
      <c r="AF267" s="272"/>
      <c r="AG267" s="272"/>
      <c r="AH267" s="272"/>
      <c r="AI267" s="272"/>
      <c r="AJ267" s="272"/>
      <c r="AK267" s="272"/>
      <c r="AL267" s="272"/>
      <c r="AM267" s="272"/>
    </row>
    <row r="268" spans="1:39" ht="24" customHeight="1">
      <c r="A268" s="173">
        <f>IF(D268=0,"",SUBTOTAL(3,$D$9:D268))</f>
        <v>254</v>
      </c>
      <c r="B268" s="188" t="s">
        <v>2538</v>
      </c>
      <c r="C268" s="151" t="s">
        <v>247</v>
      </c>
      <c r="D268" s="149" t="s">
        <v>249</v>
      </c>
      <c r="E268" s="150" t="s">
        <v>1</v>
      </c>
      <c r="F268" s="187">
        <f t="shared" si="4"/>
        <v>3</v>
      </c>
      <c r="G268" s="172"/>
      <c r="H268" s="169"/>
      <c r="I268" s="169"/>
      <c r="J268" s="175"/>
      <c r="K268" s="169"/>
      <c r="L268" s="169"/>
      <c r="M268" s="169">
        <v>0</v>
      </c>
      <c r="N268" s="169"/>
      <c r="O268" s="170"/>
      <c r="P268" s="169">
        <v>2</v>
      </c>
      <c r="Q268" s="169"/>
      <c r="R268" s="169"/>
      <c r="S268" s="171"/>
      <c r="T268" s="169">
        <v>0</v>
      </c>
      <c r="U268" s="169">
        <v>1</v>
      </c>
      <c r="V268" s="169"/>
      <c r="W268" s="169"/>
      <c r="X268" s="169"/>
      <c r="Y268" s="170"/>
      <c r="Z268" s="172"/>
      <c r="AA268" s="169"/>
      <c r="AB268" s="172"/>
      <c r="AC268" s="272"/>
      <c r="AD268" s="272"/>
      <c r="AE268" s="272"/>
      <c r="AF268" s="272"/>
      <c r="AG268" s="272"/>
      <c r="AH268" s="272"/>
      <c r="AI268" s="272"/>
      <c r="AJ268" s="272"/>
      <c r="AK268" s="272"/>
      <c r="AL268" s="272"/>
      <c r="AM268" s="272"/>
    </row>
    <row r="269" spans="1:39" ht="27.75" customHeight="1">
      <c r="A269" s="173">
        <f>IF(D269=0,"",SUBTOTAL(3,$D$9:D269))</f>
        <v>255</v>
      </c>
      <c r="B269" s="188" t="s">
        <v>2539</v>
      </c>
      <c r="C269" s="151" t="s">
        <v>240</v>
      </c>
      <c r="D269" s="149" t="s">
        <v>241</v>
      </c>
      <c r="E269" s="150" t="s">
        <v>6</v>
      </c>
      <c r="F269" s="187">
        <f t="shared" si="4"/>
        <v>123</v>
      </c>
      <c r="G269" s="174">
        <v>3</v>
      </c>
      <c r="H269" s="169"/>
      <c r="I269" s="169"/>
      <c r="J269" s="175"/>
      <c r="K269" s="169"/>
      <c r="L269" s="169"/>
      <c r="M269" s="169">
        <v>0</v>
      </c>
      <c r="N269" s="169">
        <v>20</v>
      </c>
      <c r="O269" s="169">
        <v>10</v>
      </c>
      <c r="P269" s="169">
        <v>0</v>
      </c>
      <c r="Q269" s="169"/>
      <c r="R269" s="169"/>
      <c r="S269" s="171"/>
      <c r="T269" s="169">
        <v>0</v>
      </c>
      <c r="U269" s="169">
        <v>30</v>
      </c>
      <c r="V269" s="169"/>
      <c r="W269" s="169"/>
      <c r="X269" s="169">
        <v>50</v>
      </c>
      <c r="Y269" s="170"/>
      <c r="Z269" s="172">
        <v>10</v>
      </c>
      <c r="AA269" s="169"/>
      <c r="AB269" s="172"/>
      <c r="AC269" s="272"/>
      <c r="AD269" s="272"/>
      <c r="AE269" s="272"/>
      <c r="AF269" s="272"/>
      <c r="AG269" s="272"/>
      <c r="AH269" s="272"/>
      <c r="AI269" s="272"/>
      <c r="AJ269" s="272"/>
      <c r="AK269" s="272"/>
      <c r="AL269" s="272"/>
      <c r="AM269" s="272"/>
    </row>
    <row r="270" spans="1:39" ht="27.75" customHeight="1">
      <c r="A270" s="173">
        <f>IF(D270=0,"",SUBTOTAL(3,$D$9:D270))</f>
        <v>256</v>
      </c>
      <c r="B270" s="188" t="s">
        <v>2540</v>
      </c>
      <c r="C270" s="151" t="s">
        <v>242</v>
      </c>
      <c r="D270" s="149" t="s">
        <v>243</v>
      </c>
      <c r="E270" s="150" t="s">
        <v>6</v>
      </c>
      <c r="F270" s="187">
        <f t="shared" si="4"/>
        <v>90</v>
      </c>
      <c r="G270" s="172"/>
      <c r="H270" s="169"/>
      <c r="I270" s="169"/>
      <c r="J270" s="175">
        <v>0</v>
      </c>
      <c r="K270" s="169"/>
      <c r="L270" s="169"/>
      <c r="M270" s="169">
        <v>0</v>
      </c>
      <c r="N270" s="169">
        <v>20</v>
      </c>
      <c r="O270" s="170"/>
      <c r="P270" s="169">
        <v>0</v>
      </c>
      <c r="Q270" s="169"/>
      <c r="R270" s="169"/>
      <c r="S270" s="171"/>
      <c r="T270" s="169">
        <v>20</v>
      </c>
      <c r="U270" s="169">
        <v>10</v>
      </c>
      <c r="V270" s="169"/>
      <c r="W270" s="169"/>
      <c r="X270" s="169">
        <v>30</v>
      </c>
      <c r="Y270" s="170"/>
      <c r="Z270" s="172">
        <v>10</v>
      </c>
      <c r="AA270" s="169"/>
      <c r="AB270" s="172"/>
      <c r="AC270" s="272"/>
      <c r="AD270" s="272"/>
      <c r="AE270" s="272"/>
      <c r="AF270" s="272"/>
      <c r="AG270" s="272"/>
      <c r="AH270" s="272"/>
      <c r="AI270" s="272"/>
      <c r="AJ270" s="272"/>
      <c r="AK270" s="272"/>
      <c r="AL270" s="272"/>
      <c r="AM270" s="272"/>
    </row>
    <row r="271" spans="1:39" ht="27" customHeight="1">
      <c r="A271" s="173">
        <f>IF(D271=0,"",SUBTOTAL(3,$D$9:D271))</f>
        <v>257</v>
      </c>
      <c r="B271" s="188" t="s">
        <v>2541</v>
      </c>
      <c r="C271" s="151" t="s">
        <v>244</v>
      </c>
      <c r="D271" s="149" t="s">
        <v>4726</v>
      </c>
      <c r="E271" s="150" t="s">
        <v>0</v>
      </c>
      <c r="F271" s="187">
        <f t="shared" si="4"/>
        <v>14</v>
      </c>
      <c r="G271" s="172"/>
      <c r="H271" s="169"/>
      <c r="I271" s="169"/>
      <c r="J271" s="175"/>
      <c r="K271" s="169"/>
      <c r="L271" s="169"/>
      <c r="M271" s="169">
        <v>5</v>
      </c>
      <c r="N271" s="169"/>
      <c r="O271" s="170"/>
      <c r="P271" s="169">
        <v>8</v>
      </c>
      <c r="Q271" s="169"/>
      <c r="R271" s="169"/>
      <c r="S271" s="171"/>
      <c r="T271" s="169">
        <v>0</v>
      </c>
      <c r="U271" s="169">
        <v>0</v>
      </c>
      <c r="V271" s="169">
        <v>1</v>
      </c>
      <c r="W271" s="169"/>
      <c r="X271" s="169"/>
      <c r="Y271" s="170"/>
      <c r="Z271" s="172"/>
      <c r="AA271" s="169"/>
      <c r="AB271" s="172"/>
      <c r="AC271" s="272"/>
      <c r="AD271" s="272"/>
      <c r="AE271" s="272"/>
      <c r="AF271" s="272"/>
      <c r="AG271" s="272"/>
      <c r="AH271" s="272"/>
      <c r="AI271" s="272"/>
      <c r="AJ271" s="272"/>
      <c r="AK271" s="272"/>
      <c r="AL271" s="272"/>
      <c r="AM271" s="272"/>
    </row>
    <row r="272" spans="1:39" ht="38.25" customHeight="1">
      <c r="A272" s="173">
        <f>IF(D272=0,"",SUBTOTAL(3,$D$9:D272))</f>
        <v>258</v>
      </c>
      <c r="B272" s="190" t="s">
        <v>2542</v>
      </c>
      <c r="C272" s="151" t="s">
        <v>3833</v>
      </c>
      <c r="D272" s="149" t="s">
        <v>3834</v>
      </c>
      <c r="E272" s="150" t="s">
        <v>6</v>
      </c>
      <c r="F272" s="187">
        <f t="shared" si="4"/>
        <v>103</v>
      </c>
      <c r="G272" s="169"/>
      <c r="H272" s="169"/>
      <c r="I272" s="169"/>
      <c r="J272" s="169">
        <v>103</v>
      </c>
      <c r="K272" s="169"/>
      <c r="L272" s="169"/>
      <c r="M272" s="169"/>
      <c r="N272" s="169"/>
      <c r="O272" s="169"/>
      <c r="P272" s="169"/>
      <c r="Q272" s="169"/>
      <c r="R272" s="169"/>
      <c r="S272" s="169"/>
      <c r="T272" s="169"/>
      <c r="U272" s="169"/>
      <c r="V272" s="169"/>
      <c r="W272" s="169"/>
      <c r="X272" s="169"/>
      <c r="Y272" s="169"/>
      <c r="Z272" s="169"/>
      <c r="AA272" s="169"/>
      <c r="AB272" s="169"/>
      <c r="AC272" s="272"/>
      <c r="AD272" s="272"/>
      <c r="AE272" s="272"/>
      <c r="AF272" s="272"/>
      <c r="AG272" s="272"/>
      <c r="AH272" s="272"/>
      <c r="AI272" s="272"/>
      <c r="AJ272" s="272"/>
      <c r="AK272" s="272"/>
      <c r="AL272" s="272"/>
      <c r="AM272" s="272"/>
    </row>
    <row r="273" spans="1:39" ht="28.5" customHeight="1">
      <c r="A273" s="173">
        <f>IF(D273=0,"",SUBTOTAL(3,$D$9:D273))</f>
        <v>259</v>
      </c>
      <c r="B273" s="188" t="s">
        <v>2543</v>
      </c>
      <c r="C273" s="151" t="s">
        <v>250</v>
      </c>
      <c r="D273" s="149" t="s">
        <v>821</v>
      </c>
      <c r="E273" s="150" t="s">
        <v>6</v>
      </c>
      <c r="F273" s="187">
        <f t="shared" si="4"/>
        <v>1205</v>
      </c>
      <c r="G273" s="172"/>
      <c r="H273" s="169"/>
      <c r="I273" s="169"/>
      <c r="J273" s="175"/>
      <c r="K273" s="169"/>
      <c r="L273" s="169"/>
      <c r="M273" s="169">
        <v>0</v>
      </c>
      <c r="N273" s="169"/>
      <c r="O273" s="170"/>
      <c r="P273" s="169">
        <v>0</v>
      </c>
      <c r="Q273" s="169"/>
      <c r="R273" s="169"/>
      <c r="S273" s="171">
        <v>1200</v>
      </c>
      <c r="T273" s="169">
        <v>0</v>
      </c>
      <c r="U273" s="169">
        <v>0</v>
      </c>
      <c r="V273" s="169"/>
      <c r="W273" s="169"/>
      <c r="X273" s="169"/>
      <c r="Y273" s="170"/>
      <c r="Z273" s="172"/>
      <c r="AA273" s="169">
        <v>5</v>
      </c>
      <c r="AB273" s="172"/>
      <c r="AC273" s="272"/>
      <c r="AD273" s="272"/>
      <c r="AE273" s="272"/>
      <c r="AF273" s="272"/>
      <c r="AG273" s="272"/>
      <c r="AH273" s="272"/>
      <c r="AI273" s="272"/>
      <c r="AJ273" s="272"/>
      <c r="AK273" s="272"/>
      <c r="AL273" s="272"/>
      <c r="AM273" s="272"/>
    </row>
    <row r="274" spans="1:39" ht="39.75" customHeight="1">
      <c r="A274" s="173">
        <f>IF(D274=0,"",SUBTOTAL(3,$D$9:D274))</f>
        <v>260</v>
      </c>
      <c r="B274" s="188" t="s">
        <v>2544</v>
      </c>
      <c r="C274" s="151" t="s">
        <v>1945</v>
      </c>
      <c r="D274" s="194" t="s">
        <v>251</v>
      </c>
      <c r="E274" s="150" t="s">
        <v>6</v>
      </c>
      <c r="F274" s="187">
        <f t="shared" si="4"/>
        <v>3410</v>
      </c>
      <c r="G274" s="174">
        <v>200</v>
      </c>
      <c r="H274" s="169">
        <v>500</v>
      </c>
      <c r="I274" s="169"/>
      <c r="J274" s="175"/>
      <c r="K274" s="169"/>
      <c r="L274" s="169"/>
      <c r="M274" s="169">
        <v>0</v>
      </c>
      <c r="N274" s="169"/>
      <c r="O274" s="170"/>
      <c r="P274" s="169">
        <v>200</v>
      </c>
      <c r="Q274" s="169"/>
      <c r="R274" s="169"/>
      <c r="S274" s="171">
        <v>1800</v>
      </c>
      <c r="T274" s="169">
        <v>100</v>
      </c>
      <c r="U274" s="169">
        <v>160</v>
      </c>
      <c r="V274" s="169"/>
      <c r="W274" s="169">
        <v>200</v>
      </c>
      <c r="X274" s="169">
        <v>100</v>
      </c>
      <c r="Y274" s="170"/>
      <c r="Z274" s="172">
        <v>150</v>
      </c>
      <c r="AA274" s="169"/>
      <c r="AB274" s="172"/>
      <c r="AC274" s="272"/>
      <c r="AD274" s="272"/>
      <c r="AE274" s="272"/>
      <c r="AF274" s="272"/>
      <c r="AG274" s="272"/>
      <c r="AH274" s="272"/>
      <c r="AI274" s="272"/>
      <c r="AJ274" s="272"/>
      <c r="AK274" s="272"/>
      <c r="AL274" s="272"/>
      <c r="AM274" s="272"/>
    </row>
    <row r="275" spans="1:39" ht="26.25" customHeight="1">
      <c r="A275" s="173">
        <f>IF(D275=0,"",SUBTOTAL(3,$D$9:D275))</f>
        <v>261</v>
      </c>
      <c r="B275" s="188" t="s">
        <v>2545</v>
      </c>
      <c r="C275" s="151" t="s">
        <v>252</v>
      </c>
      <c r="D275" s="149" t="s">
        <v>253</v>
      </c>
      <c r="E275" s="150" t="s">
        <v>6</v>
      </c>
      <c r="F275" s="187">
        <f t="shared" si="4"/>
        <v>255</v>
      </c>
      <c r="G275" s="172"/>
      <c r="H275" s="169"/>
      <c r="I275" s="169"/>
      <c r="J275" s="177"/>
      <c r="K275" s="169"/>
      <c r="L275" s="169"/>
      <c r="M275" s="169">
        <v>15</v>
      </c>
      <c r="N275" s="169"/>
      <c r="O275" s="170"/>
      <c r="P275" s="169">
        <v>0</v>
      </c>
      <c r="Q275" s="169"/>
      <c r="R275" s="169"/>
      <c r="S275" s="171">
        <v>200</v>
      </c>
      <c r="T275" s="169">
        <v>40</v>
      </c>
      <c r="U275" s="169">
        <v>0</v>
      </c>
      <c r="V275" s="169"/>
      <c r="W275" s="169"/>
      <c r="X275" s="169"/>
      <c r="Y275" s="170"/>
      <c r="Z275" s="172"/>
      <c r="AA275" s="169"/>
      <c r="AB275" s="172"/>
      <c r="AC275" s="272"/>
      <c r="AD275" s="272"/>
      <c r="AE275" s="272"/>
      <c r="AF275" s="272"/>
      <c r="AG275" s="272"/>
      <c r="AH275" s="272"/>
      <c r="AI275" s="272"/>
      <c r="AJ275" s="272"/>
      <c r="AK275" s="272"/>
      <c r="AL275" s="272"/>
      <c r="AM275" s="272"/>
    </row>
    <row r="276" spans="1:39" ht="31.5" customHeight="1">
      <c r="A276" s="173">
        <f>IF(D276=0,"",SUBTOTAL(3,$D$9:D276))</f>
        <v>262</v>
      </c>
      <c r="B276" s="190" t="s">
        <v>2546</v>
      </c>
      <c r="C276" s="151" t="s">
        <v>252</v>
      </c>
      <c r="D276" s="198" t="s">
        <v>3845</v>
      </c>
      <c r="E276" s="150" t="s">
        <v>6</v>
      </c>
      <c r="F276" s="187">
        <f t="shared" si="4"/>
        <v>79</v>
      </c>
      <c r="G276" s="172"/>
      <c r="H276" s="169"/>
      <c r="I276" s="169"/>
      <c r="J276" s="175">
        <v>79</v>
      </c>
      <c r="K276" s="169"/>
      <c r="L276" s="169"/>
      <c r="M276" s="169"/>
      <c r="N276" s="169"/>
      <c r="O276" s="170"/>
      <c r="P276" s="169"/>
      <c r="Q276" s="169"/>
      <c r="R276" s="169"/>
      <c r="S276" s="171"/>
      <c r="T276" s="169"/>
      <c r="U276" s="169"/>
      <c r="V276" s="169"/>
      <c r="W276" s="169"/>
      <c r="X276" s="169"/>
      <c r="Y276" s="170"/>
      <c r="Z276" s="172"/>
      <c r="AA276" s="169"/>
      <c r="AB276" s="172"/>
      <c r="AC276" s="272"/>
      <c r="AD276" s="272"/>
      <c r="AE276" s="272"/>
      <c r="AF276" s="272"/>
      <c r="AG276" s="272"/>
      <c r="AH276" s="272"/>
      <c r="AI276" s="272"/>
      <c r="AJ276" s="272"/>
      <c r="AK276" s="272"/>
      <c r="AL276" s="272"/>
      <c r="AM276" s="272"/>
    </row>
    <row r="277" spans="1:39" ht="47.25" customHeight="1">
      <c r="A277" s="173">
        <f>IF(D277=0,"",SUBTOTAL(3,$D$9:D277))</f>
        <v>263</v>
      </c>
      <c r="B277" s="188" t="s">
        <v>2547</v>
      </c>
      <c r="C277" s="151" t="s">
        <v>254</v>
      </c>
      <c r="D277" s="149" t="s">
        <v>255</v>
      </c>
      <c r="E277" s="150" t="s">
        <v>6</v>
      </c>
      <c r="F277" s="187">
        <f t="shared" si="4"/>
        <v>10</v>
      </c>
      <c r="G277" s="172"/>
      <c r="H277" s="169"/>
      <c r="I277" s="169"/>
      <c r="J277" s="175">
        <v>0</v>
      </c>
      <c r="K277" s="169"/>
      <c r="L277" s="169"/>
      <c r="M277" s="169">
        <v>0</v>
      </c>
      <c r="N277" s="169"/>
      <c r="O277" s="170"/>
      <c r="P277" s="169">
        <v>0</v>
      </c>
      <c r="Q277" s="169"/>
      <c r="R277" s="169"/>
      <c r="S277" s="171"/>
      <c r="T277" s="169">
        <v>10</v>
      </c>
      <c r="U277" s="169">
        <v>0</v>
      </c>
      <c r="V277" s="169"/>
      <c r="W277" s="169"/>
      <c r="X277" s="169"/>
      <c r="Y277" s="170"/>
      <c r="Z277" s="172"/>
      <c r="AA277" s="169"/>
      <c r="AB277" s="172"/>
      <c r="AC277" s="272"/>
      <c r="AD277" s="272"/>
      <c r="AE277" s="272"/>
      <c r="AF277" s="272"/>
      <c r="AG277" s="272"/>
      <c r="AH277" s="272"/>
      <c r="AI277" s="272"/>
      <c r="AJ277" s="272"/>
      <c r="AK277" s="272"/>
      <c r="AL277" s="272"/>
      <c r="AM277" s="272"/>
    </row>
    <row r="278" spans="1:39" ht="33.75" customHeight="1">
      <c r="A278" s="173">
        <f>IF(D278=0,"",SUBTOTAL(3,$D$9:D278))</f>
        <v>264</v>
      </c>
      <c r="B278" s="188" t="s">
        <v>2548</v>
      </c>
      <c r="C278" s="151" t="s">
        <v>2071</v>
      </c>
      <c r="D278" s="149" t="s">
        <v>256</v>
      </c>
      <c r="E278" s="150" t="s">
        <v>6</v>
      </c>
      <c r="F278" s="187">
        <f t="shared" si="4"/>
        <v>2005</v>
      </c>
      <c r="G278" s="172"/>
      <c r="H278" s="169">
        <v>300</v>
      </c>
      <c r="I278" s="169"/>
      <c r="J278" s="175">
        <v>15</v>
      </c>
      <c r="K278" s="169"/>
      <c r="L278" s="169"/>
      <c r="M278" s="169">
        <v>5</v>
      </c>
      <c r="N278" s="169"/>
      <c r="O278" s="170"/>
      <c r="P278" s="169">
        <v>35</v>
      </c>
      <c r="Q278" s="169">
        <v>500</v>
      </c>
      <c r="R278" s="169"/>
      <c r="S278" s="171"/>
      <c r="T278" s="169">
        <v>100</v>
      </c>
      <c r="U278" s="169">
        <v>0</v>
      </c>
      <c r="V278" s="169">
        <v>600</v>
      </c>
      <c r="W278" s="169"/>
      <c r="X278" s="169">
        <v>400</v>
      </c>
      <c r="Y278" s="170"/>
      <c r="Z278" s="172">
        <v>50</v>
      </c>
      <c r="AA278" s="169"/>
      <c r="AB278" s="172"/>
      <c r="AC278" s="272"/>
      <c r="AD278" s="272"/>
      <c r="AE278" s="272"/>
      <c r="AF278" s="272"/>
      <c r="AG278" s="272"/>
      <c r="AH278" s="272"/>
      <c r="AI278" s="272"/>
      <c r="AJ278" s="272"/>
      <c r="AK278" s="272"/>
      <c r="AL278" s="272"/>
      <c r="AM278" s="272"/>
    </row>
    <row r="279" spans="1:39" ht="33" customHeight="1">
      <c r="A279" s="173">
        <f>IF(D279=0,"",SUBTOTAL(3,$D$9:D279))</f>
        <v>265</v>
      </c>
      <c r="B279" s="188" t="s">
        <v>2549</v>
      </c>
      <c r="C279" s="151" t="s">
        <v>257</v>
      </c>
      <c r="D279" s="149" t="s">
        <v>258</v>
      </c>
      <c r="E279" s="150" t="s">
        <v>6</v>
      </c>
      <c r="F279" s="187">
        <f t="shared" si="4"/>
        <v>1016</v>
      </c>
      <c r="G279" s="172"/>
      <c r="H279" s="169">
        <v>20</v>
      </c>
      <c r="I279" s="169"/>
      <c r="J279" s="175">
        <v>20</v>
      </c>
      <c r="K279" s="169"/>
      <c r="L279" s="169"/>
      <c r="M279" s="169">
        <v>500</v>
      </c>
      <c r="N279" s="169"/>
      <c r="O279" s="170"/>
      <c r="P279" s="169">
        <v>6</v>
      </c>
      <c r="Q279" s="169"/>
      <c r="R279" s="169"/>
      <c r="S279" s="171"/>
      <c r="T279" s="169">
        <v>10</v>
      </c>
      <c r="U279" s="169">
        <v>0</v>
      </c>
      <c r="V279" s="169"/>
      <c r="W279" s="169">
        <v>10</v>
      </c>
      <c r="X279" s="169">
        <v>400</v>
      </c>
      <c r="Y279" s="170"/>
      <c r="Z279" s="172">
        <v>50</v>
      </c>
      <c r="AA279" s="169"/>
      <c r="AB279" s="172"/>
      <c r="AC279" s="272"/>
      <c r="AD279" s="272"/>
      <c r="AE279" s="272"/>
      <c r="AF279" s="272"/>
      <c r="AG279" s="272"/>
      <c r="AH279" s="272"/>
      <c r="AI279" s="272"/>
      <c r="AJ279" s="272"/>
      <c r="AK279" s="272"/>
      <c r="AL279" s="272"/>
      <c r="AM279" s="272"/>
    </row>
    <row r="280" spans="1:39" ht="27.75" customHeight="1">
      <c r="A280" s="173">
        <f>IF(D280=0,"",SUBTOTAL(3,$D$9:D280))</f>
        <v>266</v>
      </c>
      <c r="B280" s="188" t="s">
        <v>2550</v>
      </c>
      <c r="C280" s="151" t="s">
        <v>470</v>
      </c>
      <c r="D280" s="149" t="s">
        <v>235</v>
      </c>
      <c r="E280" s="150" t="s">
        <v>6</v>
      </c>
      <c r="F280" s="187">
        <f t="shared" si="4"/>
        <v>51</v>
      </c>
      <c r="G280" s="172"/>
      <c r="H280" s="169"/>
      <c r="I280" s="169"/>
      <c r="J280" s="175">
        <v>5</v>
      </c>
      <c r="K280" s="169"/>
      <c r="L280" s="169"/>
      <c r="M280" s="169">
        <v>0</v>
      </c>
      <c r="N280" s="169"/>
      <c r="O280" s="170"/>
      <c r="P280" s="169">
        <v>6</v>
      </c>
      <c r="Q280" s="169"/>
      <c r="R280" s="169"/>
      <c r="S280" s="171"/>
      <c r="T280" s="169">
        <v>20</v>
      </c>
      <c r="U280" s="169">
        <v>0</v>
      </c>
      <c r="V280" s="169"/>
      <c r="W280" s="169"/>
      <c r="X280" s="169"/>
      <c r="Y280" s="170"/>
      <c r="Z280" s="172">
        <v>20</v>
      </c>
      <c r="AA280" s="169"/>
      <c r="AB280" s="172"/>
      <c r="AC280" s="272"/>
      <c r="AD280" s="272"/>
      <c r="AE280" s="272"/>
      <c r="AF280" s="272"/>
      <c r="AG280" s="272"/>
      <c r="AH280" s="272"/>
      <c r="AI280" s="272"/>
      <c r="AJ280" s="272"/>
      <c r="AK280" s="272"/>
      <c r="AL280" s="272"/>
      <c r="AM280" s="272"/>
    </row>
    <row r="281" spans="1:39" ht="27" customHeight="1">
      <c r="A281" s="173">
        <f>IF(D281=0,"",SUBTOTAL(3,$D$9:D281))</f>
        <v>267</v>
      </c>
      <c r="B281" s="188" t="s">
        <v>2551</v>
      </c>
      <c r="C281" s="151" t="s">
        <v>259</v>
      </c>
      <c r="D281" s="149" t="s">
        <v>822</v>
      </c>
      <c r="E281" s="150" t="s">
        <v>6</v>
      </c>
      <c r="F281" s="187">
        <f t="shared" si="4"/>
        <v>120</v>
      </c>
      <c r="G281" s="172"/>
      <c r="H281" s="169"/>
      <c r="I281" s="169"/>
      <c r="J281" s="175">
        <v>0</v>
      </c>
      <c r="K281" s="169"/>
      <c r="L281" s="169"/>
      <c r="M281" s="169">
        <v>0</v>
      </c>
      <c r="N281" s="169"/>
      <c r="O281" s="170"/>
      <c r="P281" s="169">
        <v>0</v>
      </c>
      <c r="Q281" s="169"/>
      <c r="R281" s="169"/>
      <c r="S281" s="171">
        <v>100</v>
      </c>
      <c r="T281" s="169">
        <v>20</v>
      </c>
      <c r="U281" s="169">
        <v>0</v>
      </c>
      <c r="V281" s="169"/>
      <c r="W281" s="169"/>
      <c r="X281" s="169"/>
      <c r="Y281" s="170"/>
      <c r="Z281" s="172"/>
      <c r="AA281" s="169"/>
      <c r="AB281" s="172"/>
      <c r="AC281" s="272"/>
      <c r="AD281" s="272"/>
      <c r="AE281" s="272"/>
      <c r="AF281" s="272"/>
      <c r="AG281" s="272"/>
      <c r="AH281" s="272"/>
      <c r="AI281" s="272"/>
      <c r="AJ281" s="272"/>
      <c r="AK281" s="272"/>
      <c r="AL281" s="272"/>
      <c r="AM281" s="272"/>
    </row>
    <row r="282" spans="1:39" ht="32.25" customHeight="1">
      <c r="A282" s="173">
        <f>IF(D282=0,"",SUBTOTAL(3,$D$9:D282))</f>
        <v>268</v>
      </c>
      <c r="B282" s="188" t="s">
        <v>2552</v>
      </c>
      <c r="C282" s="151" t="s">
        <v>260</v>
      </c>
      <c r="D282" s="149" t="s">
        <v>261</v>
      </c>
      <c r="E282" s="150" t="s">
        <v>6</v>
      </c>
      <c r="F282" s="187">
        <f t="shared" si="4"/>
        <v>72</v>
      </c>
      <c r="G282" s="172"/>
      <c r="H282" s="169">
        <v>6</v>
      </c>
      <c r="I282" s="169"/>
      <c r="J282" s="175"/>
      <c r="K282" s="169"/>
      <c r="L282" s="169"/>
      <c r="M282" s="169">
        <v>10</v>
      </c>
      <c r="N282" s="169">
        <v>2</v>
      </c>
      <c r="O282" s="170"/>
      <c r="P282" s="169">
        <v>5</v>
      </c>
      <c r="Q282" s="169">
        <v>2</v>
      </c>
      <c r="R282" s="169">
        <v>4</v>
      </c>
      <c r="S282" s="171"/>
      <c r="T282" s="169">
        <v>0</v>
      </c>
      <c r="U282" s="169">
        <v>20</v>
      </c>
      <c r="V282" s="169"/>
      <c r="W282" s="169"/>
      <c r="X282" s="169">
        <v>20</v>
      </c>
      <c r="Y282" s="170"/>
      <c r="Z282" s="172"/>
      <c r="AA282" s="169">
        <v>3</v>
      </c>
      <c r="AB282" s="172"/>
      <c r="AC282" s="272"/>
      <c r="AD282" s="272"/>
      <c r="AE282" s="272"/>
      <c r="AF282" s="272"/>
      <c r="AG282" s="272"/>
      <c r="AH282" s="272"/>
      <c r="AI282" s="272"/>
      <c r="AJ282" s="272"/>
      <c r="AK282" s="272"/>
      <c r="AL282" s="272"/>
      <c r="AM282" s="272"/>
    </row>
    <row r="283" spans="1:39" ht="23.25" customHeight="1">
      <c r="A283" s="173">
        <f>IF(D283=0,"",SUBTOTAL(3,$D$9:D283))</f>
        <v>269</v>
      </c>
      <c r="B283" s="188" t="s">
        <v>2553</v>
      </c>
      <c r="C283" s="151" t="s">
        <v>262</v>
      </c>
      <c r="D283" s="149" t="s">
        <v>237</v>
      </c>
      <c r="E283" s="150" t="s">
        <v>9</v>
      </c>
      <c r="F283" s="187">
        <f t="shared" si="4"/>
        <v>244</v>
      </c>
      <c r="G283" s="172"/>
      <c r="H283" s="169">
        <v>30</v>
      </c>
      <c r="I283" s="169"/>
      <c r="J283" s="175">
        <v>9</v>
      </c>
      <c r="K283" s="169">
        <v>5</v>
      </c>
      <c r="L283" s="169"/>
      <c r="M283" s="169">
        <v>30</v>
      </c>
      <c r="N283" s="169">
        <v>4</v>
      </c>
      <c r="O283" s="169">
        <v>15</v>
      </c>
      <c r="P283" s="169">
        <v>5</v>
      </c>
      <c r="Q283" s="169">
        <v>20</v>
      </c>
      <c r="R283" s="169">
        <v>4</v>
      </c>
      <c r="S283" s="171">
        <v>2</v>
      </c>
      <c r="T283" s="169">
        <v>0</v>
      </c>
      <c r="U283" s="169">
        <v>20</v>
      </c>
      <c r="V283" s="169">
        <v>30</v>
      </c>
      <c r="W283" s="169"/>
      <c r="X283" s="169">
        <v>50</v>
      </c>
      <c r="Y283" s="170"/>
      <c r="Z283" s="172">
        <v>10</v>
      </c>
      <c r="AA283" s="169">
        <v>10</v>
      </c>
      <c r="AB283" s="172"/>
      <c r="AC283" s="272"/>
      <c r="AD283" s="272"/>
      <c r="AE283" s="272"/>
      <c r="AF283" s="272"/>
      <c r="AG283" s="272"/>
      <c r="AH283" s="272"/>
      <c r="AI283" s="272"/>
      <c r="AJ283" s="272"/>
      <c r="AK283" s="272"/>
      <c r="AL283" s="272"/>
      <c r="AM283" s="272"/>
    </row>
    <row r="284" spans="1:39" ht="24.75" customHeight="1">
      <c r="A284" s="173">
        <f>IF(D284=0,"",SUBTOTAL(3,$D$9:D284))</f>
        <v>270</v>
      </c>
      <c r="B284" s="188" t="s">
        <v>2554</v>
      </c>
      <c r="C284" s="151" t="s">
        <v>263</v>
      </c>
      <c r="D284" s="149" t="s">
        <v>261</v>
      </c>
      <c r="E284" s="150" t="s">
        <v>6</v>
      </c>
      <c r="F284" s="187">
        <f t="shared" si="4"/>
        <v>70</v>
      </c>
      <c r="G284" s="172"/>
      <c r="H284" s="169"/>
      <c r="I284" s="169"/>
      <c r="J284" s="175">
        <v>37</v>
      </c>
      <c r="K284" s="169"/>
      <c r="L284" s="169"/>
      <c r="M284" s="169">
        <v>3</v>
      </c>
      <c r="N284" s="169">
        <v>2</v>
      </c>
      <c r="O284" s="170"/>
      <c r="P284" s="169">
        <v>0</v>
      </c>
      <c r="Q284" s="169"/>
      <c r="R284" s="169"/>
      <c r="S284" s="171">
        <v>15</v>
      </c>
      <c r="T284" s="169">
        <v>0</v>
      </c>
      <c r="U284" s="169">
        <v>0</v>
      </c>
      <c r="V284" s="169"/>
      <c r="W284" s="169">
        <v>8</v>
      </c>
      <c r="X284" s="169">
        <v>4</v>
      </c>
      <c r="Y284" s="170"/>
      <c r="Z284" s="172"/>
      <c r="AA284" s="169">
        <v>1</v>
      </c>
      <c r="AB284" s="172"/>
      <c r="AC284" s="272"/>
      <c r="AD284" s="272"/>
      <c r="AE284" s="272"/>
      <c r="AF284" s="272"/>
      <c r="AG284" s="272"/>
      <c r="AH284" s="272"/>
      <c r="AI284" s="272"/>
      <c r="AJ284" s="272"/>
      <c r="AK284" s="272"/>
      <c r="AL284" s="272"/>
      <c r="AM284" s="272"/>
    </row>
    <row r="285" spans="1:39">
      <c r="A285" s="173" t="str">
        <f>IF(D285=0,"",SUBTOTAL(3,$D$9:D285))</f>
        <v/>
      </c>
      <c r="B285" s="188" t="s">
        <v>1912</v>
      </c>
      <c r="C285" s="186" t="s">
        <v>264</v>
      </c>
      <c r="D285" s="149"/>
      <c r="E285" s="150"/>
      <c r="F285" s="187">
        <f t="shared" si="4"/>
        <v>0</v>
      </c>
      <c r="G285" s="172"/>
      <c r="H285" s="169"/>
      <c r="I285" s="169"/>
      <c r="J285" s="175"/>
      <c r="K285" s="169"/>
      <c r="L285" s="169"/>
      <c r="M285" s="169">
        <v>0</v>
      </c>
      <c r="N285" s="169"/>
      <c r="O285" s="170"/>
      <c r="P285" s="169">
        <v>0</v>
      </c>
      <c r="Q285" s="169"/>
      <c r="R285" s="169"/>
      <c r="S285" s="171"/>
      <c r="T285" s="172">
        <v>0</v>
      </c>
      <c r="U285" s="169">
        <v>0</v>
      </c>
      <c r="V285" s="169"/>
      <c r="W285" s="169"/>
      <c r="X285" s="169"/>
      <c r="Y285" s="170"/>
      <c r="Z285" s="172"/>
      <c r="AA285" s="169"/>
      <c r="AB285" s="172"/>
      <c r="AC285" s="272"/>
      <c r="AD285" s="272"/>
      <c r="AE285" s="272"/>
      <c r="AF285" s="272"/>
      <c r="AG285" s="272"/>
      <c r="AH285" s="272"/>
      <c r="AI285" s="272"/>
      <c r="AJ285" s="272"/>
      <c r="AK285" s="272"/>
      <c r="AL285" s="272"/>
      <c r="AM285" s="272"/>
    </row>
    <row r="286" spans="1:39">
      <c r="A286" s="173">
        <f>IF(D286=0,"",SUBTOTAL(3,$D$9:D286))</f>
        <v>271</v>
      </c>
      <c r="B286" s="188" t="s">
        <v>2555</v>
      </c>
      <c r="C286" s="151" t="s">
        <v>265</v>
      </c>
      <c r="D286" s="149" t="s">
        <v>4541</v>
      </c>
      <c r="E286" s="150" t="s">
        <v>66</v>
      </c>
      <c r="F286" s="187">
        <f t="shared" si="4"/>
        <v>500</v>
      </c>
      <c r="G286" s="172"/>
      <c r="H286" s="169"/>
      <c r="I286" s="169"/>
      <c r="J286" s="175"/>
      <c r="K286" s="169"/>
      <c r="L286" s="169"/>
      <c r="M286" s="169">
        <v>0</v>
      </c>
      <c r="N286" s="169"/>
      <c r="O286" s="170"/>
      <c r="P286" s="169">
        <v>0</v>
      </c>
      <c r="Q286" s="169"/>
      <c r="R286" s="169"/>
      <c r="S286" s="171"/>
      <c r="T286" s="169">
        <v>0</v>
      </c>
      <c r="U286" s="169">
        <v>300</v>
      </c>
      <c r="V286" s="169"/>
      <c r="W286" s="169"/>
      <c r="X286" s="169"/>
      <c r="Y286" s="170"/>
      <c r="Z286" s="172"/>
      <c r="AA286" s="169"/>
      <c r="AB286" s="172">
        <v>200</v>
      </c>
      <c r="AC286" s="272"/>
      <c r="AD286" s="272"/>
      <c r="AE286" s="272"/>
      <c r="AF286" s="272"/>
      <c r="AG286" s="272"/>
      <c r="AH286" s="272"/>
      <c r="AI286" s="272"/>
      <c r="AJ286" s="272"/>
      <c r="AK286" s="272"/>
      <c r="AL286" s="272"/>
      <c r="AM286" s="272"/>
    </row>
    <row r="287" spans="1:39" ht="27" customHeight="1">
      <c r="A287" s="173">
        <f>IF(D287=0,"",SUBTOTAL(3,$D$9:D287))</f>
        <v>272</v>
      </c>
      <c r="B287" s="188" t="s">
        <v>2556</v>
      </c>
      <c r="C287" s="151" t="s">
        <v>267</v>
      </c>
      <c r="D287" s="149" t="s">
        <v>268</v>
      </c>
      <c r="E287" s="150" t="s">
        <v>66</v>
      </c>
      <c r="F287" s="187">
        <f t="shared" si="4"/>
        <v>151400</v>
      </c>
      <c r="G287" s="172"/>
      <c r="H287" s="169"/>
      <c r="I287" s="169"/>
      <c r="J287" s="175">
        <v>600</v>
      </c>
      <c r="K287" s="169"/>
      <c r="L287" s="169">
        <v>31000</v>
      </c>
      <c r="M287" s="169">
        <v>0</v>
      </c>
      <c r="N287" s="169"/>
      <c r="O287" s="170"/>
      <c r="P287" s="169">
        <v>0</v>
      </c>
      <c r="Q287" s="169"/>
      <c r="R287" s="169"/>
      <c r="S287" s="171">
        <v>18000</v>
      </c>
      <c r="T287" s="169">
        <v>0</v>
      </c>
      <c r="U287" s="169">
        <v>81600</v>
      </c>
      <c r="V287" s="169"/>
      <c r="W287" s="169"/>
      <c r="X287" s="169">
        <v>20000</v>
      </c>
      <c r="Y287" s="170"/>
      <c r="Z287" s="172"/>
      <c r="AA287" s="169"/>
      <c r="AB287" s="172">
        <v>200</v>
      </c>
      <c r="AC287" s="272"/>
      <c r="AD287" s="272"/>
      <c r="AE287" s="272"/>
      <c r="AF287" s="272"/>
      <c r="AG287" s="272"/>
      <c r="AH287" s="272"/>
      <c r="AI287" s="272"/>
      <c r="AJ287" s="272"/>
      <c r="AK287" s="272"/>
      <c r="AL287" s="272"/>
      <c r="AM287" s="272"/>
    </row>
    <row r="288" spans="1:39" ht="23.25" customHeight="1">
      <c r="A288" s="173">
        <f>IF(D288=0,"",SUBTOTAL(3,$D$9:D288))</f>
        <v>273</v>
      </c>
      <c r="B288" s="188" t="s">
        <v>2557</v>
      </c>
      <c r="C288" s="151" t="s">
        <v>269</v>
      </c>
      <c r="D288" s="149" t="s">
        <v>270</v>
      </c>
      <c r="E288" s="150" t="s">
        <v>66</v>
      </c>
      <c r="F288" s="187">
        <f t="shared" si="4"/>
        <v>267808</v>
      </c>
      <c r="G288" s="174">
        <v>32900</v>
      </c>
      <c r="H288" s="169"/>
      <c r="I288" s="169"/>
      <c r="J288" s="175"/>
      <c r="K288" s="169"/>
      <c r="L288" s="169"/>
      <c r="M288" s="169">
        <v>0</v>
      </c>
      <c r="N288" s="169">
        <v>14000</v>
      </c>
      <c r="O288" s="170"/>
      <c r="P288" s="169">
        <v>25608</v>
      </c>
      <c r="Q288" s="169">
        <v>25000</v>
      </c>
      <c r="R288" s="169"/>
      <c r="S288" s="171"/>
      <c r="T288" s="169">
        <v>15000</v>
      </c>
      <c r="U288" s="169">
        <v>5300</v>
      </c>
      <c r="V288" s="169"/>
      <c r="W288" s="169">
        <v>20000</v>
      </c>
      <c r="X288" s="169">
        <v>15000</v>
      </c>
      <c r="Y288" s="170"/>
      <c r="Z288" s="172">
        <v>45000</v>
      </c>
      <c r="AA288" s="169">
        <v>70000</v>
      </c>
      <c r="AB288" s="172"/>
      <c r="AC288" s="272"/>
      <c r="AD288" s="272"/>
      <c r="AE288" s="272"/>
      <c r="AF288" s="272"/>
      <c r="AG288" s="272"/>
      <c r="AH288" s="272"/>
      <c r="AI288" s="272"/>
      <c r="AJ288" s="272"/>
      <c r="AK288" s="272"/>
      <c r="AL288" s="272"/>
      <c r="AM288" s="272"/>
    </row>
    <row r="289" spans="1:39" ht="31.5" customHeight="1">
      <c r="A289" s="173">
        <f>IF(D289=0,"",SUBTOTAL(3,$D$9:D289))</f>
        <v>274</v>
      </c>
      <c r="B289" s="188" t="s">
        <v>2558</v>
      </c>
      <c r="C289" s="151" t="s">
        <v>271</v>
      </c>
      <c r="D289" s="149" t="s">
        <v>692</v>
      </c>
      <c r="E289" s="150" t="s">
        <v>66</v>
      </c>
      <c r="F289" s="187">
        <f t="shared" si="4"/>
        <v>517779</v>
      </c>
      <c r="G289" s="172"/>
      <c r="H289" s="169">
        <v>52000</v>
      </c>
      <c r="I289" s="169"/>
      <c r="J289" s="175">
        <v>2000</v>
      </c>
      <c r="K289" s="169"/>
      <c r="L289" s="169"/>
      <c r="M289" s="169">
        <v>154279</v>
      </c>
      <c r="N289" s="169">
        <v>14000</v>
      </c>
      <c r="O289" s="169">
        <v>10000</v>
      </c>
      <c r="P289" s="169">
        <v>27500</v>
      </c>
      <c r="Q289" s="169">
        <v>20000</v>
      </c>
      <c r="R289" s="169">
        <v>10000</v>
      </c>
      <c r="S289" s="171"/>
      <c r="T289" s="169">
        <v>15000</v>
      </c>
      <c r="U289" s="169">
        <v>72000</v>
      </c>
      <c r="V289" s="169"/>
      <c r="W289" s="169"/>
      <c r="X289" s="169">
        <v>15000</v>
      </c>
      <c r="Y289" s="169">
        <v>2000</v>
      </c>
      <c r="Z289" s="172">
        <v>45000</v>
      </c>
      <c r="AA289" s="169">
        <v>79000</v>
      </c>
      <c r="AB289" s="172"/>
      <c r="AC289" s="272"/>
      <c r="AD289" s="272"/>
      <c r="AE289" s="272"/>
      <c r="AF289" s="272"/>
      <c r="AG289" s="272"/>
      <c r="AH289" s="272"/>
      <c r="AI289" s="272"/>
      <c r="AJ289" s="272"/>
      <c r="AK289" s="272"/>
      <c r="AL289" s="272"/>
      <c r="AM289" s="272"/>
    </row>
    <row r="290" spans="1:39" ht="31.5" customHeight="1">
      <c r="A290" s="173">
        <f>IF(D290=0,"",SUBTOTAL(3,$D$9:D290))</f>
        <v>275</v>
      </c>
      <c r="B290" s="188" t="s">
        <v>2559</v>
      </c>
      <c r="C290" s="151" t="s">
        <v>793</v>
      </c>
      <c r="D290" s="149" t="s">
        <v>4363</v>
      </c>
      <c r="E290" s="150" t="s">
        <v>66</v>
      </c>
      <c r="F290" s="187">
        <f t="shared" si="4"/>
        <v>594304</v>
      </c>
      <c r="G290" s="172"/>
      <c r="H290" s="169"/>
      <c r="I290" s="169">
        <v>50000</v>
      </c>
      <c r="J290" s="175">
        <v>400000</v>
      </c>
      <c r="K290" s="169"/>
      <c r="L290" s="169"/>
      <c r="M290" s="169">
        <v>0</v>
      </c>
      <c r="N290" s="169">
        <v>14000</v>
      </c>
      <c r="O290" s="169">
        <v>24000</v>
      </c>
      <c r="P290" s="169">
        <v>54504</v>
      </c>
      <c r="Q290" s="169"/>
      <c r="R290" s="169"/>
      <c r="S290" s="171"/>
      <c r="T290" s="169">
        <v>15000</v>
      </c>
      <c r="U290" s="169">
        <v>9600</v>
      </c>
      <c r="V290" s="169">
        <v>17000</v>
      </c>
      <c r="W290" s="169"/>
      <c r="X290" s="169">
        <v>10000</v>
      </c>
      <c r="Y290" s="170"/>
      <c r="Z290" s="172"/>
      <c r="AA290" s="169"/>
      <c r="AB290" s="172">
        <v>200</v>
      </c>
      <c r="AC290" s="272"/>
      <c r="AD290" s="272"/>
      <c r="AE290" s="272"/>
      <c r="AF290" s="272"/>
      <c r="AG290" s="272"/>
      <c r="AH290" s="272"/>
      <c r="AI290" s="272"/>
      <c r="AJ290" s="272"/>
      <c r="AK290" s="272"/>
      <c r="AL290" s="272"/>
      <c r="AM290" s="272"/>
    </row>
    <row r="291" spans="1:39" ht="33" customHeight="1">
      <c r="A291" s="173">
        <f>IF(D291=0,"",SUBTOTAL(3,$D$9:D291))</f>
        <v>276</v>
      </c>
      <c r="B291" s="188" t="s">
        <v>2560</v>
      </c>
      <c r="C291" s="151" t="s">
        <v>793</v>
      </c>
      <c r="D291" s="149" t="s">
        <v>4364</v>
      </c>
      <c r="E291" s="150" t="s">
        <v>66</v>
      </c>
      <c r="F291" s="187">
        <f t="shared" si="4"/>
        <v>593700</v>
      </c>
      <c r="G291" s="174">
        <v>10700</v>
      </c>
      <c r="H291" s="169">
        <v>20000</v>
      </c>
      <c r="I291" s="169">
        <v>50000</v>
      </c>
      <c r="J291" s="175"/>
      <c r="K291" s="169"/>
      <c r="L291" s="169"/>
      <c r="M291" s="169">
        <v>0</v>
      </c>
      <c r="N291" s="169"/>
      <c r="O291" s="170"/>
      <c r="P291" s="169">
        <v>0</v>
      </c>
      <c r="Q291" s="169"/>
      <c r="R291" s="169"/>
      <c r="S291" s="171">
        <v>440000</v>
      </c>
      <c r="T291" s="169">
        <v>15000</v>
      </c>
      <c r="U291" s="169">
        <v>3000</v>
      </c>
      <c r="V291" s="169">
        <v>5000</v>
      </c>
      <c r="W291" s="169"/>
      <c r="X291" s="169">
        <v>20000</v>
      </c>
      <c r="Y291" s="170"/>
      <c r="Z291" s="172">
        <v>30000</v>
      </c>
      <c r="AA291" s="169"/>
      <c r="AB291" s="172"/>
      <c r="AC291" s="272"/>
      <c r="AD291" s="272"/>
      <c r="AE291" s="272"/>
      <c r="AF291" s="272"/>
      <c r="AG291" s="272"/>
      <c r="AH291" s="272"/>
      <c r="AI291" s="272"/>
      <c r="AJ291" s="272"/>
      <c r="AK291" s="272"/>
      <c r="AL291" s="272"/>
      <c r="AM291" s="272"/>
    </row>
    <row r="292" spans="1:39" ht="48" customHeight="1">
      <c r="A292" s="173">
        <f>IF(D292=0,"",SUBTOTAL(3,$D$9:D292))</f>
        <v>277</v>
      </c>
      <c r="B292" s="188" t="s">
        <v>2561</v>
      </c>
      <c r="C292" s="151" t="s">
        <v>272</v>
      </c>
      <c r="D292" s="149" t="s">
        <v>4727</v>
      </c>
      <c r="E292" s="150" t="s">
        <v>66</v>
      </c>
      <c r="F292" s="187">
        <f t="shared" si="4"/>
        <v>233382</v>
      </c>
      <c r="G292" s="172"/>
      <c r="H292" s="169"/>
      <c r="I292" s="169"/>
      <c r="J292" s="175">
        <v>200000</v>
      </c>
      <c r="K292" s="169"/>
      <c r="L292" s="169"/>
      <c r="M292" s="169">
        <v>5982</v>
      </c>
      <c r="N292" s="169"/>
      <c r="O292" s="169">
        <v>15000</v>
      </c>
      <c r="P292" s="169">
        <v>0</v>
      </c>
      <c r="Q292" s="169"/>
      <c r="R292" s="169"/>
      <c r="S292" s="171"/>
      <c r="T292" s="169">
        <v>10000</v>
      </c>
      <c r="U292" s="169">
        <v>2400</v>
      </c>
      <c r="V292" s="169"/>
      <c r="W292" s="169"/>
      <c r="X292" s="169"/>
      <c r="Y292" s="170"/>
      <c r="Z292" s="172"/>
      <c r="AA292" s="169"/>
      <c r="AB292" s="172"/>
      <c r="AC292" s="272"/>
      <c r="AD292" s="272"/>
      <c r="AE292" s="272"/>
      <c r="AF292" s="272"/>
      <c r="AG292" s="272"/>
      <c r="AH292" s="272"/>
      <c r="AI292" s="272"/>
      <c r="AJ292" s="272"/>
      <c r="AK292" s="272"/>
      <c r="AL292" s="272"/>
      <c r="AM292" s="272"/>
    </row>
    <row r="293" spans="1:39" ht="32.25" customHeight="1">
      <c r="A293" s="173">
        <f>IF(D293=0,"",SUBTOTAL(3,$D$9:D293))</f>
        <v>278</v>
      </c>
      <c r="B293" s="188" t="s">
        <v>2562</v>
      </c>
      <c r="C293" s="151" t="s">
        <v>273</v>
      </c>
      <c r="D293" s="149" t="s">
        <v>4378</v>
      </c>
      <c r="E293" s="150" t="s">
        <v>66</v>
      </c>
      <c r="F293" s="187">
        <f t="shared" si="4"/>
        <v>239583</v>
      </c>
      <c r="G293" s="174">
        <v>2000</v>
      </c>
      <c r="H293" s="169">
        <v>8200</v>
      </c>
      <c r="I293" s="169"/>
      <c r="J293" s="175">
        <v>37700</v>
      </c>
      <c r="K293" s="169">
        <v>66000</v>
      </c>
      <c r="L293" s="169">
        <v>2000</v>
      </c>
      <c r="M293" s="169">
        <v>3889</v>
      </c>
      <c r="N293" s="169"/>
      <c r="O293" s="170"/>
      <c r="P293" s="169">
        <v>8784</v>
      </c>
      <c r="Q293" s="169">
        <v>3000</v>
      </c>
      <c r="R293" s="169">
        <v>1000</v>
      </c>
      <c r="S293" s="171">
        <v>70000</v>
      </c>
      <c r="T293" s="169">
        <v>8000</v>
      </c>
      <c r="U293" s="169">
        <v>9060</v>
      </c>
      <c r="V293" s="169">
        <v>950</v>
      </c>
      <c r="W293" s="169">
        <v>50</v>
      </c>
      <c r="X293" s="169">
        <v>16000</v>
      </c>
      <c r="Y293" s="169">
        <v>2800</v>
      </c>
      <c r="Z293" s="172"/>
      <c r="AA293" s="169">
        <v>150</v>
      </c>
      <c r="AB293" s="172"/>
      <c r="AC293" s="272"/>
      <c r="AD293" s="272"/>
      <c r="AE293" s="272"/>
      <c r="AF293" s="272"/>
      <c r="AG293" s="272"/>
      <c r="AH293" s="272"/>
      <c r="AI293" s="272"/>
      <c r="AJ293" s="272"/>
      <c r="AK293" s="272"/>
      <c r="AL293" s="272"/>
      <c r="AM293" s="272"/>
    </row>
    <row r="294" spans="1:39" ht="63" customHeight="1">
      <c r="A294" s="173">
        <f>IF(D294=0,"",SUBTOTAL(3,$D$9:D294))</f>
        <v>279</v>
      </c>
      <c r="B294" s="188" t="s">
        <v>2563</v>
      </c>
      <c r="C294" s="151" t="s">
        <v>274</v>
      </c>
      <c r="D294" s="149" t="s">
        <v>275</v>
      </c>
      <c r="E294" s="150" t="s">
        <v>66</v>
      </c>
      <c r="F294" s="187">
        <f t="shared" si="4"/>
        <v>4228</v>
      </c>
      <c r="G294" s="172"/>
      <c r="H294" s="169"/>
      <c r="I294" s="169"/>
      <c r="J294" s="175">
        <v>3000</v>
      </c>
      <c r="K294" s="169"/>
      <c r="L294" s="169"/>
      <c r="M294" s="169">
        <v>0</v>
      </c>
      <c r="N294" s="169"/>
      <c r="O294" s="170"/>
      <c r="P294" s="169">
        <v>0</v>
      </c>
      <c r="Q294" s="169"/>
      <c r="R294" s="169"/>
      <c r="S294" s="171"/>
      <c r="T294" s="169">
        <v>8</v>
      </c>
      <c r="U294" s="169">
        <v>1200</v>
      </c>
      <c r="V294" s="169"/>
      <c r="W294" s="169"/>
      <c r="X294" s="169"/>
      <c r="Y294" s="170"/>
      <c r="Z294" s="172"/>
      <c r="AA294" s="169"/>
      <c r="AB294" s="172">
        <v>20</v>
      </c>
      <c r="AC294" s="272"/>
      <c r="AD294" s="272"/>
      <c r="AE294" s="272"/>
      <c r="AF294" s="272"/>
      <c r="AG294" s="272"/>
      <c r="AH294" s="272"/>
      <c r="AI294" s="272"/>
      <c r="AJ294" s="272"/>
      <c r="AK294" s="272"/>
      <c r="AL294" s="272"/>
      <c r="AM294" s="272"/>
    </row>
    <row r="295" spans="1:39" ht="36" customHeight="1">
      <c r="A295" s="173">
        <f>IF(D295=0,"",SUBTOTAL(3,$D$9:D295))</f>
        <v>280</v>
      </c>
      <c r="B295" s="216" t="s">
        <v>2564</v>
      </c>
      <c r="C295" s="192" t="s">
        <v>276</v>
      </c>
      <c r="D295" s="158" t="s">
        <v>277</v>
      </c>
      <c r="E295" s="159" t="s">
        <v>66</v>
      </c>
      <c r="F295" s="187">
        <f t="shared" si="4"/>
        <v>1435</v>
      </c>
      <c r="G295" s="172"/>
      <c r="H295" s="169"/>
      <c r="I295" s="169"/>
      <c r="J295" s="175"/>
      <c r="K295" s="169"/>
      <c r="L295" s="169"/>
      <c r="M295" s="169">
        <v>0</v>
      </c>
      <c r="N295" s="169">
        <v>50</v>
      </c>
      <c r="O295" s="170">
        <v>50</v>
      </c>
      <c r="P295" s="169">
        <v>395</v>
      </c>
      <c r="Q295" s="169">
        <v>0</v>
      </c>
      <c r="R295" s="169"/>
      <c r="S295" s="171">
        <v>40</v>
      </c>
      <c r="T295" s="169">
        <v>300</v>
      </c>
      <c r="U295" s="169">
        <v>600</v>
      </c>
      <c r="V295" s="169"/>
      <c r="W295" s="169"/>
      <c r="X295" s="169"/>
      <c r="Y295" s="170"/>
      <c r="Z295" s="172"/>
      <c r="AA295" s="169"/>
      <c r="AB295" s="172"/>
      <c r="AC295" s="272"/>
      <c r="AD295" s="272"/>
      <c r="AE295" s="272"/>
      <c r="AF295" s="272"/>
      <c r="AG295" s="272"/>
      <c r="AH295" s="272"/>
      <c r="AI295" s="272"/>
      <c r="AJ295" s="272"/>
      <c r="AK295" s="272"/>
      <c r="AL295" s="272"/>
      <c r="AM295" s="272"/>
    </row>
    <row r="296" spans="1:39" ht="19.5" customHeight="1">
      <c r="A296" s="173" t="str">
        <f>IF(D296=0,"",SUBTOTAL(3,$D$9:D296))</f>
        <v/>
      </c>
      <c r="B296" s="188" t="s">
        <v>1912</v>
      </c>
      <c r="C296" s="186" t="s">
        <v>278</v>
      </c>
      <c r="D296" s="149"/>
      <c r="E296" s="150"/>
      <c r="F296" s="187">
        <f t="shared" si="4"/>
        <v>0</v>
      </c>
      <c r="G296" s="174"/>
      <c r="H296" s="169"/>
      <c r="I296" s="169"/>
      <c r="J296" s="175"/>
      <c r="K296" s="169"/>
      <c r="L296" s="169"/>
      <c r="M296" s="169">
        <v>0</v>
      </c>
      <c r="N296" s="169"/>
      <c r="O296" s="170"/>
      <c r="P296" s="169">
        <v>0</v>
      </c>
      <c r="Q296" s="169"/>
      <c r="R296" s="169"/>
      <c r="S296" s="171"/>
      <c r="T296" s="172">
        <v>0</v>
      </c>
      <c r="U296" s="169">
        <v>0</v>
      </c>
      <c r="V296" s="169"/>
      <c r="W296" s="169"/>
      <c r="X296" s="169"/>
      <c r="Y296" s="170"/>
      <c r="Z296" s="172"/>
      <c r="AA296" s="169"/>
      <c r="AB296" s="172"/>
      <c r="AC296" s="272"/>
      <c r="AD296" s="272"/>
      <c r="AE296" s="272"/>
      <c r="AF296" s="272"/>
      <c r="AG296" s="272"/>
      <c r="AH296" s="272"/>
      <c r="AI296" s="272"/>
      <c r="AJ296" s="272"/>
      <c r="AK296" s="272"/>
      <c r="AL296" s="272"/>
      <c r="AM296" s="272"/>
    </row>
    <row r="297" spans="1:39" ht="22.5" customHeight="1">
      <c r="A297" s="173">
        <f>IF(D297=0,"",SUBTOTAL(3,$D$9:D297))</f>
        <v>281</v>
      </c>
      <c r="B297" s="188" t="s">
        <v>2565</v>
      </c>
      <c r="C297" s="151" t="s">
        <v>279</v>
      </c>
      <c r="D297" s="149" t="s">
        <v>4367</v>
      </c>
      <c r="E297" s="150" t="s">
        <v>10</v>
      </c>
      <c r="F297" s="187">
        <f t="shared" si="4"/>
        <v>820</v>
      </c>
      <c r="G297" s="174">
        <v>25</v>
      </c>
      <c r="H297" s="169">
        <v>70</v>
      </c>
      <c r="I297" s="169">
        <v>3</v>
      </c>
      <c r="J297" s="175">
        <v>150</v>
      </c>
      <c r="K297" s="169">
        <v>30</v>
      </c>
      <c r="L297" s="169">
        <v>2</v>
      </c>
      <c r="M297" s="169">
        <v>100</v>
      </c>
      <c r="N297" s="169">
        <v>20</v>
      </c>
      <c r="O297" s="169">
        <v>16</v>
      </c>
      <c r="P297" s="169">
        <v>30</v>
      </c>
      <c r="Q297" s="169">
        <v>32</v>
      </c>
      <c r="R297" s="169">
        <v>16</v>
      </c>
      <c r="S297" s="171">
        <v>110</v>
      </c>
      <c r="T297" s="169">
        <v>30</v>
      </c>
      <c r="U297" s="169">
        <v>50</v>
      </c>
      <c r="V297" s="169">
        <v>50</v>
      </c>
      <c r="W297" s="169">
        <v>5</v>
      </c>
      <c r="X297" s="169">
        <v>40</v>
      </c>
      <c r="Y297" s="169">
        <v>1</v>
      </c>
      <c r="Z297" s="172">
        <v>30</v>
      </c>
      <c r="AA297" s="169">
        <v>10</v>
      </c>
      <c r="AB297" s="172"/>
      <c r="AC297" s="272"/>
      <c r="AD297" s="272"/>
      <c r="AE297" s="272"/>
      <c r="AF297" s="272"/>
      <c r="AG297" s="272"/>
      <c r="AH297" s="272"/>
      <c r="AI297" s="272"/>
      <c r="AJ297" s="272"/>
      <c r="AK297" s="272"/>
      <c r="AL297" s="272"/>
      <c r="AM297" s="272"/>
    </row>
    <row r="298" spans="1:39" ht="63.75" customHeight="1">
      <c r="A298" s="173">
        <f>IF(D298=0,"",SUBTOTAL(3,$D$9:D298))</f>
        <v>282</v>
      </c>
      <c r="B298" s="188" t="s">
        <v>2566</v>
      </c>
      <c r="C298" s="151" t="s">
        <v>1664</v>
      </c>
      <c r="D298" s="149" t="s">
        <v>4729</v>
      </c>
      <c r="E298" s="150" t="s">
        <v>11</v>
      </c>
      <c r="F298" s="187">
        <f t="shared" si="4"/>
        <v>12</v>
      </c>
      <c r="G298" s="172"/>
      <c r="H298" s="169"/>
      <c r="I298" s="169"/>
      <c r="J298" s="175"/>
      <c r="K298" s="169"/>
      <c r="L298" s="169"/>
      <c r="M298" s="169">
        <v>0</v>
      </c>
      <c r="N298" s="169"/>
      <c r="O298" s="170"/>
      <c r="P298" s="169">
        <v>0</v>
      </c>
      <c r="Q298" s="169">
        <v>12</v>
      </c>
      <c r="R298" s="169"/>
      <c r="S298" s="171"/>
      <c r="T298" s="169">
        <v>0</v>
      </c>
      <c r="U298" s="169">
        <v>0</v>
      </c>
      <c r="V298" s="169"/>
      <c r="W298" s="169"/>
      <c r="X298" s="169"/>
      <c r="Y298" s="170"/>
      <c r="Z298" s="172"/>
      <c r="AA298" s="169"/>
      <c r="AB298" s="172"/>
      <c r="AC298" s="272"/>
      <c r="AD298" s="272"/>
      <c r="AE298" s="272"/>
      <c r="AF298" s="272"/>
      <c r="AG298" s="272"/>
      <c r="AH298" s="272"/>
      <c r="AI298" s="272"/>
      <c r="AJ298" s="272"/>
      <c r="AK298" s="272"/>
      <c r="AL298" s="272"/>
      <c r="AM298" s="272"/>
    </row>
    <row r="299" spans="1:39" ht="63" customHeight="1">
      <c r="A299" s="173">
        <f>IF(D299=0,"",SUBTOTAL(3,$D$9:D299))</f>
        <v>283</v>
      </c>
      <c r="B299" s="190" t="s">
        <v>2567</v>
      </c>
      <c r="C299" s="151" t="s">
        <v>1664</v>
      </c>
      <c r="D299" s="198" t="s">
        <v>4728</v>
      </c>
      <c r="E299" s="150" t="s">
        <v>11</v>
      </c>
      <c r="F299" s="187">
        <f t="shared" si="4"/>
        <v>3</v>
      </c>
      <c r="G299" s="172"/>
      <c r="H299" s="169"/>
      <c r="I299" s="169"/>
      <c r="J299" s="175">
        <v>3</v>
      </c>
      <c r="K299" s="169"/>
      <c r="L299" s="169"/>
      <c r="M299" s="169"/>
      <c r="N299" s="169"/>
      <c r="O299" s="170"/>
      <c r="P299" s="169"/>
      <c r="Q299" s="169"/>
      <c r="R299" s="169"/>
      <c r="S299" s="171"/>
      <c r="T299" s="169"/>
      <c r="U299" s="169"/>
      <c r="V299" s="169"/>
      <c r="W299" s="169"/>
      <c r="X299" s="169"/>
      <c r="Y299" s="170"/>
      <c r="Z299" s="172"/>
      <c r="AA299" s="169"/>
      <c r="AB299" s="172"/>
      <c r="AC299" s="272"/>
      <c r="AD299" s="272"/>
      <c r="AE299" s="272"/>
      <c r="AF299" s="272"/>
      <c r="AG299" s="272"/>
      <c r="AH299" s="272"/>
      <c r="AI299" s="272"/>
      <c r="AJ299" s="272"/>
      <c r="AK299" s="272"/>
      <c r="AL299" s="272"/>
      <c r="AM299" s="272"/>
    </row>
    <row r="300" spans="1:39" ht="68.25" customHeight="1">
      <c r="A300" s="173">
        <f>IF(D300=0,"",SUBTOTAL(3,$D$9:D300))</f>
        <v>284</v>
      </c>
      <c r="B300" s="190" t="s">
        <v>2568</v>
      </c>
      <c r="C300" s="212" t="s">
        <v>3988</v>
      </c>
      <c r="D300" s="213" t="s">
        <v>4730</v>
      </c>
      <c r="E300" s="213" t="s">
        <v>11</v>
      </c>
      <c r="F300" s="187">
        <f t="shared" si="4"/>
        <v>60</v>
      </c>
      <c r="G300" s="169"/>
      <c r="H300" s="169"/>
      <c r="I300" s="169"/>
      <c r="J300" s="169"/>
      <c r="K300" s="169"/>
      <c r="L300" s="169"/>
      <c r="M300" s="169"/>
      <c r="N300" s="169"/>
      <c r="O300" s="169"/>
      <c r="P300" s="169"/>
      <c r="Q300" s="169"/>
      <c r="R300" s="169"/>
      <c r="S300" s="176">
        <v>60</v>
      </c>
      <c r="T300" s="169"/>
      <c r="U300" s="169"/>
      <c r="V300" s="169"/>
      <c r="W300" s="169"/>
      <c r="X300" s="169"/>
      <c r="Y300" s="169"/>
      <c r="Z300" s="169"/>
      <c r="AA300" s="169"/>
      <c r="AB300" s="169"/>
      <c r="AC300" s="272"/>
      <c r="AD300" s="272"/>
      <c r="AE300" s="272"/>
      <c r="AF300" s="272"/>
      <c r="AG300" s="272"/>
      <c r="AH300" s="272"/>
      <c r="AI300" s="272"/>
      <c r="AJ300" s="272"/>
      <c r="AK300" s="272"/>
      <c r="AL300" s="272"/>
      <c r="AM300" s="272"/>
    </row>
    <row r="301" spans="1:39" ht="67.5" customHeight="1">
      <c r="A301" s="173">
        <f>IF(D301=0,"",SUBTOTAL(3,$D$9:D301))</f>
        <v>285</v>
      </c>
      <c r="B301" s="190" t="s">
        <v>2569</v>
      </c>
      <c r="C301" s="223" t="s">
        <v>3895</v>
      </c>
      <c r="D301" s="188" t="s">
        <v>3896</v>
      </c>
      <c r="E301" s="190" t="s">
        <v>11</v>
      </c>
      <c r="F301" s="187">
        <f t="shared" si="4"/>
        <v>1</v>
      </c>
      <c r="G301" s="169"/>
      <c r="H301" s="169"/>
      <c r="I301" s="169"/>
      <c r="J301" s="175">
        <v>1</v>
      </c>
      <c r="K301" s="169"/>
      <c r="L301" s="169"/>
      <c r="M301" s="169"/>
      <c r="N301" s="169"/>
      <c r="O301" s="169"/>
      <c r="P301" s="169"/>
      <c r="Q301" s="169"/>
      <c r="R301" s="169"/>
      <c r="S301" s="169"/>
      <c r="T301" s="169"/>
      <c r="U301" s="169"/>
      <c r="V301" s="169"/>
      <c r="W301" s="169"/>
      <c r="X301" s="169"/>
      <c r="Y301" s="169"/>
      <c r="Z301" s="169"/>
      <c r="AA301" s="169"/>
      <c r="AB301" s="169"/>
      <c r="AC301" s="272"/>
      <c r="AD301" s="272"/>
      <c r="AE301" s="272"/>
      <c r="AF301" s="272"/>
      <c r="AG301" s="272"/>
      <c r="AH301" s="272"/>
      <c r="AI301" s="272"/>
      <c r="AJ301" s="272"/>
      <c r="AK301" s="272"/>
      <c r="AL301" s="272"/>
      <c r="AM301" s="272"/>
    </row>
    <row r="302" spans="1:39">
      <c r="A302" s="173">
        <f>IF(D302=0,"",SUBTOTAL(3,$D$9:D302))</f>
        <v>286</v>
      </c>
      <c r="B302" s="190" t="s">
        <v>2570</v>
      </c>
      <c r="C302" s="212" t="s">
        <v>281</v>
      </c>
      <c r="D302" s="213" t="s">
        <v>4001</v>
      </c>
      <c r="E302" s="213" t="s">
        <v>19</v>
      </c>
      <c r="F302" s="187">
        <f t="shared" si="4"/>
        <v>60</v>
      </c>
      <c r="G302" s="169"/>
      <c r="H302" s="169"/>
      <c r="I302" s="169"/>
      <c r="J302" s="169"/>
      <c r="K302" s="169"/>
      <c r="L302" s="169"/>
      <c r="M302" s="169"/>
      <c r="N302" s="169"/>
      <c r="O302" s="169"/>
      <c r="P302" s="169"/>
      <c r="Q302" s="169"/>
      <c r="R302" s="169"/>
      <c r="S302" s="176">
        <v>60</v>
      </c>
      <c r="T302" s="169"/>
      <c r="U302" s="169"/>
      <c r="V302" s="169"/>
      <c r="W302" s="169"/>
      <c r="X302" s="169"/>
      <c r="Y302" s="169"/>
      <c r="Z302" s="169"/>
      <c r="AA302" s="169"/>
      <c r="AB302" s="169"/>
      <c r="AC302" s="272"/>
      <c r="AD302" s="272"/>
      <c r="AE302" s="272"/>
      <c r="AF302" s="272"/>
      <c r="AG302" s="272"/>
      <c r="AH302" s="272"/>
      <c r="AI302" s="272"/>
      <c r="AJ302" s="272"/>
      <c r="AK302" s="272"/>
      <c r="AL302" s="272"/>
      <c r="AM302" s="272"/>
    </row>
    <row r="303" spans="1:39">
      <c r="A303" s="173">
        <f>IF(D303=0,"",SUBTOTAL(3,$D$9:D303))</f>
        <v>287</v>
      </c>
      <c r="B303" s="188" t="s">
        <v>2571</v>
      </c>
      <c r="C303" s="151" t="s">
        <v>281</v>
      </c>
      <c r="D303" s="149" t="s">
        <v>283</v>
      </c>
      <c r="E303" s="150" t="s">
        <v>19</v>
      </c>
      <c r="F303" s="187">
        <f t="shared" si="4"/>
        <v>4244</v>
      </c>
      <c r="G303" s="174">
        <v>105</v>
      </c>
      <c r="H303" s="169">
        <v>680</v>
      </c>
      <c r="I303" s="169"/>
      <c r="J303" s="175">
        <v>900</v>
      </c>
      <c r="K303" s="169">
        <v>100</v>
      </c>
      <c r="L303" s="169"/>
      <c r="M303" s="169">
        <v>199</v>
      </c>
      <c r="N303" s="169"/>
      <c r="O303" s="169">
        <v>80</v>
      </c>
      <c r="P303" s="169">
        <v>50</v>
      </c>
      <c r="Q303" s="169">
        <v>300</v>
      </c>
      <c r="R303" s="169"/>
      <c r="S303" s="171">
        <v>540</v>
      </c>
      <c r="T303" s="169">
        <v>50</v>
      </c>
      <c r="U303" s="169">
        <v>150</v>
      </c>
      <c r="V303" s="169">
        <v>500</v>
      </c>
      <c r="W303" s="169"/>
      <c r="X303" s="169"/>
      <c r="Y303" s="170"/>
      <c r="Z303" s="172">
        <v>400</v>
      </c>
      <c r="AA303" s="169">
        <v>180</v>
      </c>
      <c r="AB303" s="172">
        <v>10</v>
      </c>
      <c r="AC303" s="272"/>
      <c r="AD303" s="272"/>
      <c r="AE303" s="272"/>
      <c r="AF303" s="272"/>
      <c r="AG303" s="272"/>
      <c r="AH303" s="272"/>
      <c r="AI303" s="272"/>
      <c r="AJ303" s="272"/>
      <c r="AK303" s="272"/>
      <c r="AL303" s="272"/>
      <c r="AM303" s="272"/>
    </row>
    <row r="304" spans="1:39">
      <c r="A304" s="173">
        <f>IF(D304=0,"",SUBTOTAL(3,$D$9:D304))</f>
        <v>288</v>
      </c>
      <c r="B304" s="188" t="s">
        <v>2572</v>
      </c>
      <c r="C304" s="151" t="s">
        <v>284</v>
      </c>
      <c r="D304" s="149" t="s">
        <v>285</v>
      </c>
      <c r="E304" s="150" t="s">
        <v>19</v>
      </c>
      <c r="F304" s="187">
        <f t="shared" si="4"/>
        <v>854</v>
      </c>
      <c r="G304" s="174">
        <v>10</v>
      </c>
      <c r="H304" s="169"/>
      <c r="I304" s="169"/>
      <c r="J304" s="175"/>
      <c r="K304" s="169">
        <v>30</v>
      </c>
      <c r="L304" s="169"/>
      <c r="M304" s="169">
        <v>0</v>
      </c>
      <c r="N304" s="169"/>
      <c r="O304" s="170"/>
      <c r="P304" s="169">
        <v>24</v>
      </c>
      <c r="Q304" s="169">
        <v>100</v>
      </c>
      <c r="R304" s="169"/>
      <c r="S304" s="171"/>
      <c r="T304" s="169">
        <v>0</v>
      </c>
      <c r="U304" s="169">
        <v>100</v>
      </c>
      <c r="V304" s="169"/>
      <c r="W304" s="169"/>
      <c r="X304" s="169">
        <v>180</v>
      </c>
      <c r="Y304" s="170"/>
      <c r="Z304" s="172">
        <v>400</v>
      </c>
      <c r="AA304" s="169"/>
      <c r="AB304" s="172">
        <v>10</v>
      </c>
      <c r="AC304" s="272"/>
      <c r="AD304" s="272"/>
      <c r="AE304" s="272"/>
      <c r="AF304" s="272"/>
      <c r="AG304" s="272"/>
      <c r="AH304" s="272"/>
      <c r="AI304" s="272"/>
      <c r="AJ304" s="272"/>
      <c r="AK304" s="272"/>
      <c r="AL304" s="272"/>
      <c r="AM304" s="272"/>
    </row>
    <row r="305" spans="1:39" ht="27" customHeight="1">
      <c r="A305" s="173">
        <f>IF(D305=0,"",SUBTOTAL(3,$D$9:D305))</f>
        <v>289</v>
      </c>
      <c r="B305" s="190" t="s">
        <v>2573</v>
      </c>
      <c r="C305" s="151" t="s">
        <v>281</v>
      </c>
      <c r="D305" s="149" t="s">
        <v>4331</v>
      </c>
      <c r="E305" s="150" t="s">
        <v>19</v>
      </c>
      <c r="F305" s="187">
        <f t="shared" si="4"/>
        <v>32</v>
      </c>
      <c r="G305" s="169"/>
      <c r="H305" s="169"/>
      <c r="I305" s="169"/>
      <c r="J305" s="169">
        <v>32</v>
      </c>
      <c r="K305" s="169"/>
      <c r="L305" s="169"/>
      <c r="M305" s="169"/>
      <c r="N305" s="169"/>
      <c r="O305" s="169"/>
      <c r="P305" s="169"/>
      <c r="Q305" s="169"/>
      <c r="R305" s="169"/>
      <c r="S305" s="169"/>
      <c r="T305" s="169"/>
      <c r="U305" s="169"/>
      <c r="V305" s="169"/>
      <c r="W305" s="169"/>
      <c r="X305" s="169"/>
      <c r="Y305" s="169"/>
      <c r="Z305" s="169"/>
      <c r="AA305" s="169"/>
      <c r="AB305" s="169"/>
      <c r="AC305" s="272"/>
      <c r="AD305" s="272"/>
      <c r="AE305" s="272"/>
      <c r="AF305" s="272"/>
      <c r="AG305" s="272"/>
      <c r="AH305" s="272"/>
      <c r="AI305" s="272"/>
      <c r="AJ305" s="272"/>
      <c r="AK305" s="272"/>
      <c r="AL305" s="272"/>
      <c r="AM305" s="272"/>
    </row>
    <row r="306" spans="1:39">
      <c r="A306" s="173">
        <f>IF(D306=0,"",SUBTOTAL(3,$D$9:D306))</f>
        <v>290</v>
      </c>
      <c r="B306" s="188" t="s">
        <v>2574</v>
      </c>
      <c r="C306" s="151" t="s">
        <v>286</v>
      </c>
      <c r="D306" s="149" t="s">
        <v>1619</v>
      </c>
      <c r="E306" s="150" t="s">
        <v>282</v>
      </c>
      <c r="F306" s="187">
        <f t="shared" si="4"/>
        <v>1720</v>
      </c>
      <c r="G306" s="172"/>
      <c r="H306" s="169"/>
      <c r="I306" s="169">
        <v>250</v>
      </c>
      <c r="J306" s="175">
        <v>740</v>
      </c>
      <c r="K306" s="169">
        <v>120</v>
      </c>
      <c r="L306" s="169"/>
      <c r="M306" s="169">
        <v>136</v>
      </c>
      <c r="N306" s="169">
        <v>20</v>
      </c>
      <c r="O306" s="170"/>
      <c r="P306" s="169">
        <v>84</v>
      </c>
      <c r="Q306" s="169">
        <v>0</v>
      </c>
      <c r="R306" s="169">
        <v>200</v>
      </c>
      <c r="S306" s="171"/>
      <c r="T306" s="169">
        <v>50</v>
      </c>
      <c r="U306" s="169">
        <v>0</v>
      </c>
      <c r="V306" s="169"/>
      <c r="W306" s="169"/>
      <c r="X306" s="169">
        <v>120</v>
      </c>
      <c r="Y306" s="170"/>
      <c r="Z306" s="172"/>
      <c r="AA306" s="169"/>
      <c r="AB306" s="172"/>
      <c r="AC306" s="272"/>
      <c r="AD306" s="272"/>
      <c r="AE306" s="272"/>
      <c r="AF306" s="272"/>
      <c r="AG306" s="272"/>
      <c r="AH306" s="272"/>
      <c r="AI306" s="272"/>
      <c r="AJ306" s="272"/>
      <c r="AK306" s="272"/>
      <c r="AL306" s="272"/>
      <c r="AM306" s="272"/>
    </row>
    <row r="307" spans="1:39" ht="39" customHeight="1">
      <c r="A307" s="173">
        <f>IF(D307=0,"",SUBTOTAL(3,$D$9:D307))</f>
        <v>291</v>
      </c>
      <c r="B307" s="188" t="s">
        <v>2575</v>
      </c>
      <c r="C307" s="151" t="s">
        <v>4664</v>
      </c>
      <c r="D307" s="149" t="s">
        <v>4665</v>
      </c>
      <c r="E307" s="150" t="s">
        <v>282</v>
      </c>
      <c r="F307" s="187">
        <f t="shared" si="4"/>
        <v>792</v>
      </c>
      <c r="G307" s="172"/>
      <c r="H307" s="169"/>
      <c r="I307" s="169"/>
      <c r="J307" s="175">
        <v>742</v>
      </c>
      <c r="K307" s="169"/>
      <c r="L307" s="169"/>
      <c r="M307" s="169">
        <v>0</v>
      </c>
      <c r="N307" s="169"/>
      <c r="O307" s="170"/>
      <c r="P307" s="169">
        <v>0</v>
      </c>
      <c r="Q307" s="169"/>
      <c r="R307" s="169"/>
      <c r="S307" s="171"/>
      <c r="T307" s="169">
        <v>50</v>
      </c>
      <c r="U307" s="169">
        <v>0</v>
      </c>
      <c r="V307" s="169"/>
      <c r="W307" s="169"/>
      <c r="X307" s="169"/>
      <c r="Y307" s="170"/>
      <c r="Z307" s="172"/>
      <c r="AA307" s="169"/>
      <c r="AB307" s="172"/>
      <c r="AC307" s="272"/>
      <c r="AD307" s="272"/>
      <c r="AE307" s="272"/>
      <c r="AF307" s="272"/>
      <c r="AG307" s="272"/>
      <c r="AH307" s="272"/>
      <c r="AI307" s="272"/>
      <c r="AJ307" s="272"/>
      <c r="AK307" s="272"/>
      <c r="AL307" s="272"/>
      <c r="AM307" s="272"/>
    </row>
    <row r="308" spans="1:39" ht="31.5" customHeight="1">
      <c r="A308" s="173">
        <f>IF(D308=0,"",SUBTOTAL(3,$D$9:D308))</f>
        <v>292</v>
      </c>
      <c r="B308" s="190" t="s">
        <v>2576</v>
      </c>
      <c r="C308" s="212" t="s">
        <v>4664</v>
      </c>
      <c r="D308" s="213" t="s">
        <v>4666</v>
      </c>
      <c r="E308" s="213" t="s">
        <v>19</v>
      </c>
      <c r="F308" s="187">
        <f t="shared" si="4"/>
        <v>40</v>
      </c>
      <c r="G308" s="169"/>
      <c r="H308" s="169"/>
      <c r="I308" s="169"/>
      <c r="J308" s="169"/>
      <c r="K308" s="169"/>
      <c r="L308" s="169"/>
      <c r="M308" s="169"/>
      <c r="N308" s="169"/>
      <c r="O308" s="169"/>
      <c r="P308" s="169"/>
      <c r="Q308" s="169"/>
      <c r="R308" s="169"/>
      <c r="S308" s="176">
        <v>40</v>
      </c>
      <c r="T308" s="169"/>
      <c r="U308" s="169"/>
      <c r="V308" s="169"/>
      <c r="W308" s="169"/>
      <c r="X308" s="169"/>
      <c r="Y308" s="169"/>
      <c r="Z308" s="169"/>
      <c r="AA308" s="169"/>
      <c r="AB308" s="169"/>
      <c r="AC308" s="272"/>
      <c r="AD308" s="272"/>
      <c r="AE308" s="272"/>
      <c r="AF308" s="272"/>
      <c r="AG308" s="272"/>
      <c r="AH308" s="272"/>
      <c r="AI308" s="272"/>
      <c r="AJ308" s="272"/>
      <c r="AK308" s="272"/>
      <c r="AL308" s="272"/>
      <c r="AM308" s="272"/>
    </row>
    <row r="309" spans="1:39" ht="46.5" customHeight="1">
      <c r="A309" s="173">
        <f>IF(D309=0,"",SUBTOTAL(3,$D$9:D309))</f>
        <v>293</v>
      </c>
      <c r="B309" s="190" t="s">
        <v>2577</v>
      </c>
      <c r="C309" s="196" t="s">
        <v>4229</v>
      </c>
      <c r="D309" s="206" t="s">
        <v>4540</v>
      </c>
      <c r="E309" s="207" t="s">
        <v>4230</v>
      </c>
      <c r="F309" s="187">
        <f t="shared" si="4"/>
        <v>50</v>
      </c>
      <c r="G309" s="169"/>
      <c r="H309" s="169"/>
      <c r="I309" s="169"/>
      <c r="J309" s="169"/>
      <c r="K309" s="169"/>
      <c r="L309" s="169"/>
      <c r="M309" s="169"/>
      <c r="N309" s="169"/>
      <c r="O309" s="169"/>
      <c r="P309" s="169"/>
      <c r="Q309" s="169"/>
      <c r="R309" s="169"/>
      <c r="S309" s="169"/>
      <c r="T309" s="169"/>
      <c r="U309" s="169"/>
      <c r="V309" s="169"/>
      <c r="W309" s="169"/>
      <c r="X309" s="169"/>
      <c r="Y309" s="169"/>
      <c r="Z309" s="169"/>
      <c r="AA309" s="169">
        <v>50</v>
      </c>
      <c r="AB309" s="169"/>
      <c r="AC309" s="272"/>
      <c r="AD309" s="272"/>
      <c r="AE309" s="272"/>
      <c r="AF309" s="272"/>
      <c r="AG309" s="272"/>
      <c r="AH309" s="272"/>
      <c r="AI309" s="272"/>
      <c r="AJ309" s="272"/>
      <c r="AK309" s="272"/>
      <c r="AL309" s="272"/>
      <c r="AM309" s="272"/>
    </row>
    <row r="310" spans="1:39" ht="32.25" customHeight="1">
      <c r="A310" s="173">
        <f>IF(D310=0,"",SUBTOTAL(3,$D$9:D310))</f>
        <v>294</v>
      </c>
      <c r="B310" s="188" t="s">
        <v>2578</v>
      </c>
      <c r="C310" s="151" t="s">
        <v>4667</v>
      </c>
      <c r="D310" s="149" t="s">
        <v>4668</v>
      </c>
      <c r="E310" s="150" t="s">
        <v>282</v>
      </c>
      <c r="F310" s="187">
        <f t="shared" si="4"/>
        <v>11</v>
      </c>
      <c r="G310" s="172"/>
      <c r="H310" s="169"/>
      <c r="I310" s="169"/>
      <c r="J310" s="175"/>
      <c r="K310" s="169"/>
      <c r="L310" s="169"/>
      <c r="M310" s="169">
        <v>0</v>
      </c>
      <c r="N310" s="169"/>
      <c r="O310" s="170"/>
      <c r="P310" s="169">
        <v>1</v>
      </c>
      <c r="Q310" s="169"/>
      <c r="R310" s="169"/>
      <c r="S310" s="171"/>
      <c r="T310" s="169">
        <v>0</v>
      </c>
      <c r="U310" s="169">
        <v>10</v>
      </c>
      <c r="V310" s="169"/>
      <c r="W310" s="169"/>
      <c r="X310" s="169"/>
      <c r="Y310" s="170"/>
      <c r="Z310" s="172"/>
      <c r="AA310" s="169"/>
      <c r="AB310" s="172"/>
      <c r="AC310" s="272"/>
      <c r="AD310" s="272"/>
      <c r="AE310" s="272"/>
      <c r="AF310" s="272"/>
      <c r="AG310" s="272"/>
      <c r="AH310" s="272"/>
      <c r="AI310" s="272"/>
      <c r="AJ310" s="272"/>
      <c r="AK310" s="272"/>
      <c r="AL310" s="272"/>
      <c r="AM310" s="272"/>
    </row>
    <row r="311" spans="1:39" ht="30.75" customHeight="1">
      <c r="A311" s="173">
        <f>IF(D311=0,"",SUBTOTAL(3,$D$9:D311))</f>
        <v>295</v>
      </c>
      <c r="B311" s="190" t="s">
        <v>2579</v>
      </c>
      <c r="C311" s="192" t="s">
        <v>3982</v>
      </c>
      <c r="D311" s="158" t="s">
        <v>4242</v>
      </c>
      <c r="E311" s="159" t="s">
        <v>282</v>
      </c>
      <c r="F311" s="187">
        <f t="shared" si="4"/>
        <v>200</v>
      </c>
      <c r="G311" s="169"/>
      <c r="H311" s="169"/>
      <c r="I311" s="169"/>
      <c r="J311" s="169"/>
      <c r="K311" s="169"/>
      <c r="L311" s="169"/>
      <c r="M311" s="169">
        <v>20</v>
      </c>
      <c r="N311" s="169"/>
      <c r="O311" s="169"/>
      <c r="P311" s="169"/>
      <c r="Q311" s="169"/>
      <c r="R311" s="169"/>
      <c r="S311" s="169">
        <v>180</v>
      </c>
      <c r="T311" s="169"/>
      <c r="U311" s="169"/>
      <c r="V311" s="169"/>
      <c r="W311" s="169"/>
      <c r="X311" s="169"/>
      <c r="Y311" s="169"/>
      <c r="Z311" s="169"/>
      <c r="AA311" s="169"/>
      <c r="AB311" s="169"/>
      <c r="AC311" s="272"/>
      <c r="AD311" s="272"/>
      <c r="AE311" s="272"/>
      <c r="AF311" s="272"/>
      <c r="AG311" s="272"/>
      <c r="AH311" s="272"/>
      <c r="AI311" s="272"/>
      <c r="AJ311" s="272"/>
      <c r="AK311" s="272"/>
      <c r="AL311" s="272"/>
      <c r="AM311" s="272"/>
    </row>
    <row r="312" spans="1:39" ht="24" customHeight="1">
      <c r="A312" s="173">
        <f>IF(D312=0,"",SUBTOTAL(3,$D$9:D312))</f>
        <v>296</v>
      </c>
      <c r="B312" s="190" t="s">
        <v>2580</v>
      </c>
      <c r="C312" s="196" t="s">
        <v>3982</v>
      </c>
      <c r="D312" s="202" t="s">
        <v>4181</v>
      </c>
      <c r="E312" s="202" t="s">
        <v>282</v>
      </c>
      <c r="F312" s="187">
        <f t="shared" si="4"/>
        <v>10</v>
      </c>
      <c r="G312" s="169"/>
      <c r="H312" s="169"/>
      <c r="I312" s="169"/>
      <c r="J312" s="169"/>
      <c r="K312" s="169"/>
      <c r="L312" s="169"/>
      <c r="M312" s="179"/>
      <c r="N312" s="169"/>
      <c r="O312" s="169"/>
      <c r="P312" s="169">
        <v>10</v>
      </c>
      <c r="Q312" s="169"/>
      <c r="R312" s="169"/>
      <c r="S312" s="169"/>
      <c r="T312" s="169"/>
      <c r="U312" s="169"/>
      <c r="V312" s="169"/>
      <c r="W312" s="169"/>
      <c r="X312" s="169"/>
      <c r="Y312" s="169"/>
      <c r="Z312" s="169"/>
      <c r="AA312" s="169"/>
      <c r="AB312" s="169"/>
      <c r="AC312" s="272"/>
      <c r="AD312" s="272"/>
      <c r="AE312" s="272"/>
      <c r="AF312" s="272"/>
      <c r="AG312" s="272"/>
      <c r="AH312" s="272"/>
      <c r="AI312" s="272"/>
      <c r="AJ312" s="272"/>
      <c r="AK312" s="272"/>
      <c r="AL312" s="272"/>
      <c r="AM312" s="272"/>
    </row>
    <row r="313" spans="1:39" ht="31.5" customHeight="1">
      <c r="A313" s="173">
        <f>IF(D313=0,"",SUBTOTAL(3,$D$9:D313))</f>
        <v>297</v>
      </c>
      <c r="B313" s="190" t="s">
        <v>2581</v>
      </c>
      <c r="C313" s="212" t="s">
        <v>3985</v>
      </c>
      <c r="D313" s="213" t="s">
        <v>4731</v>
      </c>
      <c r="E313" s="224" t="s">
        <v>282</v>
      </c>
      <c r="F313" s="187">
        <f t="shared" si="4"/>
        <v>460</v>
      </c>
      <c r="G313" s="169"/>
      <c r="H313" s="169"/>
      <c r="I313" s="169"/>
      <c r="J313" s="169"/>
      <c r="K313" s="169"/>
      <c r="L313" s="169"/>
      <c r="M313" s="169"/>
      <c r="N313" s="169"/>
      <c r="O313" s="169"/>
      <c r="P313" s="169"/>
      <c r="Q313" s="169"/>
      <c r="R313" s="169"/>
      <c r="S313" s="169">
        <v>460</v>
      </c>
      <c r="T313" s="169"/>
      <c r="U313" s="169"/>
      <c r="V313" s="169"/>
      <c r="W313" s="169"/>
      <c r="X313" s="169"/>
      <c r="Y313" s="169"/>
      <c r="Z313" s="169"/>
      <c r="AA313" s="169"/>
      <c r="AB313" s="169"/>
      <c r="AC313" s="272"/>
      <c r="AD313" s="272"/>
      <c r="AE313" s="272"/>
      <c r="AF313" s="272"/>
      <c r="AG313" s="272"/>
      <c r="AH313" s="272"/>
      <c r="AI313" s="272"/>
      <c r="AJ313" s="272"/>
      <c r="AK313" s="272"/>
      <c r="AL313" s="272"/>
      <c r="AM313" s="272"/>
    </row>
    <row r="314" spans="1:39" ht="26.25" customHeight="1">
      <c r="A314" s="173">
        <f>IF(D314=0,"",SUBTOTAL(3,$D$9:D314))</f>
        <v>298</v>
      </c>
      <c r="B314" s="188" t="s">
        <v>2582</v>
      </c>
      <c r="C314" s="151" t="s">
        <v>290</v>
      </c>
      <c r="D314" s="149" t="s">
        <v>291</v>
      </c>
      <c r="E314" s="150" t="s">
        <v>19</v>
      </c>
      <c r="F314" s="187">
        <f t="shared" si="4"/>
        <v>435</v>
      </c>
      <c r="G314" s="172"/>
      <c r="H314" s="169"/>
      <c r="I314" s="169">
        <v>30</v>
      </c>
      <c r="J314" s="175">
        <v>48</v>
      </c>
      <c r="K314" s="169"/>
      <c r="L314" s="169"/>
      <c r="M314" s="169">
        <v>0</v>
      </c>
      <c r="N314" s="169"/>
      <c r="O314" s="169">
        <v>100</v>
      </c>
      <c r="P314" s="169">
        <v>50</v>
      </c>
      <c r="Q314" s="169">
        <v>20</v>
      </c>
      <c r="R314" s="169"/>
      <c r="S314" s="171"/>
      <c r="T314" s="169">
        <v>0</v>
      </c>
      <c r="U314" s="169">
        <v>72</v>
      </c>
      <c r="V314" s="169">
        <v>60</v>
      </c>
      <c r="W314" s="169"/>
      <c r="X314" s="169"/>
      <c r="Y314" s="169">
        <v>10</v>
      </c>
      <c r="Z314" s="172">
        <v>30</v>
      </c>
      <c r="AA314" s="169">
        <v>15</v>
      </c>
      <c r="AB314" s="172"/>
      <c r="AC314" s="272"/>
      <c r="AD314" s="272"/>
      <c r="AE314" s="272"/>
      <c r="AF314" s="272"/>
      <c r="AG314" s="272"/>
      <c r="AH314" s="272"/>
      <c r="AI314" s="272"/>
      <c r="AJ314" s="272"/>
      <c r="AK314" s="272"/>
      <c r="AL314" s="272"/>
      <c r="AM314" s="272"/>
    </row>
    <row r="315" spans="1:39" ht="30" customHeight="1">
      <c r="A315" s="173">
        <f>IF(D315=0,"",SUBTOTAL(3,$D$9:D315))</f>
        <v>299</v>
      </c>
      <c r="B315" s="188" t="s">
        <v>2583</v>
      </c>
      <c r="C315" s="151" t="s">
        <v>292</v>
      </c>
      <c r="D315" s="149" t="s">
        <v>293</v>
      </c>
      <c r="E315" s="150" t="s">
        <v>19</v>
      </c>
      <c r="F315" s="187">
        <f t="shared" si="4"/>
        <v>618</v>
      </c>
      <c r="G315" s="172"/>
      <c r="H315" s="169">
        <v>12</v>
      </c>
      <c r="I315" s="169">
        <v>20</v>
      </c>
      <c r="J315" s="175">
        <v>8</v>
      </c>
      <c r="K315" s="169">
        <v>180</v>
      </c>
      <c r="L315" s="169"/>
      <c r="M315" s="169">
        <v>50</v>
      </c>
      <c r="N315" s="169"/>
      <c r="O315" s="169">
        <v>150</v>
      </c>
      <c r="P315" s="169">
        <v>40</v>
      </c>
      <c r="Q315" s="169"/>
      <c r="R315" s="169"/>
      <c r="S315" s="177"/>
      <c r="T315" s="169">
        <v>30</v>
      </c>
      <c r="U315" s="169">
        <v>48</v>
      </c>
      <c r="V315" s="169">
        <v>40</v>
      </c>
      <c r="W315" s="169"/>
      <c r="X315" s="169"/>
      <c r="Y315" s="169">
        <v>20</v>
      </c>
      <c r="Z315" s="172">
        <v>20</v>
      </c>
      <c r="AA315" s="169"/>
      <c r="AB315" s="172"/>
      <c r="AC315" s="272"/>
      <c r="AD315" s="272"/>
      <c r="AE315" s="272"/>
      <c r="AF315" s="272"/>
      <c r="AG315" s="272"/>
      <c r="AH315" s="272"/>
      <c r="AI315" s="272"/>
      <c r="AJ315" s="272"/>
      <c r="AK315" s="272"/>
      <c r="AL315" s="272"/>
      <c r="AM315" s="272"/>
    </row>
    <row r="316" spans="1:39" ht="33.75" customHeight="1">
      <c r="A316" s="173">
        <f>IF(D316=0,"",SUBTOTAL(3,$D$9:D316))</f>
        <v>300</v>
      </c>
      <c r="B316" s="190" t="s">
        <v>2584</v>
      </c>
      <c r="C316" s="151" t="s">
        <v>292</v>
      </c>
      <c r="D316" s="225" t="s">
        <v>3960</v>
      </c>
      <c r="E316" s="150" t="s">
        <v>19</v>
      </c>
      <c r="F316" s="187">
        <f t="shared" si="4"/>
        <v>35</v>
      </c>
      <c r="G316" s="172"/>
      <c r="H316" s="169"/>
      <c r="I316" s="169"/>
      <c r="J316" s="175"/>
      <c r="K316" s="169"/>
      <c r="L316" s="169"/>
      <c r="M316" s="169"/>
      <c r="N316" s="169"/>
      <c r="O316" s="169"/>
      <c r="P316" s="169"/>
      <c r="Q316" s="169"/>
      <c r="R316" s="169"/>
      <c r="S316" s="171">
        <v>35</v>
      </c>
      <c r="T316" s="169"/>
      <c r="U316" s="169"/>
      <c r="V316" s="169"/>
      <c r="W316" s="169"/>
      <c r="X316" s="169"/>
      <c r="Y316" s="169"/>
      <c r="Z316" s="172"/>
      <c r="AA316" s="169"/>
      <c r="AB316" s="172"/>
      <c r="AC316" s="272"/>
      <c r="AD316" s="272"/>
      <c r="AE316" s="272"/>
      <c r="AF316" s="272"/>
      <c r="AG316" s="272"/>
      <c r="AH316" s="272"/>
      <c r="AI316" s="272"/>
      <c r="AJ316" s="272"/>
      <c r="AK316" s="272"/>
      <c r="AL316" s="272"/>
      <c r="AM316" s="272"/>
    </row>
    <row r="317" spans="1:39" ht="26.25" customHeight="1">
      <c r="A317" s="173">
        <f>IF(D317=0,"",SUBTOTAL(3,$D$9:D317))</f>
        <v>301</v>
      </c>
      <c r="B317" s="190" t="s">
        <v>2585</v>
      </c>
      <c r="C317" s="151" t="s">
        <v>290</v>
      </c>
      <c r="D317" s="149" t="s">
        <v>3848</v>
      </c>
      <c r="E317" s="150" t="s">
        <v>19</v>
      </c>
      <c r="F317" s="187">
        <f t="shared" si="4"/>
        <v>12</v>
      </c>
      <c r="G317" s="169"/>
      <c r="H317" s="169"/>
      <c r="I317" s="169"/>
      <c r="J317" s="169">
        <v>12</v>
      </c>
      <c r="K317" s="169"/>
      <c r="L317" s="169"/>
      <c r="M317" s="169"/>
      <c r="N317" s="169"/>
      <c r="O317" s="169"/>
      <c r="P317" s="169"/>
      <c r="Q317" s="169"/>
      <c r="R317" s="169"/>
      <c r="S317" s="169"/>
      <c r="T317" s="169"/>
      <c r="U317" s="169"/>
      <c r="V317" s="169"/>
      <c r="W317" s="169"/>
      <c r="X317" s="169"/>
      <c r="Y317" s="169"/>
      <c r="Z317" s="169"/>
      <c r="AA317" s="169"/>
      <c r="AB317" s="169"/>
      <c r="AC317" s="272"/>
      <c r="AD317" s="272"/>
      <c r="AE317" s="272"/>
      <c r="AF317" s="272"/>
      <c r="AG317" s="272"/>
      <c r="AH317" s="272"/>
      <c r="AI317" s="272"/>
      <c r="AJ317" s="272"/>
      <c r="AK317" s="272"/>
      <c r="AL317" s="272"/>
      <c r="AM317" s="272"/>
    </row>
    <row r="318" spans="1:39" ht="42" customHeight="1">
      <c r="A318" s="173">
        <f>IF(D318=0,"",SUBTOTAL(3,$D$9:D318))</f>
        <v>302</v>
      </c>
      <c r="B318" s="190" t="s">
        <v>2586</v>
      </c>
      <c r="C318" s="212" t="s">
        <v>290</v>
      </c>
      <c r="D318" s="213" t="s">
        <v>4315</v>
      </c>
      <c r="E318" s="226" t="s">
        <v>19</v>
      </c>
      <c r="F318" s="187">
        <f t="shared" si="4"/>
        <v>260</v>
      </c>
      <c r="G318" s="169"/>
      <c r="H318" s="169"/>
      <c r="I318" s="169"/>
      <c r="J318" s="169"/>
      <c r="K318" s="169"/>
      <c r="L318" s="169"/>
      <c r="M318" s="169"/>
      <c r="N318" s="169"/>
      <c r="O318" s="169"/>
      <c r="P318" s="169">
        <v>200</v>
      </c>
      <c r="Q318" s="169"/>
      <c r="R318" s="169"/>
      <c r="S318" s="169">
        <v>60</v>
      </c>
      <c r="T318" s="169"/>
      <c r="U318" s="169"/>
      <c r="V318" s="169"/>
      <c r="W318" s="169"/>
      <c r="X318" s="169"/>
      <c r="Y318" s="169"/>
      <c r="Z318" s="169"/>
      <c r="AA318" s="169"/>
      <c r="AB318" s="169"/>
      <c r="AC318" s="272"/>
      <c r="AD318" s="272"/>
      <c r="AE318" s="272"/>
      <c r="AF318" s="272"/>
      <c r="AG318" s="272"/>
      <c r="AH318" s="272"/>
      <c r="AI318" s="272"/>
      <c r="AJ318" s="272"/>
      <c r="AK318" s="272"/>
      <c r="AL318" s="272"/>
      <c r="AM318" s="272"/>
    </row>
    <row r="319" spans="1:39" ht="60" customHeight="1">
      <c r="A319" s="173">
        <f>IF(D319=0,"",SUBTOTAL(3,$D$9:D319))</f>
        <v>303</v>
      </c>
      <c r="B319" s="188" t="s">
        <v>2587</v>
      </c>
      <c r="C319" s="151" t="s">
        <v>294</v>
      </c>
      <c r="D319" s="149" t="s">
        <v>1770</v>
      </c>
      <c r="E319" s="150" t="s">
        <v>0</v>
      </c>
      <c r="F319" s="187">
        <f t="shared" si="4"/>
        <v>20</v>
      </c>
      <c r="G319" s="172"/>
      <c r="H319" s="169"/>
      <c r="I319" s="169"/>
      <c r="J319" s="175">
        <v>20</v>
      </c>
      <c r="K319" s="169"/>
      <c r="L319" s="169"/>
      <c r="M319" s="169">
        <v>0</v>
      </c>
      <c r="N319" s="169"/>
      <c r="O319" s="170"/>
      <c r="P319" s="169">
        <v>0</v>
      </c>
      <c r="Q319" s="169"/>
      <c r="R319" s="169"/>
      <c r="S319" s="171"/>
      <c r="T319" s="169">
        <v>0</v>
      </c>
      <c r="U319" s="169">
        <v>0</v>
      </c>
      <c r="V319" s="169"/>
      <c r="W319" s="169"/>
      <c r="X319" s="169"/>
      <c r="Y319" s="170"/>
      <c r="Z319" s="172"/>
      <c r="AA319" s="169"/>
      <c r="AB319" s="172"/>
      <c r="AC319" s="272"/>
      <c r="AD319" s="272"/>
      <c r="AE319" s="272"/>
      <c r="AF319" s="272"/>
      <c r="AG319" s="272"/>
      <c r="AH319" s="272"/>
      <c r="AI319" s="272"/>
      <c r="AJ319" s="272"/>
      <c r="AK319" s="272"/>
      <c r="AL319" s="272"/>
      <c r="AM319" s="272"/>
    </row>
    <row r="320" spans="1:39" ht="33" customHeight="1">
      <c r="A320" s="173">
        <f>IF(D320=0,"",SUBTOTAL(3,$D$9:D320))</f>
        <v>304</v>
      </c>
      <c r="B320" s="188" t="s">
        <v>2588</v>
      </c>
      <c r="C320" s="151" t="s">
        <v>295</v>
      </c>
      <c r="D320" s="149" t="s">
        <v>288</v>
      </c>
      <c r="E320" s="150" t="s">
        <v>19</v>
      </c>
      <c r="F320" s="187">
        <f t="shared" si="4"/>
        <v>1145</v>
      </c>
      <c r="G320" s="174">
        <v>100</v>
      </c>
      <c r="H320" s="169">
        <v>500</v>
      </c>
      <c r="I320" s="169">
        <v>20</v>
      </c>
      <c r="J320" s="175">
        <v>12</v>
      </c>
      <c r="K320" s="169"/>
      <c r="L320" s="169"/>
      <c r="M320" s="169">
        <v>10</v>
      </c>
      <c r="N320" s="169">
        <v>30</v>
      </c>
      <c r="O320" s="169">
        <v>50</v>
      </c>
      <c r="P320" s="169">
        <v>268</v>
      </c>
      <c r="Q320" s="169"/>
      <c r="R320" s="169"/>
      <c r="S320" s="171"/>
      <c r="T320" s="169">
        <v>50</v>
      </c>
      <c r="U320" s="169">
        <v>24</v>
      </c>
      <c r="V320" s="169">
        <v>50</v>
      </c>
      <c r="W320" s="169"/>
      <c r="X320" s="169">
        <v>20</v>
      </c>
      <c r="Y320" s="169">
        <v>10</v>
      </c>
      <c r="Z320" s="172"/>
      <c r="AA320" s="169"/>
      <c r="AB320" s="172">
        <v>1</v>
      </c>
      <c r="AC320" s="272"/>
      <c r="AD320" s="272"/>
      <c r="AE320" s="272"/>
      <c r="AF320" s="272"/>
      <c r="AG320" s="272"/>
      <c r="AH320" s="272"/>
      <c r="AI320" s="272"/>
      <c r="AJ320" s="272"/>
      <c r="AK320" s="272"/>
      <c r="AL320" s="272"/>
      <c r="AM320" s="272"/>
    </row>
    <row r="321" spans="1:39" ht="65.25" customHeight="1">
      <c r="A321" s="173">
        <f>IF(D321=0,"",SUBTOTAL(3,$D$9:D321))</f>
        <v>305</v>
      </c>
      <c r="B321" s="188" t="s">
        <v>2589</v>
      </c>
      <c r="C321" s="151" t="s">
        <v>296</v>
      </c>
      <c r="D321" s="149" t="s">
        <v>297</v>
      </c>
      <c r="E321" s="150" t="s">
        <v>19</v>
      </c>
      <c r="F321" s="187">
        <f t="shared" si="4"/>
        <v>151</v>
      </c>
      <c r="G321" s="172"/>
      <c r="H321" s="169"/>
      <c r="I321" s="169"/>
      <c r="J321" s="175"/>
      <c r="K321" s="169">
        <v>22</v>
      </c>
      <c r="L321" s="169"/>
      <c r="M321" s="169">
        <v>0</v>
      </c>
      <c r="N321" s="169"/>
      <c r="O321" s="170"/>
      <c r="P321" s="169">
        <v>0</v>
      </c>
      <c r="Q321" s="169">
        <v>20</v>
      </c>
      <c r="R321" s="169"/>
      <c r="S321" s="171"/>
      <c r="T321" s="169">
        <v>100</v>
      </c>
      <c r="U321" s="169">
        <v>0</v>
      </c>
      <c r="V321" s="169"/>
      <c r="W321" s="169"/>
      <c r="X321" s="169"/>
      <c r="Y321" s="170"/>
      <c r="Z321" s="172"/>
      <c r="AA321" s="169">
        <v>8</v>
      </c>
      <c r="AB321" s="172">
        <v>1</v>
      </c>
      <c r="AC321" s="272"/>
      <c r="AD321" s="272"/>
      <c r="AE321" s="272"/>
      <c r="AF321" s="272"/>
      <c r="AG321" s="272"/>
      <c r="AH321" s="272"/>
      <c r="AI321" s="272"/>
      <c r="AJ321" s="272"/>
      <c r="AK321" s="272"/>
      <c r="AL321" s="272"/>
      <c r="AM321" s="272"/>
    </row>
    <row r="322" spans="1:39" ht="26.25" customHeight="1">
      <c r="A322" s="173" t="str">
        <f>IF(D322=0,"",SUBTOTAL(3,$D$9:D322))</f>
        <v/>
      </c>
      <c r="B322" s="188" t="s">
        <v>1912</v>
      </c>
      <c r="C322" s="186" t="s">
        <v>2047</v>
      </c>
      <c r="D322" s="149"/>
      <c r="E322" s="150"/>
      <c r="F322" s="187">
        <f t="shared" si="4"/>
        <v>0</v>
      </c>
      <c r="G322" s="172"/>
      <c r="H322" s="169"/>
      <c r="I322" s="169"/>
      <c r="J322" s="175"/>
      <c r="K322" s="169"/>
      <c r="L322" s="169"/>
      <c r="M322" s="169">
        <v>0</v>
      </c>
      <c r="N322" s="169"/>
      <c r="O322" s="170"/>
      <c r="P322" s="169">
        <v>0</v>
      </c>
      <c r="Q322" s="169"/>
      <c r="R322" s="169"/>
      <c r="S322" s="171"/>
      <c r="T322" s="172">
        <v>0</v>
      </c>
      <c r="U322" s="169">
        <v>0</v>
      </c>
      <c r="V322" s="169"/>
      <c r="W322" s="169"/>
      <c r="X322" s="169"/>
      <c r="Y322" s="170"/>
      <c r="Z322" s="172"/>
      <c r="AA322" s="169"/>
      <c r="AB322" s="172"/>
      <c r="AC322" s="272"/>
      <c r="AD322" s="272"/>
      <c r="AE322" s="272"/>
      <c r="AF322" s="272"/>
      <c r="AG322" s="272"/>
      <c r="AH322" s="272"/>
      <c r="AI322" s="272"/>
      <c r="AJ322" s="272"/>
      <c r="AK322" s="272"/>
      <c r="AL322" s="272"/>
      <c r="AM322" s="272"/>
    </row>
    <row r="323" spans="1:39" ht="45" customHeight="1">
      <c r="A323" s="173">
        <f>IF(D323=0,"",SUBTOTAL(3,$D$9:D323))</f>
        <v>306</v>
      </c>
      <c r="B323" s="190" t="s">
        <v>2590</v>
      </c>
      <c r="C323" s="151" t="s">
        <v>300</v>
      </c>
      <c r="D323" s="149" t="s">
        <v>4228</v>
      </c>
      <c r="E323" s="150" t="s">
        <v>298</v>
      </c>
      <c r="F323" s="187">
        <f t="shared" si="4"/>
        <v>8000</v>
      </c>
      <c r="G323" s="169"/>
      <c r="H323" s="169"/>
      <c r="I323" s="169"/>
      <c r="J323" s="169"/>
      <c r="K323" s="169"/>
      <c r="L323" s="169"/>
      <c r="M323" s="169"/>
      <c r="N323" s="169"/>
      <c r="O323" s="169"/>
      <c r="P323" s="169"/>
      <c r="Q323" s="169"/>
      <c r="R323" s="169"/>
      <c r="S323" s="169"/>
      <c r="T323" s="169"/>
      <c r="U323" s="169"/>
      <c r="V323" s="169"/>
      <c r="W323" s="169"/>
      <c r="X323" s="169">
        <v>8000</v>
      </c>
      <c r="Y323" s="169"/>
      <c r="Z323" s="169"/>
      <c r="AA323" s="169"/>
      <c r="AB323" s="169"/>
      <c r="AC323" s="272"/>
      <c r="AD323" s="272"/>
      <c r="AE323" s="272"/>
      <c r="AF323" s="272"/>
      <c r="AG323" s="272"/>
      <c r="AH323" s="272"/>
      <c r="AI323" s="272"/>
      <c r="AJ323" s="272"/>
      <c r="AK323" s="272"/>
      <c r="AL323" s="272"/>
      <c r="AM323" s="272"/>
    </row>
    <row r="324" spans="1:39" ht="50.25" customHeight="1">
      <c r="A324" s="173">
        <f>IF(D324=0,"",SUBTOTAL(3,$D$9:D324))</f>
        <v>307</v>
      </c>
      <c r="B324" s="188" t="s">
        <v>2591</v>
      </c>
      <c r="C324" s="151" t="s">
        <v>1790</v>
      </c>
      <c r="D324" s="149" t="s">
        <v>1902</v>
      </c>
      <c r="E324" s="150" t="s">
        <v>298</v>
      </c>
      <c r="F324" s="187">
        <f t="shared" si="4"/>
        <v>17300</v>
      </c>
      <c r="G324" s="172"/>
      <c r="H324" s="169"/>
      <c r="I324" s="169"/>
      <c r="J324" s="175"/>
      <c r="K324" s="169"/>
      <c r="L324" s="169"/>
      <c r="M324" s="169">
        <v>0</v>
      </c>
      <c r="N324" s="169"/>
      <c r="O324" s="170"/>
      <c r="P324" s="169">
        <v>0</v>
      </c>
      <c r="Q324" s="169"/>
      <c r="R324" s="169"/>
      <c r="S324" s="171"/>
      <c r="T324" s="169">
        <v>0</v>
      </c>
      <c r="U324" s="169">
        <v>0</v>
      </c>
      <c r="V324" s="169"/>
      <c r="W324" s="169"/>
      <c r="X324" s="169"/>
      <c r="Y324" s="170"/>
      <c r="Z324" s="172">
        <v>17000</v>
      </c>
      <c r="AA324" s="169"/>
      <c r="AB324" s="172">
        <v>300</v>
      </c>
      <c r="AC324" s="272"/>
      <c r="AD324" s="272"/>
      <c r="AE324" s="272"/>
      <c r="AF324" s="272"/>
      <c r="AG324" s="272"/>
      <c r="AH324" s="272"/>
      <c r="AI324" s="272"/>
      <c r="AJ324" s="272"/>
      <c r="AK324" s="272"/>
      <c r="AL324" s="272"/>
      <c r="AM324" s="272"/>
    </row>
    <row r="325" spans="1:39" ht="41.25" customHeight="1">
      <c r="A325" s="173">
        <f>IF(D325=0,"",SUBTOTAL(3,$D$9:D325))</f>
        <v>308</v>
      </c>
      <c r="B325" s="188" t="s">
        <v>2592</v>
      </c>
      <c r="C325" s="151" t="s">
        <v>1791</v>
      </c>
      <c r="D325" s="149" t="s">
        <v>1792</v>
      </c>
      <c r="E325" s="150" t="s">
        <v>298</v>
      </c>
      <c r="F325" s="187">
        <f t="shared" si="4"/>
        <v>18676</v>
      </c>
      <c r="G325" s="172"/>
      <c r="H325" s="169"/>
      <c r="I325" s="169"/>
      <c r="J325" s="175"/>
      <c r="K325" s="169">
        <v>10000</v>
      </c>
      <c r="L325" s="169"/>
      <c r="M325" s="169">
        <v>3000</v>
      </c>
      <c r="N325" s="169"/>
      <c r="O325" s="170"/>
      <c r="P325" s="169">
        <v>5676</v>
      </c>
      <c r="Q325" s="169"/>
      <c r="R325" s="169"/>
      <c r="S325" s="171"/>
      <c r="T325" s="169">
        <v>0</v>
      </c>
      <c r="U325" s="169">
        <v>0</v>
      </c>
      <c r="V325" s="169"/>
      <c r="W325" s="169"/>
      <c r="X325" s="169"/>
      <c r="Y325" s="170"/>
      <c r="Z325" s="172"/>
      <c r="AA325" s="169"/>
      <c r="AB325" s="172"/>
      <c r="AC325" s="272"/>
      <c r="AD325" s="272"/>
      <c r="AE325" s="272"/>
      <c r="AF325" s="272"/>
      <c r="AG325" s="272"/>
      <c r="AH325" s="272"/>
      <c r="AI325" s="272"/>
      <c r="AJ325" s="272"/>
      <c r="AK325" s="272"/>
      <c r="AL325" s="272"/>
      <c r="AM325" s="272"/>
    </row>
    <row r="326" spans="1:39" ht="42.75" customHeight="1">
      <c r="A326" s="173">
        <f>IF(D326=0,"",SUBTOTAL(3,$D$9:D326))</f>
        <v>309</v>
      </c>
      <c r="B326" s="188" t="s">
        <v>2593</v>
      </c>
      <c r="C326" s="151" t="s">
        <v>1793</v>
      </c>
      <c r="D326" s="149" t="s">
        <v>1901</v>
      </c>
      <c r="E326" s="150" t="s">
        <v>298</v>
      </c>
      <c r="F326" s="187">
        <f t="shared" si="4"/>
        <v>14000</v>
      </c>
      <c r="G326" s="172"/>
      <c r="H326" s="169"/>
      <c r="I326" s="169"/>
      <c r="J326" s="175"/>
      <c r="K326" s="169"/>
      <c r="L326" s="169"/>
      <c r="M326" s="169">
        <v>0</v>
      </c>
      <c r="N326" s="169"/>
      <c r="O326" s="169">
        <v>2000</v>
      </c>
      <c r="P326" s="169">
        <v>0</v>
      </c>
      <c r="Q326" s="169">
        <v>12000</v>
      </c>
      <c r="R326" s="169"/>
      <c r="S326" s="171"/>
      <c r="T326" s="169">
        <v>0</v>
      </c>
      <c r="U326" s="169">
        <v>0</v>
      </c>
      <c r="V326" s="169"/>
      <c r="W326" s="169"/>
      <c r="X326" s="169"/>
      <c r="Y326" s="170"/>
      <c r="Z326" s="172"/>
      <c r="AA326" s="169"/>
      <c r="AB326" s="172"/>
      <c r="AC326" s="272"/>
      <c r="AD326" s="272"/>
      <c r="AE326" s="272"/>
      <c r="AF326" s="272"/>
      <c r="AG326" s="272"/>
      <c r="AH326" s="272"/>
      <c r="AI326" s="272"/>
      <c r="AJ326" s="272"/>
      <c r="AK326" s="272"/>
      <c r="AL326" s="272"/>
      <c r="AM326" s="272"/>
    </row>
    <row r="327" spans="1:39" ht="47.25" customHeight="1">
      <c r="A327" s="173">
        <f>IF(D327=0,"",SUBTOTAL(3,$D$9:D327))</f>
        <v>310</v>
      </c>
      <c r="B327" s="188" t="s">
        <v>2594</v>
      </c>
      <c r="C327" s="151" t="s">
        <v>300</v>
      </c>
      <c r="D327" s="149" t="s">
        <v>823</v>
      </c>
      <c r="E327" s="150" t="s">
        <v>298</v>
      </c>
      <c r="F327" s="187">
        <f t="shared" si="4"/>
        <v>82000</v>
      </c>
      <c r="G327" s="172"/>
      <c r="H327" s="169"/>
      <c r="I327" s="169"/>
      <c r="J327" s="175">
        <v>70000</v>
      </c>
      <c r="K327" s="169"/>
      <c r="L327" s="169"/>
      <c r="M327" s="169">
        <v>0</v>
      </c>
      <c r="N327" s="169"/>
      <c r="O327" s="170"/>
      <c r="P327" s="169">
        <v>0</v>
      </c>
      <c r="Q327" s="169"/>
      <c r="R327" s="169"/>
      <c r="S327" s="171">
        <v>12000</v>
      </c>
      <c r="T327" s="169">
        <v>0</v>
      </c>
      <c r="U327" s="169">
        <v>0</v>
      </c>
      <c r="V327" s="169"/>
      <c r="W327" s="169"/>
      <c r="X327" s="169"/>
      <c r="Y327" s="170"/>
      <c r="Z327" s="172"/>
      <c r="AA327" s="169"/>
      <c r="AB327" s="172"/>
      <c r="AC327" s="272"/>
      <c r="AD327" s="272"/>
      <c r="AE327" s="272"/>
      <c r="AF327" s="272"/>
      <c r="AG327" s="272"/>
      <c r="AH327" s="272"/>
      <c r="AI327" s="272"/>
      <c r="AJ327" s="272"/>
      <c r="AK327" s="272"/>
      <c r="AL327" s="272"/>
      <c r="AM327" s="272"/>
    </row>
    <row r="328" spans="1:39" ht="44.25" customHeight="1">
      <c r="A328" s="173">
        <f>IF(D328=0,"",SUBTOTAL(3,$D$9:D328))</f>
        <v>311</v>
      </c>
      <c r="B328" s="188" t="s">
        <v>2595</v>
      </c>
      <c r="C328" s="151" t="s">
        <v>300</v>
      </c>
      <c r="D328" s="149" t="s">
        <v>1900</v>
      </c>
      <c r="E328" s="150" t="s">
        <v>298</v>
      </c>
      <c r="F328" s="187">
        <f t="shared" si="4"/>
        <v>203250</v>
      </c>
      <c r="G328" s="172"/>
      <c r="H328" s="169">
        <v>20000</v>
      </c>
      <c r="I328" s="169"/>
      <c r="J328" s="175">
        <v>145000</v>
      </c>
      <c r="K328" s="169"/>
      <c r="L328" s="169"/>
      <c r="M328" s="169">
        <v>0</v>
      </c>
      <c r="N328" s="169"/>
      <c r="O328" s="170"/>
      <c r="P328" s="169">
        <v>0</v>
      </c>
      <c r="Q328" s="169"/>
      <c r="R328" s="169"/>
      <c r="S328" s="171"/>
      <c r="T328" s="169">
        <v>11250</v>
      </c>
      <c r="U328" s="169">
        <v>0</v>
      </c>
      <c r="V328" s="169">
        <v>10000</v>
      </c>
      <c r="W328" s="169"/>
      <c r="X328" s="169"/>
      <c r="Y328" s="170"/>
      <c r="Z328" s="172">
        <v>17000</v>
      </c>
      <c r="AA328" s="169"/>
      <c r="AB328" s="172"/>
      <c r="AC328" s="272"/>
      <c r="AD328" s="272"/>
      <c r="AE328" s="272"/>
      <c r="AF328" s="272"/>
      <c r="AG328" s="272"/>
      <c r="AH328" s="272"/>
      <c r="AI328" s="272"/>
      <c r="AJ328" s="272"/>
      <c r="AK328" s="272"/>
      <c r="AL328" s="272"/>
      <c r="AM328" s="272"/>
    </row>
    <row r="329" spans="1:39" ht="30.75" customHeight="1">
      <c r="A329" s="173">
        <f>IF(D329=0,"",SUBTOTAL(3,$D$9:D329))</f>
        <v>312</v>
      </c>
      <c r="B329" s="188" t="s">
        <v>2596</v>
      </c>
      <c r="C329" s="151" t="s">
        <v>1891</v>
      </c>
      <c r="D329" s="149" t="s">
        <v>1892</v>
      </c>
      <c r="E329" s="150" t="s">
        <v>298</v>
      </c>
      <c r="F329" s="187">
        <f t="shared" ref="F329:F392" si="5">SUM(G329:AB329)</f>
        <v>14000</v>
      </c>
      <c r="G329" s="172"/>
      <c r="H329" s="169"/>
      <c r="I329" s="169"/>
      <c r="J329" s="175"/>
      <c r="K329" s="169"/>
      <c r="L329" s="169"/>
      <c r="M329" s="169">
        <v>0</v>
      </c>
      <c r="N329" s="169">
        <v>2000</v>
      </c>
      <c r="O329" s="170"/>
      <c r="P329" s="169">
        <v>0</v>
      </c>
      <c r="Q329" s="169"/>
      <c r="R329" s="169"/>
      <c r="S329" s="171"/>
      <c r="T329" s="169">
        <v>0</v>
      </c>
      <c r="U329" s="169">
        <v>6000</v>
      </c>
      <c r="V329" s="169"/>
      <c r="W329" s="169"/>
      <c r="X329" s="169">
        <v>6000</v>
      </c>
      <c r="Y329" s="170"/>
      <c r="Z329" s="172"/>
      <c r="AA329" s="169"/>
      <c r="AB329" s="172"/>
      <c r="AC329" s="272"/>
      <c r="AD329" s="272"/>
      <c r="AE329" s="272"/>
      <c r="AF329" s="272"/>
      <c r="AG329" s="272"/>
      <c r="AH329" s="272"/>
      <c r="AI329" s="272"/>
      <c r="AJ329" s="272"/>
      <c r="AK329" s="272"/>
      <c r="AL329" s="272"/>
      <c r="AM329" s="272"/>
    </row>
    <row r="330" spans="1:39" ht="27.75" customHeight="1">
      <c r="A330" s="173">
        <f>IF(D330=0,"",SUBTOTAL(3,$D$9:D330))</f>
        <v>313</v>
      </c>
      <c r="B330" s="188" t="s">
        <v>2597</v>
      </c>
      <c r="C330" s="151" t="s">
        <v>1891</v>
      </c>
      <c r="D330" s="149" t="s">
        <v>1894</v>
      </c>
      <c r="E330" s="150" t="s">
        <v>298</v>
      </c>
      <c r="F330" s="187">
        <f t="shared" si="5"/>
        <v>1000</v>
      </c>
      <c r="G330" s="172"/>
      <c r="H330" s="169"/>
      <c r="I330" s="169"/>
      <c r="J330" s="175"/>
      <c r="K330" s="169"/>
      <c r="L330" s="169"/>
      <c r="M330" s="169">
        <v>0</v>
      </c>
      <c r="N330" s="169"/>
      <c r="O330" s="170"/>
      <c r="P330" s="169">
        <v>0</v>
      </c>
      <c r="Q330" s="169"/>
      <c r="R330" s="169"/>
      <c r="S330" s="171"/>
      <c r="T330" s="169">
        <v>0</v>
      </c>
      <c r="U330" s="169">
        <v>1000</v>
      </c>
      <c r="V330" s="169"/>
      <c r="W330" s="169"/>
      <c r="X330" s="169"/>
      <c r="Y330" s="170"/>
      <c r="Z330" s="172"/>
      <c r="AA330" s="169"/>
      <c r="AB330" s="172"/>
      <c r="AC330" s="272"/>
      <c r="AD330" s="272"/>
      <c r="AE330" s="272"/>
      <c r="AF330" s="272"/>
      <c r="AG330" s="272"/>
      <c r="AH330" s="272"/>
      <c r="AI330" s="272"/>
      <c r="AJ330" s="272"/>
      <c r="AK330" s="272"/>
      <c r="AL330" s="272"/>
      <c r="AM330" s="272"/>
    </row>
    <row r="331" spans="1:39" ht="71.25" customHeight="1">
      <c r="A331" s="173">
        <f>IF(D331=0,"",SUBTOTAL(3,$D$9:D331))</f>
        <v>314</v>
      </c>
      <c r="B331" s="188" t="s">
        <v>2598</v>
      </c>
      <c r="C331" s="151" t="s">
        <v>4682</v>
      </c>
      <c r="D331" s="149" t="s">
        <v>4669</v>
      </c>
      <c r="E331" s="150" t="s">
        <v>298</v>
      </c>
      <c r="F331" s="187">
        <f t="shared" si="5"/>
        <v>12200</v>
      </c>
      <c r="G331" s="172"/>
      <c r="H331" s="169"/>
      <c r="I331" s="169">
        <v>7200</v>
      </c>
      <c r="J331" s="175"/>
      <c r="K331" s="169"/>
      <c r="L331" s="169"/>
      <c r="M331" s="169">
        <v>0</v>
      </c>
      <c r="N331" s="169"/>
      <c r="O331" s="170"/>
      <c r="P331" s="169">
        <v>0</v>
      </c>
      <c r="Q331" s="169"/>
      <c r="R331" s="169"/>
      <c r="S331" s="171">
        <v>5000</v>
      </c>
      <c r="T331" s="169">
        <v>0</v>
      </c>
      <c r="U331" s="169">
        <v>0</v>
      </c>
      <c r="V331" s="169"/>
      <c r="W331" s="169"/>
      <c r="X331" s="169"/>
      <c r="Y331" s="170"/>
      <c r="Z331" s="172"/>
      <c r="AA331" s="169"/>
      <c r="AB331" s="172"/>
      <c r="AC331" s="272"/>
      <c r="AD331" s="272"/>
      <c r="AE331" s="272"/>
      <c r="AF331" s="272"/>
      <c r="AG331" s="272"/>
      <c r="AH331" s="272"/>
      <c r="AI331" s="272"/>
      <c r="AJ331" s="272"/>
      <c r="AK331" s="272"/>
      <c r="AL331" s="272"/>
      <c r="AM331" s="272"/>
    </row>
    <row r="332" spans="1:39" ht="38.25" customHeight="1">
      <c r="A332" s="173">
        <f>IF(D332=0,"",SUBTOTAL(3,$D$9:D332))</f>
        <v>315</v>
      </c>
      <c r="B332" s="188" t="s">
        <v>2599</v>
      </c>
      <c r="C332" s="151" t="s">
        <v>299</v>
      </c>
      <c r="D332" s="149" t="s">
        <v>1898</v>
      </c>
      <c r="E332" s="150" t="s">
        <v>298</v>
      </c>
      <c r="F332" s="187">
        <f t="shared" si="5"/>
        <v>226326</v>
      </c>
      <c r="G332" s="174">
        <v>6000</v>
      </c>
      <c r="H332" s="169">
        <v>50000</v>
      </c>
      <c r="I332" s="169"/>
      <c r="J332" s="175"/>
      <c r="K332" s="169">
        <v>12000</v>
      </c>
      <c r="L332" s="169"/>
      <c r="M332" s="169">
        <v>33600</v>
      </c>
      <c r="N332" s="169"/>
      <c r="O332" s="169">
        <v>6000</v>
      </c>
      <c r="P332" s="169">
        <v>25726</v>
      </c>
      <c r="Q332" s="169">
        <v>12000</v>
      </c>
      <c r="R332" s="169"/>
      <c r="S332" s="171">
        <v>34000</v>
      </c>
      <c r="T332" s="169">
        <v>0</v>
      </c>
      <c r="U332" s="169">
        <v>0</v>
      </c>
      <c r="V332" s="169">
        <v>22000</v>
      </c>
      <c r="W332" s="169">
        <v>2000</v>
      </c>
      <c r="X332" s="169"/>
      <c r="Y332" s="170"/>
      <c r="Z332" s="172">
        <v>17000</v>
      </c>
      <c r="AA332" s="169">
        <v>6000</v>
      </c>
      <c r="AB332" s="172"/>
      <c r="AC332" s="272"/>
      <c r="AD332" s="272"/>
      <c r="AE332" s="272"/>
      <c r="AF332" s="272"/>
      <c r="AG332" s="272"/>
      <c r="AH332" s="272"/>
      <c r="AI332" s="272"/>
      <c r="AJ332" s="272"/>
      <c r="AK332" s="272"/>
      <c r="AL332" s="272"/>
      <c r="AM332" s="272"/>
    </row>
    <row r="333" spans="1:39" ht="28.5" customHeight="1">
      <c r="A333" s="173">
        <f>IF(D333=0,"",SUBTOTAL(3,$D$9:D333))</f>
        <v>316</v>
      </c>
      <c r="B333" s="188" t="s">
        <v>2600</v>
      </c>
      <c r="C333" s="151" t="s">
        <v>1896</v>
      </c>
      <c r="D333" s="149" t="s">
        <v>4409</v>
      </c>
      <c r="E333" s="150" t="s">
        <v>298</v>
      </c>
      <c r="F333" s="187">
        <f t="shared" si="5"/>
        <v>1350</v>
      </c>
      <c r="G333" s="172"/>
      <c r="H333" s="169"/>
      <c r="I333" s="169"/>
      <c r="J333" s="175">
        <v>400</v>
      </c>
      <c r="K333" s="169"/>
      <c r="L333" s="169"/>
      <c r="M333" s="169">
        <v>0</v>
      </c>
      <c r="N333" s="169"/>
      <c r="O333" s="170"/>
      <c r="P333" s="169">
        <v>0</v>
      </c>
      <c r="Q333" s="169">
        <v>500</v>
      </c>
      <c r="R333" s="169"/>
      <c r="S333" s="171"/>
      <c r="T333" s="169">
        <v>0</v>
      </c>
      <c r="U333" s="169">
        <v>0</v>
      </c>
      <c r="V333" s="169">
        <v>450</v>
      </c>
      <c r="W333" s="169"/>
      <c r="X333" s="169"/>
      <c r="Y333" s="170"/>
      <c r="Z333" s="172"/>
      <c r="AA333" s="169"/>
      <c r="AB333" s="172"/>
      <c r="AC333" s="272"/>
      <c r="AD333" s="272"/>
      <c r="AE333" s="272"/>
      <c r="AF333" s="272"/>
      <c r="AG333" s="272"/>
      <c r="AH333" s="272"/>
      <c r="AI333" s="272"/>
      <c r="AJ333" s="272"/>
      <c r="AK333" s="272"/>
      <c r="AL333" s="272"/>
      <c r="AM333" s="272"/>
    </row>
    <row r="334" spans="1:39">
      <c r="A334" s="173" t="str">
        <f>IF(D334=0,"",SUBTOTAL(3,$D$9:D334))</f>
        <v/>
      </c>
      <c r="B334" s="188" t="s">
        <v>1912</v>
      </c>
      <c r="C334" s="186" t="s">
        <v>2048</v>
      </c>
      <c r="D334" s="149"/>
      <c r="E334" s="150"/>
      <c r="F334" s="187">
        <f t="shared" si="5"/>
        <v>0</v>
      </c>
      <c r="G334" s="172"/>
      <c r="H334" s="169"/>
      <c r="I334" s="169"/>
      <c r="J334" s="175"/>
      <c r="K334" s="169"/>
      <c r="L334" s="169"/>
      <c r="M334" s="169">
        <v>0</v>
      </c>
      <c r="N334" s="169"/>
      <c r="O334" s="170"/>
      <c r="P334" s="169">
        <v>0</v>
      </c>
      <c r="Q334" s="169"/>
      <c r="R334" s="169"/>
      <c r="S334" s="171"/>
      <c r="T334" s="172">
        <v>0</v>
      </c>
      <c r="U334" s="169">
        <v>0</v>
      </c>
      <c r="V334" s="169"/>
      <c r="W334" s="169"/>
      <c r="X334" s="169"/>
      <c r="Y334" s="170"/>
      <c r="Z334" s="172"/>
      <c r="AA334" s="169"/>
      <c r="AB334" s="172"/>
      <c r="AC334" s="272"/>
      <c r="AD334" s="272"/>
      <c r="AE334" s="272"/>
      <c r="AF334" s="272"/>
      <c r="AG334" s="272"/>
      <c r="AH334" s="272"/>
      <c r="AI334" s="272"/>
      <c r="AJ334" s="272"/>
      <c r="AK334" s="272"/>
      <c r="AL334" s="272"/>
      <c r="AM334" s="272"/>
    </row>
    <row r="335" spans="1:39" ht="41.25" customHeight="1">
      <c r="A335" s="173">
        <f>IF(D335=0,"",SUBTOTAL(3,$D$9:D335))</f>
        <v>317</v>
      </c>
      <c r="B335" s="188" t="s">
        <v>2601</v>
      </c>
      <c r="C335" s="151" t="s">
        <v>302</v>
      </c>
      <c r="D335" s="149" t="s">
        <v>4581</v>
      </c>
      <c r="E335" s="150" t="s">
        <v>6</v>
      </c>
      <c r="F335" s="187">
        <f t="shared" si="5"/>
        <v>11</v>
      </c>
      <c r="G335" s="172"/>
      <c r="H335" s="169"/>
      <c r="I335" s="169"/>
      <c r="J335" s="175"/>
      <c r="K335" s="169"/>
      <c r="L335" s="169"/>
      <c r="M335" s="169">
        <v>0</v>
      </c>
      <c r="N335" s="169">
        <v>10</v>
      </c>
      <c r="O335" s="170"/>
      <c r="P335" s="169">
        <v>0</v>
      </c>
      <c r="Q335" s="169"/>
      <c r="R335" s="169"/>
      <c r="S335" s="171"/>
      <c r="T335" s="169">
        <v>0</v>
      </c>
      <c r="U335" s="169">
        <v>0</v>
      </c>
      <c r="V335" s="169"/>
      <c r="W335" s="169"/>
      <c r="X335" s="169"/>
      <c r="Y335" s="170"/>
      <c r="Z335" s="172"/>
      <c r="AA335" s="169"/>
      <c r="AB335" s="172">
        <v>1</v>
      </c>
      <c r="AC335" s="272"/>
      <c r="AD335" s="272"/>
      <c r="AE335" s="272"/>
      <c r="AF335" s="272"/>
      <c r="AG335" s="272"/>
      <c r="AH335" s="272"/>
      <c r="AI335" s="272"/>
      <c r="AJ335" s="272"/>
      <c r="AK335" s="272"/>
      <c r="AL335" s="272"/>
      <c r="AM335" s="272"/>
    </row>
    <row r="336" spans="1:39" ht="23.25" customHeight="1">
      <c r="A336" s="173">
        <f>IF(D336=0,"",SUBTOTAL(3,$D$9:D336))</f>
        <v>318</v>
      </c>
      <c r="B336" s="188" t="s">
        <v>2602</v>
      </c>
      <c r="C336" s="151" t="s">
        <v>304</v>
      </c>
      <c r="D336" s="149" t="s">
        <v>128</v>
      </c>
      <c r="E336" s="150" t="s">
        <v>6</v>
      </c>
      <c r="F336" s="187">
        <f t="shared" si="5"/>
        <v>418</v>
      </c>
      <c r="G336" s="172"/>
      <c r="H336" s="169">
        <v>80</v>
      </c>
      <c r="I336" s="169"/>
      <c r="J336" s="175">
        <v>140</v>
      </c>
      <c r="K336" s="169"/>
      <c r="L336" s="169"/>
      <c r="M336" s="169">
        <v>120</v>
      </c>
      <c r="N336" s="169">
        <v>30</v>
      </c>
      <c r="O336" s="170"/>
      <c r="P336" s="169">
        <v>30</v>
      </c>
      <c r="Q336" s="169"/>
      <c r="R336" s="169"/>
      <c r="S336" s="171"/>
      <c r="T336" s="169">
        <v>0</v>
      </c>
      <c r="U336" s="169">
        <v>5</v>
      </c>
      <c r="V336" s="169"/>
      <c r="W336" s="169"/>
      <c r="X336" s="169">
        <v>8</v>
      </c>
      <c r="Y336" s="170"/>
      <c r="Z336" s="172">
        <v>5</v>
      </c>
      <c r="AA336" s="169"/>
      <c r="AB336" s="172"/>
      <c r="AC336" s="272"/>
      <c r="AD336" s="272"/>
      <c r="AE336" s="272"/>
      <c r="AF336" s="272"/>
      <c r="AG336" s="272"/>
      <c r="AH336" s="272"/>
      <c r="AI336" s="272"/>
      <c r="AJ336" s="272"/>
      <c r="AK336" s="272"/>
      <c r="AL336" s="272"/>
      <c r="AM336" s="272"/>
    </row>
    <row r="337" spans="1:39" ht="24.75" customHeight="1">
      <c r="A337" s="173">
        <f>IF(D337=0,"",SUBTOTAL(3,$D$9:D337))</f>
        <v>319</v>
      </c>
      <c r="B337" s="188" t="s">
        <v>2603</v>
      </c>
      <c r="C337" s="151" t="s">
        <v>304</v>
      </c>
      <c r="D337" s="149" t="s">
        <v>305</v>
      </c>
      <c r="E337" s="150" t="s">
        <v>6</v>
      </c>
      <c r="F337" s="187">
        <f t="shared" si="5"/>
        <v>118</v>
      </c>
      <c r="G337" s="172"/>
      <c r="H337" s="169">
        <v>80</v>
      </c>
      <c r="I337" s="169"/>
      <c r="J337" s="175"/>
      <c r="K337" s="169"/>
      <c r="L337" s="169"/>
      <c r="M337" s="169">
        <v>0</v>
      </c>
      <c r="N337" s="169">
        <v>10</v>
      </c>
      <c r="O337" s="170"/>
      <c r="P337" s="169">
        <v>0</v>
      </c>
      <c r="Q337" s="169"/>
      <c r="R337" s="169"/>
      <c r="S337" s="171"/>
      <c r="T337" s="169">
        <v>0</v>
      </c>
      <c r="U337" s="169">
        <v>5</v>
      </c>
      <c r="V337" s="169"/>
      <c r="W337" s="169"/>
      <c r="X337" s="169">
        <v>8</v>
      </c>
      <c r="Y337" s="170"/>
      <c r="Z337" s="172">
        <v>5</v>
      </c>
      <c r="AA337" s="169"/>
      <c r="AB337" s="172">
        <v>10</v>
      </c>
      <c r="AC337" s="272"/>
      <c r="AD337" s="272"/>
      <c r="AE337" s="272"/>
      <c r="AF337" s="272"/>
      <c r="AG337" s="272"/>
      <c r="AH337" s="272"/>
      <c r="AI337" s="272"/>
      <c r="AJ337" s="272"/>
      <c r="AK337" s="272"/>
      <c r="AL337" s="272"/>
      <c r="AM337" s="272"/>
    </row>
    <row r="338" spans="1:39" ht="24" customHeight="1">
      <c r="A338" s="173">
        <f>IF(D338=0,"",SUBTOTAL(3,$D$9:D338))</f>
        <v>320</v>
      </c>
      <c r="B338" s="188" t="s">
        <v>2604</v>
      </c>
      <c r="C338" s="151" t="s">
        <v>306</v>
      </c>
      <c r="D338" s="149" t="s">
        <v>824</v>
      </c>
      <c r="E338" s="150" t="s">
        <v>6</v>
      </c>
      <c r="F338" s="187">
        <f t="shared" si="5"/>
        <v>116</v>
      </c>
      <c r="G338" s="174">
        <v>10</v>
      </c>
      <c r="H338" s="169"/>
      <c r="I338" s="169"/>
      <c r="J338" s="175"/>
      <c r="K338" s="169"/>
      <c r="L338" s="169"/>
      <c r="M338" s="169">
        <v>0</v>
      </c>
      <c r="N338" s="169">
        <v>30</v>
      </c>
      <c r="O338" s="170"/>
      <c r="P338" s="169">
        <v>40</v>
      </c>
      <c r="Q338" s="169"/>
      <c r="R338" s="169"/>
      <c r="S338" s="171"/>
      <c r="T338" s="169">
        <v>20</v>
      </c>
      <c r="U338" s="169">
        <v>5</v>
      </c>
      <c r="V338" s="169"/>
      <c r="W338" s="169"/>
      <c r="X338" s="169">
        <v>6</v>
      </c>
      <c r="Y338" s="170"/>
      <c r="Z338" s="172"/>
      <c r="AA338" s="169"/>
      <c r="AB338" s="172">
        <v>5</v>
      </c>
      <c r="AC338" s="272"/>
      <c r="AD338" s="272"/>
      <c r="AE338" s="272"/>
      <c r="AF338" s="272"/>
      <c r="AG338" s="272"/>
      <c r="AH338" s="272"/>
      <c r="AI338" s="272"/>
      <c r="AJ338" s="272"/>
      <c r="AK338" s="272"/>
      <c r="AL338" s="272"/>
      <c r="AM338" s="272"/>
    </row>
    <row r="339" spans="1:39" ht="43.5" customHeight="1">
      <c r="A339" s="173">
        <f>IF(D339=0,"",SUBTOTAL(3,$D$9:D339))</f>
        <v>321</v>
      </c>
      <c r="B339" s="188" t="s">
        <v>2605</v>
      </c>
      <c r="C339" s="151" t="s">
        <v>307</v>
      </c>
      <c r="D339" s="149" t="s">
        <v>308</v>
      </c>
      <c r="E339" s="150" t="s">
        <v>6</v>
      </c>
      <c r="F339" s="187">
        <f t="shared" si="5"/>
        <v>378</v>
      </c>
      <c r="G339" s="172"/>
      <c r="H339" s="169"/>
      <c r="I339" s="169"/>
      <c r="J339" s="175">
        <v>200</v>
      </c>
      <c r="K339" s="169"/>
      <c r="L339" s="169"/>
      <c r="M339" s="169">
        <v>120</v>
      </c>
      <c r="N339" s="169">
        <v>20</v>
      </c>
      <c r="O339" s="170"/>
      <c r="P339" s="169">
        <v>0</v>
      </c>
      <c r="Q339" s="169"/>
      <c r="R339" s="169"/>
      <c r="S339" s="171"/>
      <c r="T339" s="169">
        <v>20</v>
      </c>
      <c r="U339" s="169">
        <v>5</v>
      </c>
      <c r="V339" s="169"/>
      <c r="W339" s="169"/>
      <c r="X339" s="169">
        <v>8</v>
      </c>
      <c r="Y339" s="170"/>
      <c r="Z339" s="172"/>
      <c r="AA339" s="169"/>
      <c r="AB339" s="172">
        <v>5</v>
      </c>
      <c r="AC339" s="272"/>
      <c r="AD339" s="272"/>
      <c r="AE339" s="272"/>
      <c r="AF339" s="272"/>
      <c r="AG339" s="272"/>
      <c r="AH339" s="272"/>
      <c r="AI339" s="272"/>
      <c r="AJ339" s="272"/>
      <c r="AK339" s="272"/>
      <c r="AL339" s="272"/>
      <c r="AM339" s="272"/>
    </row>
    <row r="340" spans="1:39" ht="44.25" customHeight="1">
      <c r="A340" s="173">
        <f>IF(D340=0,"",SUBTOTAL(3,$D$9:D340))</f>
        <v>322</v>
      </c>
      <c r="B340" s="188" t="s">
        <v>2606</v>
      </c>
      <c r="C340" s="151" t="s">
        <v>309</v>
      </c>
      <c r="D340" s="149" t="s">
        <v>1622</v>
      </c>
      <c r="E340" s="150" t="s">
        <v>6</v>
      </c>
      <c r="F340" s="187">
        <f t="shared" si="5"/>
        <v>440</v>
      </c>
      <c r="G340" s="174">
        <v>15</v>
      </c>
      <c r="H340" s="169"/>
      <c r="I340" s="169"/>
      <c r="J340" s="175">
        <v>260</v>
      </c>
      <c r="K340" s="169"/>
      <c r="L340" s="169"/>
      <c r="M340" s="169">
        <v>100</v>
      </c>
      <c r="N340" s="169">
        <v>15</v>
      </c>
      <c r="O340" s="169">
        <v>10</v>
      </c>
      <c r="P340" s="169">
        <v>0</v>
      </c>
      <c r="Q340" s="169"/>
      <c r="R340" s="169"/>
      <c r="S340" s="171"/>
      <c r="T340" s="169">
        <v>20</v>
      </c>
      <c r="U340" s="169">
        <v>5</v>
      </c>
      <c r="V340" s="169"/>
      <c r="W340" s="169"/>
      <c r="X340" s="169">
        <v>10</v>
      </c>
      <c r="Y340" s="170"/>
      <c r="Z340" s="172"/>
      <c r="AA340" s="169"/>
      <c r="AB340" s="172">
        <v>5</v>
      </c>
      <c r="AC340" s="272"/>
      <c r="AD340" s="272"/>
      <c r="AE340" s="272"/>
      <c r="AF340" s="272"/>
      <c r="AG340" s="272"/>
      <c r="AH340" s="272"/>
      <c r="AI340" s="272"/>
      <c r="AJ340" s="272"/>
      <c r="AK340" s="272"/>
      <c r="AL340" s="272"/>
      <c r="AM340" s="272"/>
    </row>
    <row r="341" spans="1:39" ht="45" customHeight="1">
      <c r="A341" s="173">
        <f>IF(D341=0,"",SUBTOTAL(3,$D$9:D341))</f>
        <v>323</v>
      </c>
      <c r="B341" s="188" t="s">
        <v>2607</v>
      </c>
      <c r="C341" s="151" t="s">
        <v>310</v>
      </c>
      <c r="D341" s="149" t="s">
        <v>1622</v>
      </c>
      <c r="E341" s="150" t="s">
        <v>6</v>
      </c>
      <c r="F341" s="187">
        <f t="shared" si="5"/>
        <v>175</v>
      </c>
      <c r="G341" s="174">
        <v>15</v>
      </c>
      <c r="H341" s="169"/>
      <c r="I341" s="169"/>
      <c r="J341" s="175"/>
      <c r="K341" s="169"/>
      <c r="L341" s="169"/>
      <c r="M341" s="169">
        <v>100</v>
      </c>
      <c r="N341" s="169">
        <v>15</v>
      </c>
      <c r="O341" s="169">
        <v>10</v>
      </c>
      <c r="P341" s="169">
        <v>0</v>
      </c>
      <c r="Q341" s="169"/>
      <c r="R341" s="169"/>
      <c r="S341" s="171"/>
      <c r="T341" s="169">
        <v>20</v>
      </c>
      <c r="U341" s="169">
        <v>5</v>
      </c>
      <c r="V341" s="169"/>
      <c r="W341" s="169"/>
      <c r="X341" s="169">
        <v>10</v>
      </c>
      <c r="Y341" s="170"/>
      <c r="Z341" s="172"/>
      <c r="AA341" s="169"/>
      <c r="AB341" s="172"/>
      <c r="AC341" s="272"/>
      <c r="AD341" s="272"/>
      <c r="AE341" s="272"/>
      <c r="AF341" s="272"/>
      <c r="AG341" s="272"/>
      <c r="AH341" s="272"/>
      <c r="AI341" s="272"/>
      <c r="AJ341" s="272"/>
      <c r="AK341" s="272"/>
      <c r="AL341" s="272"/>
      <c r="AM341" s="272"/>
    </row>
    <row r="342" spans="1:39" ht="31.5" customHeight="1">
      <c r="A342" s="173">
        <f>IF(D342=0,"",SUBTOTAL(3,$D$9:D342))</f>
        <v>324</v>
      </c>
      <c r="B342" s="188" t="s">
        <v>2608</v>
      </c>
      <c r="C342" s="151" t="s">
        <v>311</v>
      </c>
      <c r="D342" s="149" t="s">
        <v>312</v>
      </c>
      <c r="E342" s="150" t="s">
        <v>6</v>
      </c>
      <c r="F342" s="187">
        <f t="shared" si="5"/>
        <v>150</v>
      </c>
      <c r="G342" s="172"/>
      <c r="H342" s="169"/>
      <c r="I342" s="169"/>
      <c r="J342" s="175"/>
      <c r="K342" s="169"/>
      <c r="L342" s="169"/>
      <c r="M342" s="169">
        <v>100</v>
      </c>
      <c r="N342" s="169"/>
      <c r="O342" s="170"/>
      <c r="P342" s="169">
        <v>0</v>
      </c>
      <c r="Q342" s="169"/>
      <c r="R342" s="169"/>
      <c r="S342" s="171"/>
      <c r="T342" s="169">
        <v>20</v>
      </c>
      <c r="U342" s="169">
        <v>10</v>
      </c>
      <c r="V342" s="169"/>
      <c r="W342" s="169"/>
      <c r="X342" s="169">
        <v>10</v>
      </c>
      <c r="Y342" s="170"/>
      <c r="Z342" s="172">
        <v>10</v>
      </c>
      <c r="AA342" s="169"/>
      <c r="AB342" s="172"/>
      <c r="AC342" s="272"/>
      <c r="AD342" s="272"/>
      <c r="AE342" s="272"/>
      <c r="AF342" s="272"/>
      <c r="AG342" s="272"/>
      <c r="AH342" s="272"/>
      <c r="AI342" s="272"/>
      <c r="AJ342" s="272"/>
      <c r="AK342" s="272"/>
      <c r="AL342" s="272"/>
      <c r="AM342" s="272"/>
    </row>
    <row r="343" spans="1:39" ht="24.75" customHeight="1">
      <c r="A343" s="173">
        <f>IF(D343=0,"",SUBTOTAL(3,$D$9:D343))</f>
        <v>325</v>
      </c>
      <c r="B343" s="188" t="s">
        <v>2609</v>
      </c>
      <c r="C343" s="151" t="s">
        <v>313</v>
      </c>
      <c r="D343" s="149" t="s">
        <v>128</v>
      </c>
      <c r="E343" s="150" t="s">
        <v>6</v>
      </c>
      <c r="F343" s="187">
        <f t="shared" si="5"/>
        <v>60</v>
      </c>
      <c r="G343" s="172"/>
      <c r="H343" s="169"/>
      <c r="I343" s="169"/>
      <c r="J343" s="175"/>
      <c r="K343" s="169">
        <v>20</v>
      </c>
      <c r="L343" s="169"/>
      <c r="M343" s="169">
        <v>0</v>
      </c>
      <c r="N343" s="169"/>
      <c r="O343" s="169">
        <v>10</v>
      </c>
      <c r="P343" s="169">
        <v>0</v>
      </c>
      <c r="Q343" s="169"/>
      <c r="R343" s="169"/>
      <c r="S343" s="171"/>
      <c r="T343" s="169">
        <v>0</v>
      </c>
      <c r="U343" s="169">
        <v>10</v>
      </c>
      <c r="V343" s="169"/>
      <c r="W343" s="169"/>
      <c r="X343" s="169">
        <v>10</v>
      </c>
      <c r="Y343" s="170"/>
      <c r="Z343" s="172"/>
      <c r="AA343" s="169"/>
      <c r="AB343" s="172">
        <v>10</v>
      </c>
      <c r="AC343" s="272"/>
      <c r="AD343" s="272"/>
      <c r="AE343" s="272"/>
      <c r="AF343" s="272"/>
      <c r="AG343" s="272"/>
      <c r="AH343" s="272"/>
      <c r="AI343" s="272"/>
      <c r="AJ343" s="272"/>
      <c r="AK343" s="272"/>
      <c r="AL343" s="272"/>
      <c r="AM343" s="272"/>
    </row>
    <row r="344" spans="1:39" ht="27.75" customHeight="1">
      <c r="A344" s="173">
        <f>IF(D344=0,"",SUBTOTAL(3,$D$9:D344))</f>
        <v>326</v>
      </c>
      <c r="B344" s="188" t="s">
        <v>2610</v>
      </c>
      <c r="C344" s="151" t="s">
        <v>314</v>
      </c>
      <c r="D344" s="149" t="s">
        <v>315</v>
      </c>
      <c r="E344" s="150" t="s">
        <v>6</v>
      </c>
      <c r="F344" s="187">
        <f t="shared" si="5"/>
        <v>325</v>
      </c>
      <c r="G344" s="172"/>
      <c r="H344" s="169"/>
      <c r="I344" s="169"/>
      <c r="J344" s="175"/>
      <c r="K344" s="169">
        <v>20</v>
      </c>
      <c r="L344" s="169"/>
      <c r="M344" s="169">
        <v>0</v>
      </c>
      <c r="N344" s="169">
        <v>200</v>
      </c>
      <c r="O344" s="169">
        <v>20</v>
      </c>
      <c r="P344" s="169">
        <v>0</v>
      </c>
      <c r="Q344" s="169"/>
      <c r="R344" s="169"/>
      <c r="S344" s="171"/>
      <c r="T344" s="169">
        <v>50</v>
      </c>
      <c r="U344" s="169">
        <v>10</v>
      </c>
      <c r="V344" s="169"/>
      <c r="W344" s="169"/>
      <c r="X344" s="169">
        <v>15</v>
      </c>
      <c r="Y344" s="170"/>
      <c r="Z344" s="172"/>
      <c r="AA344" s="169"/>
      <c r="AB344" s="172">
        <v>10</v>
      </c>
      <c r="AC344" s="272"/>
      <c r="AD344" s="272"/>
      <c r="AE344" s="272"/>
      <c r="AF344" s="272"/>
      <c r="AG344" s="272"/>
      <c r="AH344" s="272"/>
      <c r="AI344" s="272"/>
      <c r="AJ344" s="272"/>
      <c r="AK344" s="272"/>
      <c r="AL344" s="272"/>
      <c r="AM344" s="272"/>
    </row>
    <row r="345" spans="1:39" ht="25.5" customHeight="1">
      <c r="A345" s="173">
        <f>IF(D345=0,"",SUBTOTAL(3,$D$9:D345))</f>
        <v>327</v>
      </c>
      <c r="B345" s="188" t="s">
        <v>2611</v>
      </c>
      <c r="C345" s="151" t="s">
        <v>316</v>
      </c>
      <c r="D345" s="149" t="s">
        <v>825</v>
      </c>
      <c r="E345" s="150" t="s">
        <v>6</v>
      </c>
      <c r="F345" s="187">
        <f t="shared" si="5"/>
        <v>435</v>
      </c>
      <c r="G345" s="172"/>
      <c r="H345" s="169"/>
      <c r="I345" s="169"/>
      <c r="J345" s="175"/>
      <c r="K345" s="169">
        <v>20</v>
      </c>
      <c r="L345" s="169"/>
      <c r="M345" s="169">
        <v>100</v>
      </c>
      <c r="N345" s="169">
        <v>230</v>
      </c>
      <c r="O345" s="169">
        <v>20</v>
      </c>
      <c r="P345" s="169">
        <v>0</v>
      </c>
      <c r="Q345" s="169"/>
      <c r="R345" s="169"/>
      <c r="S345" s="171"/>
      <c r="T345" s="169">
        <v>40</v>
      </c>
      <c r="U345" s="169">
        <v>10</v>
      </c>
      <c r="V345" s="169"/>
      <c r="W345" s="169"/>
      <c r="X345" s="169">
        <v>15</v>
      </c>
      <c r="Y345" s="170"/>
      <c r="Z345" s="172"/>
      <c r="AA345" s="169"/>
      <c r="AB345" s="172"/>
      <c r="AC345" s="272"/>
      <c r="AD345" s="272"/>
      <c r="AE345" s="272"/>
      <c r="AF345" s="272"/>
      <c r="AG345" s="272"/>
      <c r="AH345" s="272"/>
      <c r="AI345" s="272"/>
      <c r="AJ345" s="272"/>
      <c r="AK345" s="272"/>
      <c r="AL345" s="272"/>
      <c r="AM345" s="272"/>
    </row>
    <row r="346" spans="1:39" ht="37.5" customHeight="1">
      <c r="A346" s="173">
        <f>IF(D346=0,"",SUBTOTAL(3,$D$9:D346))</f>
        <v>328</v>
      </c>
      <c r="B346" s="190" t="s">
        <v>2612</v>
      </c>
      <c r="C346" s="151" t="s">
        <v>3849</v>
      </c>
      <c r="D346" s="149" t="s">
        <v>3850</v>
      </c>
      <c r="E346" s="150" t="s">
        <v>6</v>
      </c>
      <c r="F346" s="187">
        <f t="shared" si="5"/>
        <v>10</v>
      </c>
      <c r="G346" s="169"/>
      <c r="H346" s="169"/>
      <c r="I346" s="169"/>
      <c r="J346" s="175">
        <v>10</v>
      </c>
      <c r="K346" s="169"/>
      <c r="L346" s="169"/>
      <c r="M346" s="169"/>
      <c r="N346" s="169"/>
      <c r="O346" s="169"/>
      <c r="P346" s="169"/>
      <c r="Q346" s="169"/>
      <c r="R346" s="169"/>
      <c r="S346" s="169"/>
      <c r="T346" s="169"/>
      <c r="U346" s="169"/>
      <c r="V346" s="169"/>
      <c r="W346" s="169"/>
      <c r="X346" s="169"/>
      <c r="Y346" s="169"/>
      <c r="Z346" s="169"/>
      <c r="AA346" s="169"/>
      <c r="AB346" s="169"/>
      <c r="AC346" s="272"/>
      <c r="AD346" s="272"/>
      <c r="AE346" s="272"/>
      <c r="AF346" s="272"/>
      <c r="AG346" s="272"/>
      <c r="AH346" s="272"/>
      <c r="AI346" s="272"/>
      <c r="AJ346" s="272"/>
      <c r="AK346" s="272"/>
      <c r="AL346" s="272"/>
      <c r="AM346" s="272"/>
    </row>
    <row r="347" spans="1:39" ht="26.25" customHeight="1">
      <c r="A347" s="173">
        <f>IF(D347=0,"",SUBTOTAL(3,$D$9:D347))</f>
        <v>329</v>
      </c>
      <c r="B347" s="188" t="s">
        <v>2613</v>
      </c>
      <c r="C347" s="151" t="s">
        <v>317</v>
      </c>
      <c r="D347" s="149" t="s">
        <v>318</v>
      </c>
      <c r="E347" s="150" t="s">
        <v>6</v>
      </c>
      <c r="F347" s="187">
        <f t="shared" si="5"/>
        <v>1069</v>
      </c>
      <c r="G347" s="174">
        <v>20</v>
      </c>
      <c r="H347" s="169">
        <v>120</v>
      </c>
      <c r="I347" s="169"/>
      <c r="J347" s="175">
        <v>450</v>
      </c>
      <c r="K347" s="169">
        <v>20</v>
      </c>
      <c r="L347" s="169"/>
      <c r="M347" s="169">
        <v>200</v>
      </c>
      <c r="N347" s="169">
        <v>30</v>
      </c>
      <c r="O347" s="169">
        <v>100</v>
      </c>
      <c r="P347" s="169">
        <v>79</v>
      </c>
      <c r="Q347" s="169"/>
      <c r="R347" s="169"/>
      <c r="S347" s="171"/>
      <c r="T347" s="169">
        <v>0</v>
      </c>
      <c r="U347" s="169">
        <v>10</v>
      </c>
      <c r="V347" s="169">
        <v>20</v>
      </c>
      <c r="W347" s="169"/>
      <c r="X347" s="169">
        <v>10</v>
      </c>
      <c r="Y347" s="170"/>
      <c r="Z347" s="172">
        <v>10</v>
      </c>
      <c r="AA347" s="169"/>
      <c r="AB347" s="172"/>
      <c r="AC347" s="272"/>
      <c r="AD347" s="272"/>
      <c r="AE347" s="272"/>
      <c r="AF347" s="272"/>
      <c r="AG347" s="272"/>
      <c r="AH347" s="272"/>
      <c r="AI347" s="272"/>
      <c r="AJ347" s="272"/>
      <c r="AK347" s="272"/>
      <c r="AL347" s="272"/>
      <c r="AM347" s="272"/>
    </row>
    <row r="348" spans="1:39" ht="26.25" customHeight="1">
      <c r="A348" s="173">
        <f>IF(D348=0,"",SUBTOTAL(3,$D$9:D348))</f>
        <v>330</v>
      </c>
      <c r="B348" s="188" t="s">
        <v>2614</v>
      </c>
      <c r="C348" s="151" t="s">
        <v>319</v>
      </c>
      <c r="D348" s="149" t="s">
        <v>128</v>
      </c>
      <c r="E348" s="150" t="s">
        <v>6</v>
      </c>
      <c r="F348" s="187">
        <f t="shared" si="5"/>
        <v>421</v>
      </c>
      <c r="G348" s="174">
        <v>20</v>
      </c>
      <c r="H348" s="169">
        <v>20</v>
      </c>
      <c r="I348" s="169"/>
      <c r="J348" s="175">
        <v>172</v>
      </c>
      <c r="K348" s="169">
        <v>5</v>
      </c>
      <c r="L348" s="169"/>
      <c r="M348" s="169">
        <v>120</v>
      </c>
      <c r="N348" s="169"/>
      <c r="O348" s="169">
        <v>10</v>
      </c>
      <c r="P348" s="169">
        <v>12</v>
      </c>
      <c r="Q348" s="169"/>
      <c r="R348" s="169"/>
      <c r="S348" s="171"/>
      <c r="T348" s="169">
        <v>30</v>
      </c>
      <c r="U348" s="169">
        <v>2</v>
      </c>
      <c r="V348" s="169">
        <v>10</v>
      </c>
      <c r="W348" s="169"/>
      <c r="X348" s="169">
        <v>10</v>
      </c>
      <c r="Y348" s="170"/>
      <c r="Z348" s="172">
        <v>5</v>
      </c>
      <c r="AA348" s="169"/>
      <c r="AB348" s="172">
        <v>5</v>
      </c>
      <c r="AC348" s="272"/>
      <c r="AD348" s="272"/>
      <c r="AE348" s="272"/>
      <c r="AF348" s="272"/>
      <c r="AG348" s="272"/>
      <c r="AH348" s="272"/>
      <c r="AI348" s="272"/>
      <c r="AJ348" s="272"/>
      <c r="AK348" s="272"/>
      <c r="AL348" s="272"/>
      <c r="AM348" s="272"/>
    </row>
    <row r="349" spans="1:39" ht="37.5" customHeight="1">
      <c r="A349" s="173">
        <f>IF(D349=0,"",SUBTOTAL(3,$D$9:D349))</f>
        <v>331</v>
      </c>
      <c r="B349" s="188" t="s">
        <v>2615</v>
      </c>
      <c r="C349" s="151" t="s">
        <v>320</v>
      </c>
      <c r="D349" s="149" t="s">
        <v>321</v>
      </c>
      <c r="E349" s="150" t="s">
        <v>6</v>
      </c>
      <c r="F349" s="187">
        <f t="shared" si="5"/>
        <v>237</v>
      </c>
      <c r="G349" s="172"/>
      <c r="H349" s="169"/>
      <c r="I349" s="169"/>
      <c r="J349" s="175">
        <v>63</v>
      </c>
      <c r="K349" s="169"/>
      <c r="L349" s="169"/>
      <c r="M349" s="169">
        <v>120</v>
      </c>
      <c r="N349" s="169"/>
      <c r="O349" s="170"/>
      <c r="P349" s="169">
        <v>0</v>
      </c>
      <c r="Q349" s="169">
        <v>2</v>
      </c>
      <c r="R349" s="169"/>
      <c r="S349" s="171"/>
      <c r="T349" s="169">
        <v>30</v>
      </c>
      <c r="U349" s="169">
        <v>2</v>
      </c>
      <c r="V349" s="169"/>
      <c r="W349" s="169"/>
      <c r="X349" s="169">
        <v>10</v>
      </c>
      <c r="Y349" s="170"/>
      <c r="Z349" s="172"/>
      <c r="AA349" s="169"/>
      <c r="AB349" s="172">
        <v>10</v>
      </c>
      <c r="AC349" s="272"/>
      <c r="AD349" s="272"/>
      <c r="AE349" s="272"/>
      <c r="AF349" s="272"/>
      <c r="AG349" s="272"/>
      <c r="AH349" s="272"/>
      <c r="AI349" s="272"/>
      <c r="AJ349" s="272"/>
      <c r="AK349" s="272"/>
      <c r="AL349" s="272"/>
      <c r="AM349" s="272"/>
    </row>
    <row r="350" spans="1:39" ht="42" customHeight="1">
      <c r="A350" s="173">
        <f>IF(D350=0,"",SUBTOTAL(3,$D$9:D350))</f>
        <v>332</v>
      </c>
      <c r="B350" s="188" t="s">
        <v>2616</v>
      </c>
      <c r="C350" s="151" t="s">
        <v>322</v>
      </c>
      <c r="D350" s="149" t="s">
        <v>1623</v>
      </c>
      <c r="E350" s="150" t="s">
        <v>6</v>
      </c>
      <c r="F350" s="187">
        <f t="shared" si="5"/>
        <v>50</v>
      </c>
      <c r="G350" s="174">
        <v>20</v>
      </c>
      <c r="H350" s="169"/>
      <c r="I350" s="169"/>
      <c r="J350" s="175"/>
      <c r="K350" s="169">
        <v>20</v>
      </c>
      <c r="L350" s="169"/>
      <c r="M350" s="169">
        <v>0</v>
      </c>
      <c r="N350" s="169"/>
      <c r="O350" s="170"/>
      <c r="P350" s="169">
        <v>0</v>
      </c>
      <c r="Q350" s="169"/>
      <c r="R350" s="169"/>
      <c r="S350" s="171"/>
      <c r="T350" s="169">
        <v>0</v>
      </c>
      <c r="U350" s="169">
        <v>4</v>
      </c>
      <c r="V350" s="169"/>
      <c r="W350" s="169"/>
      <c r="X350" s="169">
        <v>6</v>
      </c>
      <c r="Y350" s="170"/>
      <c r="Z350" s="172"/>
      <c r="AA350" s="169"/>
      <c r="AB350" s="172"/>
      <c r="AC350" s="272"/>
      <c r="AD350" s="272"/>
      <c r="AE350" s="272"/>
      <c r="AF350" s="272"/>
      <c r="AG350" s="272"/>
      <c r="AH350" s="272"/>
      <c r="AI350" s="272"/>
      <c r="AJ350" s="272"/>
      <c r="AK350" s="272"/>
      <c r="AL350" s="272"/>
      <c r="AM350" s="272"/>
    </row>
    <row r="351" spans="1:39" ht="41.25" customHeight="1">
      <c r="A351" s="173">
        <f>IF(D351=0,"",SUBTOTAL(3,$D$9:D351))</f>
        <v>333</v>
      </c>
      <c r="B351" s="188" t="s">
        <v>2617</v>
      </c>
      <c r="C351" s="151" t="s">
        <v>323</v>
      </c>
      <c r="D351" s="149" t="s">
        <v>4653</v>
      </c>
      <c r="E351" s="150" t="s">
        <v>6</v>
      </c>
      <c r="F351" s="187">
        <f t="shared" si="5"/>
        <v>1396</v>
      </c>
      <c r="G351" s="172"/>
      <c r="H351" s="169">
        <v>120</v>
      </c>
      <c r="I351" s="169"/>
      <c r="J351" s="175">
        <v>700</v>
      </c>
      <c r="K351" s="169">
        <v>200</v>
      </c>
      <c r="L351" s="169"/>
      <c r="M351" s="169">
        <v>300</v>
      </c>
      <c r="N351" s="169"/>
      <c r="O351" s="170"/>
      <c r="P351" s="169">
        <v>30</v>
      </c>
      <c r="Q351" s="169"/>
      <c r="R351" s="169"/>
      <c r="S351" s="171"/>
      <c r="T351" s="169">
        <v>0</v>
      </c>
      <c r="U351" s="169">
        <v>0</v>
      </c>
      <c r="V351" s="169"/>
      <c r="W351" s="169"/>
      <c r="X351" s="169">
        <v>16</v>
      </c>
      <c r="Y351" s="170"/>
      <c r="Z351" s="172">
        <v>20</v>
      </c>
      <c r="AA351" s="169"/>
      <c r="AB351" s="172">
        <v>10</v>
      </c>
      <c r="AC351" s="272"/>
      <c r="AD351" s="272"/>
      <c r="AE351" s="272"/>
      <c r="AF351" s="272"/>
      <c r="AG351" s="272"/>
      <c r="AH351" s="272"/>
      <c r="AI351" s="272"/>
      <c r="AJ351" s="272"/>
      <c r="AK351" s="272"/>
      <c r="AL351" s="272"/>
      <c r="AM351" s="272"/>
    </row>
    <row r="352" spans="1:39" ht="27.75" customHeight="1">
      <c r="A352" s="173">
        <f>IF(D352=0,"",SUBTOTAL(3,$D$9:D352))</f>
        <v>334</v>
      </c>
      <c r="B352" s="190" t="s">
        <v>2618</v>
      </c>
      <c r="C352" s="151" t="s">
        <v>4150</v>
      </c>
      <c r="D352" s="149" t="s">
        <v>4151</v>
      </c>
      <c r="E352" s="150" t="s">
        <v>1</v>
      </c>
      <c r="F352" s="187">
        <f t="shared" si="5"/>
        <v>55</v>
      </c>
      <c r="G352" s="169"/>
      <c r="H352" s="169"/>
      <c r="I352" s="169"/>
      <c r="J352" s="169"/>
      <c r="K352" s="169">
        <v>5</v>
      </c>
      <c r="L352" s="169"/>
      <c r="M352" s="169"/>
      <c r="N352" s="169"/>
      <c r="O352" s="169"/>
      <c r="P352" s="169"/>
      <c r="Q352" s="169">
        <v>20</v>
      </c>
      <c r="R352" s="169"/>
      <c r="S352" s="169"/>
      <c r="T352" s="169"/>
      <c r="U352" s="169"/>
      <c r="V352" s="169">
        <v>10</v>
      </c>
      <c r="W352" s="169"/>
      <c r="X352" s="169">
        <v>20</v>
      </c>
      <c r="Y352" s="169"/>
      <c r="Z352" s="169"/>
      <c r="AA352" s="169"/>
      <c r="AB352" s="169"/>
      <c r="AC352" s="272"/>
      <c r="AD352" s="272"/>
      <c r="AE352" s="272"/>
      <c r="AF352" s="272"/>
      <c r="AG352" s="272"/>
      <c r="AH352" s="272"/>
      <c r="AI352" s="272"/>
      <c r="AJ352" s="272"/>
      <c r="AK352" s="272"/>
      <c r="AL352" s="272"/>
      <c r="AM352" s="272"/>
    </row>
    <row r="353" spans="1:39" ht="28.5" customHeight="1">
      <c r="A353" s="173">
        <f>IF(D353=0,"",SUBTOTAL(3,$D$9:D353))</f>
        <v>335</v>
      </c>
      <c r="B353" s="190" t="s">
        <v>2619</v>
      </c>
      <c r="C353" s="196" t="s">
        <v>4235</v>
      </c>
      <c r="D353" s="206" t="s">
        <v>4236</v>
      </c>
      <c r="E353" s="207" t="s">
        <v>92</v>
      </c>
      <c r="F353" s="187">
        <f t="shared" si="5"/>
        <v>2</v>
      </c>
      <c r="G353" s="169"/>
      <c r="H353" s="169"/>
      <c r="I353" s="169"/>
      <c r="J353" s="169"/>
      <c r="K353" s="169"/>
      <c r="L353" s="169"/>
      <c r="M353" s="169"/>
      <c r="N353" s="169"/>
      <c r="O353" s="169"/>
      <c r="P353" s="169"/>
      <c r="Q353" s="169"/>
      <c r="R353" s="169"/>
      <c r="S353" s="169"/>
      <c r="T353" s="169"/>
      <c r="U353" s="169"/>
      <c r="V353" s="169"/>
      <c r="W353" s="169"/>
      <c r="X353" s="169"/>
      <c r="Y353" s="169"/>
      <c r="Z353" s="169"/>
      <c r="AA353" s="169">
        <v>2</v>
      </c>
      <c r="AB353" s="169"/>
      <c r="AC353" s="272"/>
      <c r="AD353" s="272"/>
      <c r="AE353" s="272"/>
      <c r="AF353" s="272"/>
      <c r="AG353" s="272"/>
      <c r="AH353" s="272"/>
      <c r="AI353" s="272"/>
      <c r="AJ353" s="272"/>
      <c r="AK353" s="272"/>
      <c r="AL353" s="272"/>
      <c r="AM353" s="272"/>
    </row>
    <row r="354" spans="1:39" ht="26.25" customHeight="1">
      <c r="A354" s="173" t="str">
        <f>IF(D354=0,"",SUBTOTAL(3,$D$9:D354))</f>
        <v/>
      </c>
      <c r="B354" s="188" t="s">
        <v>1912</v>
      </c>
      <c r="C354" s="227" t="s">
        <v>2049</v>
      </c>
      <c r="D354" s="207"/>
      <c r="E354" s="207"/>
      <c r="F354" s="187">
        <f t="shared" si="5"/>
        <v>0</v>
      </c>
      <c r="G354" s="174"/>
      <c r="H354" s="169"/>
      <c r="I354" s="169"/>
      <c r="J354" s="175"/>
      <c r="K354" s="169"/>
      <c r="L354" s="169"/>
      <c r="M354" s="169">
        <v>0</v>
      </c>
      <c r="N354" s="169"/>
      <c r="O354" s="170"/>
      <c r="P354" s="169">
        <v>0</v>
      </c>
      <c r="Q354" s="169"/>
      <c r="R354" s="169"/>
      <c r="S354" s="171"/>
      <c r="T354" s="169">
        <v>0</v>
      </c>
      <c r="U354" s="169">
        <v>0</v>
      </c>
      <c r="V354" s="169"/>
      <c r="W354" s="169"/>
      <c r="X354" s="169"/>
      <c r="Y354" s="170"/>
      <c r="Z354" s="172"/>
      <c r="AA354" s="169"/>
      <c r="AB354" s="172"/>
      <c r="AC354" s="272"/>
      <c r="AD354" s="272"/>
      <c r="AE354" s="272"/>
      <c r="AF354" s="272"/>
      <c r="AG354" s="272"/>
      <c r="AH354" s="272"/>
      <c r="AI354" s="272"/>
      <c r="AJ354" s="272"/>
      <c r="AK354" s="272"/>
      <c r="AL354" s="272"/>
      <c r="AM354" s="272"/>
    </row>
    <row r="355" spans="1:39" ht="69" customHeight="1">
      <c r="A355" s="173">
        <f>IF(D355=0,"",SUBTOTAL(3,$D$9:D355))</f>
        <v>336</v>
      </c>
      <c r="B355" s="188" t="s">
        <v>2620</v>
      </c>
      <c r="C355" s="196" t="s">
        <v>4175</v>
      </c>
      <c r="D355" s="228" t="s">
        <v>4582</v>
      </c>
      <c r="E355" s="206" t="s">
        <v>6</v>
      </c>
      <c r="F355" s="187">
        <f t="shared" si="5"/>
        <v>30</v>
      </c>
      <c r="G355" s="172"/>
      <c r="H355" s="169"/>
      <c r="I355" s="169"/>
      <c r="J355" s="175">
        <v>30</v>
      </c>
      <c r="K355" s="169"/>
      <c r="L355" s="169"/>
      <c r="M355" s="169">
        <v>0</v>
      </c>
      <c r="N355" s="169"/>
      <c r="O355" s="170"/>
      <c r="P355" s="169">
        <v>0</v>
      </c>
      <c r="Q355" s="169"/>
      <c r="R355" s="169"/>
      <c r="S355" s="171"/>
      <c r="T355" s="169">
        <v>0</v>
      </c>
      <c r="U355" s="169">
        <v>0</v>
      </c>
      <c r="V355" s="169"/>
      <c r="W355" s="169"/>
      <c r="X355" s="169"/>
      <c r="Y355" s="170"/>
      <c r="Z355" s="172"/>
      <c r="AA355" s="169"/>
      <c r="AB355" s="172"/>
      <c r="AC355" s="272"/>
      <c r="AD355" s="272"/>
      <c r="AE355" s="272"/>
      <c r="AF355" s="272"/>
      <c r="AG355" s="272"/>
      <c r="AH355" s="272"/>
      <c r="AI355" s="272"/>
      <c r="AJ355" s="272"/>
      <c r="AK355" s="272"/>
      <c r="AL355" s="272"/>
      <c r="AM355" s="272"/>
    </row>
    <row r="356" spans="1:39" ht="76.5" customHeight="1">
      <c r="A356" s="173">
        <f>IF(D356=0,"",SUBTOTAL(3,$D$9:D356))</f>
        <v>337</v>
      </c>
      <c r="B356" s="188" t="s">
        <v>2621</v>
      </c>
      <c r="C356" s="196" t="s">
        <v>3901</v>
      </c>
      <c r="D356" s="229" t="s">
        <v>3851</v>
      </c>
      <c r="E356" s="206" t="s">
        <v>0</v>
      </c>
      <c r="F356" s="187">
        <f t="shared" si="5"/>
        <v>310</v>
      </c>
      <c r="G356" s="172"/>
      <c r="H356" s="169"/>
      <c r="I356" s="169"/>
      <c r="J356" s="175">
        <v>310</v>
      </c>
      <c r="K356" s="169"/>
      <c r="L356" s="169"/>
      <c r="M356" s="169">
        <v>0</v>
      </c>
      <c r="N356" s="169"/>
      <c r="O356" s="170"/>
      <c r="P356" s="169">
        <v>0</v>
      </c>
      <c r="Q356" s="169"/>
      <c r="R356" s="169"/>
      <c r="S356" s="171"/>
      <c r="T356" s="169">
        <v>0</v>
      </c>
      <c r="U356" s="169">
        <v>0</v>
      </c>
      <c r="V356" s="169"/>
      <c r="W356" s="169"/>
      <c r="X356" s="169"/>
      <c r="Y356" s="170"/>
      <c r="Z356" s="172"/>
      <c r="AA356" s="169"/>
      <c r="AB356" s="172"/>
      <c r="AC356" s="272"/>
      <c r="AD356" s="272"/>
      <c r="AE356" s="272"/>
      <c r="AF356" s="272"/>
      <c r="AG356" s="272"/>
      <c r="AH356" s="272"/>
      <c r="AI356" s="272"/>
      <c r="AJ356" s="272"/>
      <c r="AK356" s="272"/>
      <c r="AL356" s="272"/>
      <c r="AM356" s="272"/>
    </row>
    <row r="357" spans="1:39" ht="74.25" customHeight="1">
      <c r="A357" s="173">
        <f>IF(D357=0,"",SUBTOTAL(3,$D$9:D357))</f>
        <v>338</v>
      </c>
      <c r="B357" s="188" t="s">
        <v>2622</v>
      </c>
      <c r="C357" s="196" t="s">
        <v>715</v>
      </c>
      <c r="D357" s="206" t="s">
        <v>4732</v>
      </c>
      <c r="E357" s="206" t="s">
        <v>11</v>
      </c>
      <c r="F357" s="187">
        <f t="shared" si="5"/>
        <v>20</v>
      </c>
      <c r="G357" s="172"/>
      <c r="H357" s="169"/>
      <c r="I357" s="169"/>
      <c r="J357" s="175">
        <v>20</v>
      </c>
      <c r="K357" s="169"/>
      <c r="L357" s="169"/>
      <c r="M357" s="169">
        <v>0</v>
      </c>
      <c r="N357" s="169"/>
      <c r="O357" s="170"/>
      <c r="P357" s="169">
        <v>0</v>
      </c>
      <c r="Q357" s="169"/>
      <c r="R357" s="169"/>
      <c r="S357" s="171"/>
      <c r="T357" s="169">
        <v>0</v>
      </c>
      <c r="U357" s="169">
        <v>0</v>
      </c>
      <c r="V357" s="169"/>
      <c r="W357" s="169"/>
      <c r="X357" s="169"/>
      <c r="Y357" s="170"/>
      <c r="Z357" s="172"/>
      <c r="AA357" s="169"/>
      <c r="AB357" s="172"/>
      <c r="AC357" s="272"/>
      <c r="AD357" s="272"/>
      <c r="AE357" s="272"/>
      <c r="AF357" s="272"/>
      <c r="AG357" s="272"/>
      <c r="AH357" s="272"/>
      <c r="AI357" s="272"/>
      <c r="AJ357" s="272"/>
      <c r="AK357" s="272"/>
      <c r="AL357" s="272"/>
      <c r="AM357" s="272"/>
    </row>
    <row r="358" spans="1:39" ht="69.75" customHeight="1">
      <c r="A358" s="173">
        <f>IF(D358=0,"",SUBTOTAL(3,$D$9:D358))</f>
        <v>339</v>
      </c>
      <c r="B358" s="188" t="s">
        <v>2623</v>
      </c>
      <c r="C358" s="196" t="s">
        <v>327</v>
      </c>
      <c r="D358" s="206" t="s">
        <v>4733</v>
      </c>
      <c r="E358" s="206" t="s">
        <v>11</v>
      </c>
      <c r="F358" s="187">
        <f t="shared" si="5"/>
        <v>200</v>
      </c>
      <c r="G358" s="172"/>
      <c r="H358" s="169"/>
      <c r="I358" s="169"/>
      <c r="J358" s="175"/>
      <c r="K358" s="169"/>
      <c r="L358" s="169"/>
      <c r="M358" s="169">
        <v>0</v>
      </c>
      <c r="N358" s="169"/>
      <c r="O358" s="170"/>
      <c r="P358" s="169">
        <v>0</v>
      </c>
      <c r="Q358" s="169"/>
      <c r="R358" s="169"/>
      <c r="S358" s="171"/>
      <c r="T358" s="169">
        <v>0</v>
      </c>
      <c r="U358" s="169">
        <v>0</v>
      </c>
      <c r="V358" s="169"/>
      <c r="W358" s="169"/>
      <c r="X358" s="169"/>
      <c r="Y358" s="169">
        <v>200</v>
      </c>
      <c r="Z358" s="172"/>
      <c r="AA358" s="169"/>
      <c r="AB358" s="172"/>
      <c r="AC358" s="272"/>
      <c r="AD358" s="272"/>
      <c r="AE358" s="272"/>
      <c r="AF358" s="272"/>
      <c r="AG358" s="272"/>
      <c r="AH358" s="272"/>
      <c r="AI358" s="272"/>
      <c r="AJ358" s="272"/>
      <c r="AK358" s="272"/>
      <c r="AL358" s="272"/>
      <c r="AM358" s="272"/>
    </row>
    <row r="359" spans="1:39" ht="78.75" customHeight="1">
      <c r="A359" s="173">
        <f>IF(D359=0,"",SUBTOTAL(3,$D$9:D359))</f>
        <v>340</v>
      </c>
      <c r="B359" s="190" t="s">
        <v>2624</v>
      </c>
      <c r="C359" s="196" t="s">
        <v>4670</v>
      </c>
      <c r="D359" s="230" t="s">
        <v>4583</v>
      </c>
      <c r="E359" s="150" t="s">
        <v>0</v>
      </c>
      <c r="F359" s="187">
        <f t="shared" si="5"/>
        <v>20</v>
      </c>
      <c r="G359" s="169"/>
      <c r="H359" s="169"/>
      <c r="I359" s="169"/>
      <c r="J359" s="169">
        <v>20</v>
      </c>
      <c r="K359" s="169"/>
      <c r="L359" s="169"/>
      <c r="M359" s="169"/>
      <c r="N359" s="169"/>
      <c r="O359" s="169"/>
      <c r="P359" s="169"/>
      <c r="Q359" s="169"/>
      <c r="R359" s="169"/>
      <c r="S359" s="169"/>
      <c r="T359" s="169"/>
      <c r="U359" s="169"/>
      <c r="V359" s="169"/>
      <c r="W359" s="169"/>
      <c r="X359" s="169"/>
      <c r="Y359" s="169"/>
      <c r="Z359" s="169"/>
      <c r="AA359" s="169"/>
      <c r="AB359" s="169"/>
      <c r="AC359" s="272"/>
      <c r="AD359" s="272"/>
      <c r="AE359" s="272"/>
      <c r="AF359" s="272"/>
      <c r="AG359" s="272"/>
      <c r="AH359" s="272"/>
      <c r="AI359" s="272"/>
      <c r="AJ359" s="272"/>
      <c r="AK359" s="272"/>
      <c r="AL359" s="272"/>
      <c r="AM359" s="272"/>
    </row>
    <row r="360" spans="1:39" ht="37.5" customHeight="1">
      <c r="A360" s="173">
        <f>IF(D360=0,"",SUBTOTAL(3,$D$9:D360))</f>
        <v>341</v>
      </c>
      <c r="B360" s="188" t="s">
        <v>2625</v>
      </c>
      <c r="C360" s="196" t="s">
        <v>2189</v>
      </c>
      <c r="D360" s="206" t="s">
        <v>328</v>
      </c>
      <c r="E360" s="206" t="s">
        <v>6</v>
      </c>
      <c r="F360" s="187">
        <f t="shared" si="5"/>
        <v>900</v>
      </c>
      <c r="G360" s="172"/>
      <c r="H360" s="169"/>
      <c r="I360" s="169"/>
      <c r="J360" s="175"/>
      <c r="K360" s="169"/>
      <c r="L360" s="169"/>
      <c r="M360" s="169">
        <v>0</v>
      </c>
      <c r="N360" s="169"/>
      <c r="O360" s="170"/>
      <c r="P360" s="169">
        <v>0</v>
      </c>
      <c r="Q360" s="169"/>
      <c r="R360" s="169"/>
      <c r="S360" s="171"/>
      <c r="T360" s="169">
        <v>0</v>
      </c>
      <c r="U360" s="169">
        <v>0</v>
      </c>
      <c r="V360" s="169"/>
      <c r="W360" s="169"/>
      <c r="X360" s="169"/>
      <c r="Y360" s="169">
        <v>900</v>
      </c>
      <c r="Z360" s="172"/>
      <c r="AA360" s="169"/>
      <c r="AB360" s="172"/>
      <c r="AC360" s="272"/>
      <c r="AD360" s="272"/>
      <c r="AE360" s="272"/>
      <c r="AF360" s="272"/>
      <c r="AG360" s="272"/>
      <c r="AH360" s="272"/>
      <c r="AI360" s="272"/>
      <c r="AJ360" s="272"/>
      <c r="AK360" s="272"/>
      <c r="AL360" s="272"/>
      <c r="AM360" s="272"/>
    </row>
    <row r="361" spans="1:39" ht="41.25" customHeight="1">
      <c r="A361" s="173">
        <f>IF(D361=0,"",SUBTOTAL(3,$D$9:D361))</f>
        <v>342</v>
      </c>
      <c r="B361" s="188" t="s">
        <v>2626</v>
      </c>
      <c r="C361" s="196" t="s">
        <v>4672</v>
      </c>
      <c r="D361" s="206" t="s">
        <v>4734</v>
      </c>
      <c r="E361" s="206" t="s">
        <v>6</v>
      </c>
      <c r="F361" s="187">
        <f t="shared" si="5"/>
        <v>49</v>
      </c>
      <c r="G361" s="172"/>
      <c r="H361" s="169"/>
      <c r="I361" s="169"/>
      <c r="J361" s="175">
        <v>49</v>
      </c>
      <c r="K361" s="169"/>
      <c r="L361" s="169"/>
      <c r="M361" s="169">
        <v>0</v>
      </c>
      <c r="N361" s="169"/>
      <c r="O361" s="170"/>
      <c r="P361" s="169">
        <v>0</v>
      </c>
      <c r="Q361" s="169"/>
      <c r="R361" s="169"/>
      <c r="S361" s="171"/>
      <c r="T361" s="169">
        <v>0</v>
      </c>
      <c r="U361" s="169">
        <v>0</v>
      </c>
      <c r="V361" s="169"/>
      <c r="W361" s="169"/>
      <c r="X361" s="169"/>
      <c r="Y361" s="169">
        <v>0</v>
      </c>
      <c r="Z361" s="172"/>
      <c r="AA361" s="169"/>
      <c r="AB361" s="172"/>
      <c r="AC361" s="272"/>
      <c r="AD361" s="272"/>
      <c r="AE361" s="272"/>
      <c r="AF361" s="272"/>
      <c r="AG361" s="272"/>
      <c r="AH361" s="272"/>
      <c r="AI361" s="272"/>
      <c r="AJ361" s="272"/>
      <c r="AK361" s="272"/>
      <c r="AL361" s="272"/>
      <c r="AM361" s="272"/>
    </row>
    <row r="362" spans="1:39" ht="42" customHeight="1">
      <c r="A362" s="173">
        <f>IF(D362=0,"",SUBTOTAL(3,$D$9:D362))</f>
        <v>343</v>
      </c>
      <c r="B362" s="188" t="s">
        <v>2627</v>
      </c>
      <c r="C362" s="196" t="s">
        <v>4671</v>
      </c>
      <c r="D362" s="206" t="s">
        <v>686</v>
      </c>
      <c r="E362" s="206" t="s">
        <v>6</v>
      </c>
      <c r="F362" s="187">
        <f t="shared" si="5"/>
        <v>50</v>
      </c>
      <c r="G362" s="172"/>
      <c r="H362" s="169"/>
      <c r="I362" s="169"/>
      <c r="J362" s="175">
        <v>50</v>
      </c>
      <c r="K362" s="169"/>
      <c r="L362" s="169"/>
      <c r="M362" s="169">
        <v>0</v>
      </c>
      <c r="N362" s="169"/>
      <c r="O362" s="170"/>
      <c r="P362" s="169">
        <v>0</v>
      </c>
      <c r="Q362" s="169"/>
      <c r="R362" s="169"/>
      <c r="S362" s="171"/>
      <c r="T362" s="169">
        <v>0</v>
      </c>
      <c r="U362" s="169">
        <v>0</v>
      </c>
      <c r="V362" s="169"/>
      <c r="W362" s="169"/>
      <c r="X362" s="169"/>
      <c r="Y362" s="169">
        <v>0</v>
      </c>
      <c r="Z362" s="172"/>
      <c r="AA362" s="169"/>
      <c r="AB362" s="172"/>
      <c r="AC362" s="272"/>
      <c r="AD362" s="272"/>
      <c r="AE362" s="272"/>
      <c r="AF362" s="272"/>
      <c r="AG362" s="272"/>
      <c r="AH362" s="272"/>
      <c r="AI362" s="272"/>
      <c r="AJ362" s="272"/>
      <c r="AK362" s="272"/>
      <c r="AL362" s="272"/>
      <c r="AM362" s="272"/>
    </row>
    <row r="363" spans="1:39" ht="68.25" customHeight="1">
      <c r="A363" s="173">
        <f>IF(D363=0,"",SUBTOTAL(3,$D$9:D363))</f>
        <v>344</v>
      </c>
      <c r="B363" s="188" t="s">
        <v>2628</v>
      </c>
      <c r="C363" s="196" t="s">
        <v>331</v>
      </c>
      <c r="D363" s="206" t="s">
        <v>4735</v>
      </c>
      <c r="E363" s="206" t="s">
        <v>12</v>
      </c>
      <c r="F363" s="187">
        <f t="shared" si="5"/>
        <v>50</v>
      </c>
      <c r="G363" s="172"/>
      <c r="H363" s="169"/>
      <c r="I363" s="169"/>
      <c r="J363" s="175"/>
      <c r="K363" s="169"/>
      <c r="L363" s="169"/>
      <c r="M363" s="169">
        <v>0</v>
      </c>
      <c r="N363" s="169"/>
      <c r="O363" s="170"/>
      <c r="P363" s="169">
        <v>0</v>
      </c>
      <c r="Q363" s="169"/>
      <c r="R363" s="169"/>
      <c r="S363" s="171"/>
      <c r="T363" s="169">
        <v>0</v>
      </c>
      <c r="U363" s="169">
        <v>0</v>
      </c>
      <c r="V363" s="169"/>
      <c r="W363" s="169"/>
      <c r="X363" s="169"/>
      <c r="Y363" s="169">
        <v>50</v>
      </c>
      <c r="Z363" s="172"/>
      <c r="AA363" s="169"/>
      <c r="AB363" s="172"/>
      <c r="AC363" s="272"/>
      <c r="AD363" s="272"/>
      <c r="AE363" s="272"/>
      <c r="AF363" s="272"/>
      <c r="AG363" s="272"/>
      <c r="AH363" s="272"/>
      <c r="AI363" s="272"/>
      <c r="AJ363" s="272"/>
      <c r="AK363" s="272"/>
      <c r="AL363" s="272"/>
      <c r="AM363" s="272"/>
    </row>
    <row r="364" spans="1:39" ht="46.5" customHeight="1">
      <c r="A364" s="173">
        <f>IF(D364=0,"",SUBTOTAL(3,$D$9:D364))</f>
        <v>345</v>
      </c>
      <c r="B364" s="188" t="s">
        <v>2629</v>
      </c>
      <c r="C364" s="196" t="s">
        <v>332</v>
      </c>
      <c r="D364" s="206" t="s">
        <v>4584</v>
      </c>
      <c r="E364" s="206" t="s">
        <v>11</v>
      </c>
      <c r="F364" s="187">
        <f t="shared" si="5"/>
        <v>110</v>
      </c>
      <c r="G364" s="172"/>
      <c r="H364" s="169"/>
      <c r="I364" s="169"/>
      <c r="J364" s="175"/>
      <c r="K364" s="169"/>
      <c r="L364" s="169"/>
      <c r="M364" s="169">
        <v>0</v>
      </c>
      <c r="N364" s="169"/>
      <c r="O364" s="170"/>
      <c r="P364" s="169">
        <v>0</v>
      </c>
      <c r="Q364" s="169"/>
      <c r="R364" s="169"/>
      <c r="S364" s="171"/>
      <c r="T364" s="169">
        <v>0</v>
      </c>
      <c r="U364" s="169">
        <v>0</v>
      </c>
      <c r="V364" s="169"/>
      <c r="W364" s="169"/>
      <c r="X364" s="169"/>
      <c r="Y364" s="169">
        <v>110</v>
      </c>
      <c r="Z364" s="172"/>
      <c r="AA364" s="169"/>
      <c r="AB364" s="172"/>
      <c r="AC364" s="272"/>
      <c r="AD364" s="272"/>
      <c r="AE364" s="272"/>
      <c r="AF364" s="272"/>
      <c r="AG364" s="272"/>
      <c r="AH364" s="272"/>
      <c r="AI364" s="272"/>
      <c r="AJ364" s="272"/>
      <c r="AK364" s="272"/>
      <c r="AL364" s="272"/>
      <c r="AM364" s="272"/>
    </row>
    <row r="365" spans="1:39" ht="139.5" customHeight="1">
      <c r="A365" s="173">
        <f>IF(D365=0,"",SUBTOTAL(3,$D$9:D365))</f>
        <v>346</v>
      </c>
      <c r="B365" s="188" t="s">
        <v>2630</v>
      </c>
      <c r="C365" s="196" t="s">
        <v>334</v>
      </c>
      <c r="D365" s="197" t="s">
        <v>4675</v>
      </c>
      <c r="E365" s="206" t="s">
        <v>6</v>
      </c>
      <c r="F365" s="187">
        <f t="shared" si="5"/>
        <v>20</v>
      </c>
      <c r="G365" s="172"/>
      <c r="H365" s="169"/>
      <c r="I365" s="169"/>
      <c r="J365" s="175">
        <v>20</v>
      </c>
      <c r="K365" s="169"/>
      <c r="L365" s="169"/>
      <c r="M365" s="169">
        <v>0</v>
      </c>
      <c r="N365" s="169"/>
      <c r="O365" s="170"/>
      <c r="P365" s="169">
        <v>0</v>
      </c>
      <c r="Q365" s="169"/>
      <c r="R365" s="169"/>
      <c r="S365" s="171"/>
      <c r="T365" s="169">
        <v>0</v>
      </c>
      <c r="U365" s="169">
        <v>0</v>
      </c>
      <c r="V365" s="169"/>
      <c r="W365" s="169"/>
      <c r="X365" s="169"/>
      <c r="Y365" s="170"/>
      <c r="Z365" s="172"/>
      <c r="AA365" s="169"/>
      <c r="AB365" s="172"/>
      <c r="AC365" s="272"/>
      <c r="AD365" s="272"/>
      <c r="AE365" s="272"/>
      <c r="AF365" s="272"/>
      <c r="AG365" s="272"/>
      <c r="AH365" s="272"/>
      <c r="AI365" s="272"/>
      <c r="AJ365" s="272"/>
      <c r="AK365" s="272"/>
      <c r="AL365" s="272"/>
      <c r="AM365" s="272"/>
    </row>
    <row r="366" spans="1:39" ht="168" customHeight="1">
      <c r="A366" s="173">
        <f>IF(D366=0,"",SUBTOTAL(3,$D$9:D366))</f>
        <v>347</v>
      </c>
      <c r="B366" s="188" t="s">
        <v>2631</v>
      </c>
      <c r="C366" s="212" t="s">
        <v>4673</v>
      </c>
      <c r="D366" s="229" t="s">
        <v>4585</v>
      </c>
      <c r="E366" s="206" t="s">
        <v>0</v>
      </c>
      <c r="F366" s="187">
        <f t="shared" si="5"/>
        <v>240</v>
      </c>
      <c r="G366" s="172"/>
      <c r="H366" s="169"/>
      <c r="I366" s="169"/>
      <c r="J366" s="175">
        <v>240</v>
      </c>
      <c r="K366" s="169"/>
      <c r="L366" s="169"/>
      <c r="M366" s="169">
        <v>0</v>
      </c>
      <c r="N366" s="169"/>
      <c r="O366" s="170"/>
      <c r="P366" s="169">
        <v>0</v>
      </c>
      <c r="Q366" s="169"/>
      <c r="R366" s="169"/>
      <c r="S366" s="171"/>
      <c r="T366" s="169">
        <v>0</v>
      </c>
      <c r="U366" s="169">
        <v>0</v>
      </c>
      <c r="V366" s="169"/>
      <c r="W366" s="169"/>
      <c r="X366" s="169"/>
      <c r="Y366" s="170"/>
      <c r="Z366" s="172"/>
      <c r="AA366" s="169"/>
      <c r="AB366" s="172"/>
      <c r="AC366" s="272"/>
      <c r="AD366" s="272"/>
      <c r="AE366" s="272"/>
      <c r="AF366" s="272"/>
      <c r="AG366" s="272"/>
      <c r="AH366" s="272"/>
      <c r="AI366" s="272"/>
      <c r="AJ366" s="272"/>
      <c r="AK366" s="272"/>
      <c r="AL366" s="272"/>
      <c r="AM366" s="272"/>
    </row>
    <row r="367" spans="1:39" ht="138" customHeight="1">
      <c r="A367" s="173">
        <f>IF(D367=0,"",SUBTOTAL(3,$D$9:D367))</f>
        <v>348</v>
      </c>
      <c r="B367" s="188" t="s">
        <v>2632</v>
      </c>
      <c r="C367" s="212" t="s">
        <v>4673</v>
      </c>
      <c r="D367" s="229" t="s">
        <v>4586</v>
      </c>
      <c r="E367" s="206" t="s">
        <v>6</v>
      </c>
      <c r="F367" s="187">
        <f t="shared" si="5"/>
        <v>30</v>
      </c>
      <c r="G367" s="172"/>
      <c r="H367" s="169"/>
      <c r="I367" s="169"/>
      <c r="J367" s="175">
        <v>30</v>
      </c>
      <c r="K367" s="169"/>
      <c r="L367" s="169"/>
      <c r="M367" s="169">
        <v>0</v>
      </c>
      <c r="N367" s="169"/>
      <c r="O367" s="170"/>
      <c r="P367" s="169">
        <v>0</v>
      </c>
      <c r="Q367" s="169"/>
      <c r="R367" s="169"/>
      <c r="S367" s="171"/>
      <c r="T367" s="169">
        <v>0</v>
      </c>
      <c r="U367" s="169">
        <v>0</v>
      </c>
      <c r="V367" s="169"/>
      <c r="W367" s="169"/>
      <c r="X367" s="169"/>
      <c r="Y367" s="170"/>
      <c r="Z367" s="172"/>
      <c r="AA367" s="169"/>
      <c r="AB367" s="172"/>
      <c r="AC367" s="272"/>
      <c r="AD367" s="272"/>
      <c r="AE367" s="272"/>
      <c r="AF367" s="272"/>
      <c r="AG367" s="272"/>
      <c r="AH367" s="272"/>
      <c r="AI367" s="272"/>
      <c r="AJ367" s="272"/>
      <c r="AK367" s="272"/>
      <c r="AL367" s="272"/>
      <c r="AM367" s="272"/>
    </row>
    <row r="368" spans="1:39" ht="67.5" customHeight="1">
      <c r="A368" s="173">
        <f>IF(D368=0,"",SUBTOTAL(3,$D$9:D368))</f>
        <v>349</v>
      </c>
      <c r="B368" s="188" t="s">
        <v>2633</v>
      </c>
      <c r="C368" s="212" t="s">
        <v>4673</v>
      </c>
      <c r="D368" s="206" t="s">
        <v>4587</v>
      </c>
      <c r="E368" s="206" t="s">
        <v>6</v>
      </c>
      <c r="F368" s="187">
        <f t="shared" si="5"/>
        <v>100</v>
      </c>
      <c r="G368" s="172"/>
      <c r="H368" s="169"/>
      <c r="I368" s="169"/>
      <c r="J368" s="175"/>
      <c r="K368" s="169"/>
      <c r="L368" s="169"/>
      <c r="M368" s="169">
        <v>0</v>
      </c>
      <c r="N368" s="169"/>
      <c r="O368" s="170"/>
      <c r="P368" s="169">
        <v>0</v>
      </c>
      <c r="Q368" s="169"/>
      <c r="R368" s="169"/>
      <c r="S368" s="171"/>
      <c r="T368" s="169">
        <v>0</v>
      </c>
      <c r="U368" s="169">
        <v>0</v>
      </c>
      <c r="V368" s="169"/>
      <c r="W368" s="169"/>
      <c r="X368" s="169"/>
      <c r="Y368" s="169">
        <v>100</v>
      </c>
      <c r="Z368" s="172"/>
      <c r="AA368" s="169"/>
      <c r="AB368" s="172"/>
      <c r="AC368" s="272"/>
      <c r="AD368" s="272"/>
      <c r="AE368" s="272"/>
      <c r="AF368" s="272"/>
      <c r="AG368" s="272"/>
      <c r="AH368" s="272"/>
      <c r="AI368" s="272"/>
      <c r="AJ368" s="272"/>
      <c r="AK368" s="272"/>
      <c r="AL368" s="272"/>
      <c r="AM368" s="272"/>
    </row>
    <row r="369" spans="1:39" ht="192" customHeight="1">
      <c r="A369" s="173">
        <f>IF(D369=0,"",SUBTOTAL(3,$D$9:D369))</f>
        <v>350</v>
      </c>
      <c r="B369" s="188" t="s">
        <v>2634</v>
      </c>
      <c r="C369" s="212" t="s">
        <v>4673</v>
      </c>
      <c r="D369" s="228" t="s">
        <v>3947</v>
      </c>
      <c r="E369" s="206" t="s">
        <v>13</v>
      </c>
      <c r="F369" s="187">
        <f t="shared" si="5"/>
        <v>24</v>
      </c>
      <c r="G369" s="172"/>
      <c r="H369" s="169"/>
      <c r="I369" s="169"/>
      <c r="J369" s="175">
        <v>24</v>
      </c>
      <c r="K369" s="169"/>
      <c r="L369" s="169"/>
      <c r="M369" s="169">
        <v>0</v>
      </c>
      <c r="N369" s="169"/>
      <c r="O369" s="170"/>
      <c r="P369" s="169">
        <v>0</v>
      </c>
      <c r="Q369" s="169"/>
      <c r="R369" s="169"/>
      <c r="S369" s="171"/>
      <c r="T369" s="169">
        <v>0</v>
      </c>
      <c r="U369" s="169">
        <v>0</v>
      </c>
      <c r="V369" s="169"/>
      <c r="W369" s="169"/>
      <c r="X369" s="169"/>
      <c r="Y369" s="170"/>
      <c r="Z369" s="172"/>
      <c r="AA369" s="169"/>
      <c r="AB369" s="172"/>
      <c r="AC369" s="272"/>
      <c r="AD369" s="272"/>
      <c r="AE369" s="272"/>
      <c r="AF369" s="272"/>
      <c r="AG369" s="272"/>
      <c r="AH369" s="272"/>
      <c r="AI369" s="272"/>
      <c r="AJ369" s="272"/>
      <c r="AK369" s="272"/>
      <c r="AL369" s="272"/>
      <c r="AM369" s="272"/>
    </row>
    <row r="370" spans="1:39" ht="66.75" customHeight="1">
      <c r="A370" s="173">
        <f>IF(D370=0,"",SUBTOTAL(3,$D$9:D370))</f>
        <v>351</v>
      </c>
      <c r="B370" s="188" t="s">
        <v>2635</v>
      </c>
      <c r="C370" s="212" t="s">
        <v>4673</v>
      </c>
      <c r="D370" s="206" t="s">
        <v>874</v>
      </c>
      <c r="E370" s="206" t="s">
        <v>6</v>
      </c>
      <c r="F370" s="187">
        <f t="shared" si="5"/>
        <v>170</v>
      </c>
      <c r="G370" s="172"/>
      <c r="H370" s="169"/>
      <c r="I370" s="169"/>
      <c r="J370" s="175"/>
      <c r="K370" s="169"/>
      <c r="L370" s="169"/>
      <c r="M370" s="169">
        <v>0</v>
      </c>
      <c r="N370" s="169"/>
      <c r="O370" s="170"/>
      <c r="P370" s="169">
        <v>0</v>
      </c>
      <c r="Q370" s="169"/>
      <c r="R370" s="169"/>
      <c r="S370" s="171"/>
      <c r="T370" s="169">
        <v>0</v>
      </c>
      <c r="U370" s="169">
        <v>0</v>
      </c>
      <c r="V370" s="169"/>
      <c r="W370" s="169"/>
      <c r="X370" s="169"/>
      <c r="Y370" s="169">
        <v>170</v>
      </c>
      <c r="Z370" s="172"/>
      <c r="AA370" s="169"/>
      <c r="AB370" s="172"/>
      <c r="AC370" s="272"/>
      <c r="AD370" s="272"/>
      <c r="AE370" s="272"/>
      <c r="AF370" s="272"/>
      <c r="AG370" s="272"/>
      <c r="AH370" s="272"/>
      <c r="AI370" s="272"/>
      <c r="AJ370" s="272"/>
      <c r="AK370" s="272"/>
      <c r="AL370" s="272"/>
      <c r="AM370" s="272"/>
    </row>
    <row r="371" spans="1:39" ht="80.25" customHeight="1">
      <c r="A371" s="173">
        <f>IF(D371=0,"",SUBTOTAL(3,$D$9:D371))</f>
        <v>352</v>
      </c>
      <c r="B371" s="188" t="s">
        <v>2636</v>
      </c>
      <c r="C371" s="212" t="s">
        <v>4673</v>
      </c>
      <c r="D371" s="206" t="s">
        <v>875</v>
      </c>
      <c r="E371" s="206" t="s">
        <v>6</v>
      </c>
      <c r="F371" s="187">
        <f t="shared" si="5"/>
        <v>500</v>
      </c>
      <c r="G371" s="172"/>
      <c r="H371" s="169"/>
      <c r="I371" s="169"/>
      <c r="J371" s="175"/>
      <c r="K371" s="169"/>
      <c r="L371" s="169"/>
      <c r="M371" s="169">
        <v>0</v>
      </c>
      <c r="N371" s="169"/>
      <c r="O371" s="170"/>
      <c r="P371" s="169">
        <v>0</v>
      </c>
      <c r="Q371" s="169"/>
      <c r="R371" s="169"/>
      <c r="S371" s="171"/>
      <c r="T371" s="169">
        <v>0</v>
      </c>
      <c r="U371" s="169">
        <v>0</v>
      </c>
      <c r="V371" s="169"/>
      <c r="W371" s="169"/>
      <c r="X371" s="169"/>
      <c r="Y371" s="169">
        <v>500</v>
      </c>
      <c r="Z371" s="172"/>
      <c r="AA371" s="169"/>
      <c r="AB371" s="172"/>
      <c r="AC371" s="272"/>
      <c r="AD371" s="272"/>
      <c r="AE371" s="272"/>
      <c r="AF371" s="272"/>
      <c r="AG371" s="272"/>
      <c r="AH371" s="272"/>
      <c r="AI371" s="272"/>
      <c r="AJ371" s="272"/>
      <c r="AK371" s="272"/>
      <c r="AL371" s="272"/>
      <c r="AM371" s="272"/>
    </row>
    <row r="372" spans="1:39" ht="200.25" customHeight="1">
      <c r="A372" s="173">
        <f>IF(D372=0,"",SUBTOTAL(3,$D$9:D372))</f>
        <v>353</v>
      </c>
      <c r="B372" s="188" t="s">
        <v>2637</v>
      </c>
      <c r="C372" s="196" t="s">
        <v>719</v>
      </c>
      <c r="D372" s="197" t="s">
        <v>4588</v>
      </c>
      <c r="E372" s="206" t="s">
        <v>6</v>
      </c>
      <c r="F372" s="187">
        <f t="shared" si="5"/>
        <v>13</v>
      </c>
      <c r="G372" s="172"/>
      <c r="H372" s="169"/>
      <c r="I372" s="169"/>
      <c r="J372" s="175">
        <v>13</v>
      </c>
      <c r="K372" s="169"/>
      <c r="L372" s="169"/>
      <c r="M372" s="169">
        <v>0</v>
      </c>
      <c r="N372" s="169"/>
      <c r="O372" s="170"/>
      <c r="P372" s="169">
        <v>0</v>
      </c>
      <c r="Q372" s="169"/>
      <c r="R372" s="169"/>
      <c r="S372" s="171"/>
      <c r="T372" s="169">
        <v>0</v>
      </c>
      <c r="U372" s="169">
        <v>0</v>
      </c>
      <c r="V372" s="169"/>
      <c r="W372" s="169"/>
      <c r="X372" s="169"/>
      <c r="Y372" s="170"/>
      <c r="Z372" s="172"/>
      <c r="AA372" s="169"/>
      <c r="AB372" s="172"/>
      <c r="AC372" s="272"/>
      <c r="AD372" s="272"/>
      <c r="AE372" s="272"/>
      <c r="AF372" s="272"/>
      <c r="AG372" s="272"/>
      <c r="AH372" s="272"/>
      <c r="AI372" s="272"/>
      <c r="AJ372" s="272"/>
      <c r="AK372" s="272"/>
      <c r="AL372" s="272"/>
      <c r="AM372" s="272"/>
    </row>
    <row r="373" spans="1:39" ht="209.25" customHeight="1">
      <c r="A373" s="173">
        <f>IF(D373=0,"",SUBTOTAL(3,$D$9:D373))</f>
        <v>354</v>
      </c>
      <c r="B373" s="188" t="s">
        <v>2638</v>
      </c>
      <c r="C373" s="212" t="s">
        <v>4673</v>
      </c>
      <c r="D373" s="197" t="s">
        <v>4589</v>
      </c>
      <c r="E373" s="206" t="s">
        <v>6</v>
      </c>
      <c r="F373" s="187">
        <f t="shared" si="5"/>
        <v>20</v>
      </c>
      <c r="G373" s="172"/>
      <c r="H373" s="169"/>
      <c r="I373" s="169"/>
      <c r="J373" s="175">
        <v>20</v>
      </c>
      <c r="K373" s="169"/>
      <c r="L373" s="169"/>
      <c r="M373" s="169">
        <v>0</v>
      </c>
      <c r="N373" s="169"/>
      <c r="O373" s="170"/>
      <c r="P373" s="169">
        <v>0</v>
      </c>
      <c r="Q373" s="169"/>
      <c r="R373" s="169"/>
      <c r="S373" s="171"/>
      <c r="T373" s="169">
        <v>0</v>
      </c>
      <c r="U373" s="169">
        <v>0</v>
      </c>
      <c r="V373" s="169"/>
      <c r="W373" s="169"/>
      <c r="X373" s="169"/>
      <c r="Y373" s="170"/>
      <c r="Z373" s="172"/>
      <c r="AA373" s="169"/>
      <c r="AB373" s="172"/>
      <c r="AC373" s="272"/>
      <c r="AD373" s="272"/>
      <c r="AE373" s="272"/>
      <c r="AF373" s="272"/>
      <c r="AG373" s="272"/>
      <c r="AH373" s="272"/>
      <c r="AI373" s="272"/>
      <c r="AJ373" s="272"/>
      <c r="AK373" s="272"/>
      <c r="AL373" s="272"/>
      <c r="AM373" s="272"/>
    </row>
    <row r="374" spans="1:39" ht="159.75" customHeight="1">
      <c r="A374" s="173">
        <f>IF(D374=0,"",SUBTOTAL(3,$D$9:D374))</f>
        <v>355</v>
      </c>
      <c r="B374" s="188" t="s">
        <v>2639</v>
      </c>
      <c r="C374" s="212" t="s">
        <v>4673</v>
      </c>
      <c r="D374" s="197" t="s">
        <v>4674</v>
      </c>
      <c r="E374" s="206" t="s">
        <v>6</v>
      </c>
      <c r="F374" s="187">
        <f t="shared" si="5"/>
        <v>4</v>
      </c>
      <c r="G374" s="172"/>
      <c r="H374" s="169"/>
      <c r="I374" s="169"/>
      <c r="J374" s="175">
        <v>4</v>
      </c>
      <c r="K374" s="169"/>
      <c r="L374" s="169"/>
      <c r="M374" s="169">
        <v>0</v>
      </c>
      <c r="N374" s="169"/>
      <c r="O374" s="170"/>
      <c r="P374" s="169">
        <v>0</v>
      </c>
      <c r="Q374" s="169"/>
      <c r="R374" s="169"/>
      <c r="S374" s="171"/>
      <c r="T374" s="169">
        <v>0</v>
      </c>
      <c r="U374" s="169">
        <v>0</v>
      </c>
      <c r="V374" s="169"/>
      <c r="W374" s="169"/>
      <c r="X374" s="169"/>
      <c r="Y374" s="170"/>
      <c r="Z374" s="172"/>
      <c r="AA374" s="169"/>
      <c r="AB374" s="172"/>
      <c r="AC374" s="272"/>
      <c r="AD374" s="272"/>
      <c r="AE374" s="272"/>
      <c r="AF374" s="272"/>
      <c r="AG374" s="272"/>
      <c r="AH374" s="272"/>
      <c r="AI374" s="272"/>
      <c r="AJ374" s="272"/>
      <c r="AK374" s="272"/>
      <c r="AL374" s="272"/>
      <c r="AM374" s="272"/>
    </row>
    <row r="375" spans="1:39" ht="196.5" customHeight="1">
      <c r="A375" s="173">
        <f>IF(D375=0,"",SUBTOTAL(3,$D$9:D375))</f>
        <v>356</v>
      </c>
      <c r="B375" s="190" t="s">
        <v>2640</v>
      </c>
      <c r="C375" s="212" t="s">
        <v>4673</v>
      </c>
      <c r="D375" s="231" t="s">
        <v>3925</v>
      </c>
      <c r="E375" s="207" t="s">
        <v>6</v>
      </c>
      <c r="F375" s="187">
        <f t="shared" si="5"/>
        <v>30</v>
      </c>
      <c r="G375" s="169"/>
      <c r="H375" s="169"/>
      <c r="I375" s="169"/>
      <c r="J375" s="172">
        <v>30</v>
      </c>
      <c r="K375" s="169"/>
      <c r="L375" s="169"/>
      <c r="M375" s="169"/>
      <c r="N375" s="169"/>
      <c r="O375" s="169"/>
      <c r="P375" s="169"/>
      <c r="Q375" s="169"/>
      <c r="R375" s="169"/>
      <c r="S375" s="169"/>
      <c r="T375" s="169"/>
      <c r="U375" s="169"/>
      <c r="V375" s="169"/>
      <c r="W375" s="169"/>
      <c r="X375" s="169"/>
      <c r="Y375" s="169"/>
      <c r="Z375" s="169"/>
      <c r="AA375" s="169"/>
      <c r="AB375" s="169"/>
      <c r="AC375" s="272"/>
      <c r="AD375" s="272"/>
      <c r="AE375" s="272"/>
      <c r="AF375" s="272"/>
      <c r="AG375" s="272"/>
      <c r="AH375" s="272"/>
      <c r="AI375" s="272"/>
      <c r="AJ375" s="272"/>
      <c r="AK375" s="272"/>
      <c r="AL375" s="272"/>
      <c r="AM375" s="272"/>
    </row>
    <row r="376" spans="1:39" ht="186.75" customHeight="1">
      <c r="A376" s="173">
        <f>IF(D376=0,"",SUBTOTAL(3,$D$9:D376))</f>
        <v>357</v>
      </c>
      <c r="B376" s="190" t="s">
        <v>2641</v>
      </c>
      <c r="C376" s="196" t="s">
        <v>4673</v>
      </c>
      <c r="D376" s="231" t="s">
        <v>3926</v>
      </c>
      <c r="E376" s="207" t="s">
        <v>6</v>
      </c>
      <c r="F376" s="187">
        <f t="shared" si="5"/>
        <v>50</v>
      </c>
      <c r="G376" s="169"/>
      <c r="H376" s="169"/>
      <c r="I376" s="169"/>
      <c r="J376" s="172">
        <v>50</v>
      </c>
      <c r="K376" s="169"/>
      <c r="L376" s="169"/>
      <c r="M376" s="169"/>
      <c r="N376" s="169"/>
      <c r="O376" s="169"/>
      <c r="P376" s="169"/>
      <c r="Q376" s="169"/>
      <c r="R376" s="169"/>
      <c r="S376" s="169"/>
      <c r="T376" s="169"/>
      <c r="U376" s="169"/>
      <c r="V376" s="169"/>
      <c r="W376" s="169"/>
      <c r="X376" s="169"/>
      <c r="Y376" s="169"/>
      <c r="Z376" s="169"/>
      <c r="AA376" s="169"/>
      <c r="AB376" s="169"/>
      <c r="AC376" s="272"/>
      <c r="AD376" s="272"/>
      <c r="AE376" s="272"/>
      <c r="AF376" s="272"/>
      <c r="AG376" s="272"/>
      <c r="AH376" s="272"/>
      <c r="AI376" s="272"/>
      <c r="AJ376" s="272"/>
      <c r="AK376" s="272"/>
      <c r="AL376" s="272"/>
      <c r="AM376" s="272"/>
    </row>
    <row r="377" spans="1:39" ht="192.75" customHeight="1">
      <c r="A377" s="173">
        <f>IF(D377=0,"",SUBTOTAL(3,$D$9:D377))</f>
        <v>358</v>
      </c>
      <c r="B377" s="190" t="s">
        <v>2642</v>
      </c>
      <c r="C377" s="196" t="s">
        <v>4673</v>
      </c>
      <c r="D377" s="230" t="s">
        <v>4590</v>
      </c>
      <c r="E377" s="207" t="s">
        <v>6</v>
      </c>
      <c r="F377" s="187">
        <f t="shared" si="5"/>
        <v>100</v>
      </c>
      <c r="G377" s="169"/>
      <c r="H377" s="169"/>
      <c r="I377" s="169"/>
      <c r="J377" s="172">
        <v>100</v>
      </c>
      <c r="K377" s="169"/>
      <c r="L377" s="169"/>
      <c r="M377" s="169"/>
      <c r="N377" s="169"/>
      <c r="O377" s="169"/>
      <c r="P377" s="169"/>
      <c r="Q377" s="169"/>
      <c r="R377" s="169"/>
      <c r="S377" s="169"/>
      <c r="T377" s="169"/>
      <c r="U377" s="169"/>
      <c r="V377" s="169"/>
      <c r="W377" s="169"/>
      <c r="X377" s="169"/>
      <c r="Y377" s="169"/>
      <c r="Z377" s="169"/>
      <c r="AA377" s="169"/>
      <c r="AB377" s="169"/>
      <c r="AC377" s="272"/>
      <c r="AD377" s="272"/>
      <c r="AE377" s="272"/>
      <c r="AF377" s="272"/>
      <c r="AG377" s="272"/>
      <c r="AH377" s="272"/>
      <c r="AI377" s="272"/>
      <c r="AJ377" s="272"/>
      <c r="AK377" s="272"/>
      <c r="AL377" s="272"/>
      <c r="AM377" s="272"/>
    </row>
    <row r="378" spans="1:39" ht="24.75" customHeight="1">
      <c r="A378" s="173" t="str">
        <f>IF(D378=0,"",SUBTOTAL(3,$D$9:D378))</f>
        <v/>
      </c>
      <c r="B378" s="188" t="s">
        <v>1912</v>
      </c>
      <c r="C378" s="186" t="s">
        <v>2050</v>
      </c>
      <c r="D378" s="149"/>
      <c r="E378" s="150"/>
      <c r="F378" s="187">
        <f t="shared" si="5"/>
        <v>0</v>
      </c>
      <c r="G378" s="172"/>
      <c r="H378" s="169"/>
      <c r="I378" s="169"/>
      <c r="J378" s="175"/>
      <c r="K378" s="169"/>
      <c r="L378" s="169"/>
      <c r="M378" s="169">
        <v>0</v>
      </c>
      <c r="N378" s="169"/>
      <c r="O378" s="170"/>
      <c r="P378" s="169">
        <v>0</v>
      </c>
      <c r="Q378" s="169"/>
      <c r="R378" s="169"/>
      <c r="S378" s="171"/>
      <c r="T378" s="172">
        <v>0</v>
      </c>
      <c r="U378" s="169">
        <v>0</v>
      </c>
      <c r="V378" s="169"/>
      <c r="W378" s="169"/>
      <c r="X378" s="169"/>
      <c r="Y378" s="170"/>
      <c r="Z378" s="172"/>
      <c r="AA378" s="169"/>
      <c r="AB378" s="172"/>
      <c r="AC378" s="272"/>
      <c r="AD378" s="272"/>
      <c r="AE378" s="272"/>
      <c r="AF378" s="272"/>
      <c r="AG378" s="272"/>
      <c r="AH378" s="272"/>
      <c r="AI378" s="272"/>
      <c r="AJ378" s="272"/>
      <c r="AK378" s="272"/>
      <c r="AL378" s="272"/>
      <c r="AM378" s="272"/>
    </row>
    <row r="379" spans="1:39" ht="29.25" customHeight="1">
      <c r="A379" s="173">
        <f>IF(D379=0,"",SUBTOTAL(3,$D$9:D379))</f>
        <v>359</v>
      </c>
      <c r="B379" s="188" t="s">
        <v>2643</v>
      </c>
      <c r="C379" s="189" t="s">
        <v>339</v>
      </c>
      <c r="D379" s="188" t="s">
        <v>340</v>
      </c>
      <c r="E379" s="188" t="s">
        <v>19</v>
      </c>
      <c r="F379" s="187">
        <f t="shared" si="5"/>
        <v>65</v>
      </c>
      <c r="G379" s="172"/>
      <c r="H379" s="169">
        <v>5</v>
      </c>
      <c r="I379" s="169"/>
      <c r="J379" s="175"/>
      <c r="K379" s="169"/>
      <c r="L379" s="169"/>
      <c r="M379" s="169">
        <v>0</v>
      </c>
      <c r="N379" s="169"/>
      <c r="O379" s="169">
        <v>9</v>
      </c>
      <c r="P379" s="169">
        <v>42</v>
      </c>
      <c r="Q379" s="169">
        <v>7</v>
      </c>
      <c r="R379" s="169"/>
      <c r="S379" s="171"/>
      <c r="T379" s="169">
        <v>0</v>
      </c>
      <c r="U379" s="169">
        <v>0</v>
      </c>
      <c r="V379" s="169"/>
      <c r="W379" s="169">
        <v>2</v>
      </c>
      <c r="X379" s="169"/>
      <c r="Y379" s="170"/>
      <c r="Z379" s="172"/>
      <c r="AA379" s="169"/>
      <c r="AB379" s="172"/>
      <c r="AC379" s="272"/>
      <c r="AD379" s="272"/>
      <c r="AE379" s="272"/>
      <c r="AF379" s="272"/>
      <c r="AG379" s="272"/>
      <c r="AH379" s="272"/>
      <c r="AI379" s="272"/>
      <c r="AJ379" s="272"/>
      <c r="AK379" s="272"/>
      <c r="AL379" s="272"/>
      <c r="AM379" s="272"/>
    </row>
    <row r="380" spans="1:39" ht="29.25" customHeight="1">
      <c r="A380" s="173">
        <f>IF(D380=0,"",SUBTOTAL(3,$D$9:D380))</f>
        <v>360</v>
      </c>
      <c r="B380" s="188" t="s">
        <v>2644</v>
      </c>
      <c r="C380" s="151" t="s">
        <v>339</v>
      </c>
      <c r="D380" s="188" t="s">
        <v>2007</v>
      </c>
      <c r="E380" s="150" t="s">
        <v>19</v>
      </c>
      <c r="F380" s="187">
        <f t="shared" si="5"/>
        <v>251</v>
      </c>
      <c r="G380" s="172"/>
      <c r="H380" s="169"/>
      <c r="I380" s="169"/>
      <c r="J380" s="175"/>
      <c r="K380" s="169"/>
      <c r="L380" s="169"/>
      <c r="M380" s="169">
        <v>17</v>
      </c>
      <c r="N380" s="169"/>
      <c r="O380" s="170"/>
      <c r="P380" s="169">
        <v>35</v>
      </c>
      <c r="Q380" s="169"/>
      <c r="R380" s="169"/>
      <c r="S380" s="171">
        <v>190</v>
      </c>
      <c r="T380" s="169">
        <v>5</v>
      </c>
      <c r="U380" s="169">
        <v>0</v>
      </c>
      <c r="V380" s="169"/>
      <c r="W380" s="169"/>
      <c r="X380" s="169"/>
      <c r="Y380" s="170"/>
      <c r="Z380" s="172">
        <v>4</v>
      </c>
      <c r="AA380" s="169"/>
      <c r="AB380" s="172"/>
      <c r="AC380" s="272"/>
      <c r="AD380" s="272"/>
      <c r="AE380" s="272"/>
      <c r="AF380" s="272"/>
      <c r="AG380" s="272"/>
      <c r="AH380" s="272"/>
      <c r="AI380" s="272"/>
      <c r="AJ380" s="272"/>
      <c r="AK380" s="272"/>
      <c r="AL380" s="272"/>
      <c r="AM380" s="272"/>
    </row>
    <row r="381" spans="1:39" ht="60" customHeight="1">
      <c r="A381" s="173">
        <f>IF(D381=0,"",SUBTOTAL(3,$D$9:D381))</f>
        <v>361</v>
      </c>
      <c r="B381" s="188" t="s">
        <v>2645</v>
      </c>
      <c r="C381" s="151" t="s">
        <v>343</v>
      </c>
      <c r="D381" s="149" t="s">
        <v>344</v>
      </c>
      <c r="E381" s="150" t="s">
        <v>19</v>
      </c>
      <c r="F381" s="187">
        <f t="shared" si="5"/>
        <v>162</v>
      </c>
      <c r="G381" s="172"/>
      <c r="H381" s="169"/>
      <c r="I381" s="169"/>
      <c r="J381" s="175">
        <v>120</v>
      </c>
      <c r="K381" s="169"/>
      <c r="L381" s="169"/>
      <c r="M381" s="169">
        <v>0</v>
      </c>
      <c r="N381" s="169"/>
      <c r="O381" s="170"/>
      <c r="P381" s="169">
        <v>0</v>
      </c>
      <c r="Q381" s="169"/>
      <c r="R381" s="169"/>
      <c r="S381" s="171"/>
      <c r="T381" s="169">
        <v>5</v>
      </c>
      <c r="U381" s="169">
        <v>0</v>
      </c>
      <c r="V381" s="169">
        <v>30</v>
      </c>
      <c r="W381" s="169"/>
      <c r="X381" s="169">
        <v>4</v>
      </c>
      <c r="Y381" s="170"/>
      <c r="Z381" s="172"/>
      <c r="AA381" s="169">
        <v>3</v>
      </c>
      <c r="AB381" s="172"/>
      <c r="AC381" s="272"/>
      <c r="AD381" s="272"/>
      <c r="AE381" s="272"/>
      <c r="AF381" s="272"/>
      <c r="AG381" s="272"/>
      <c r="AH381" s="272"/>
      <c r="AI381" s="272"/>
      <c r="AJ381" s="272"/>
      <c r="AK381" s="272"/>
      <c r="AL381" s="272"/>
      <c r="AM381" s="272"/>
    </row>
    <row r="382" spans="1:39" ht="51.75" customHeight="1">
      <c r="A382" s="173">
        <f>IF(D382=0,"",SUBTOTAL(3,$D$9:D382))</f>
        <v>362</v>
      </c>
      <c r="B382" s="188" t="s">
        <v>2646</v>
      </c>
      <c r="C382" s="196" t="s">
        <v>341</v>
      </c>
      <c r="D382" s="231" t="s">
        <v>2236</v>
      </c>
      <c r="E382" s="150" t="s">
        <v>342</v>
      </c>
      <c r="F382" s="187">
        <f t="shared" si="5"/>
        <v>70</v>
      </c>
      <c r="G382" s="172"/>
      <c r="H382" s="169"/>
      <c r="I382" s="169"/>
      <c r="J382" s="175"/>
      <c r="K382" s="169"/>
      <c r="L382" s="169"/>
      <c r="M382" s="169">
        <v>0</v>
      </c>
      <c r="N382" s="169"/>
      <c r="O382" s="170"/>
      <c r="P382" s="169">
        <v>0</v>
      </c>
      <c r="Q382" s="169"/>
      <c r="R382" s="169"/>
      <c r="S382" s="171">
        <v>70</v>
      </c>
      <c r="T382" s="169">
        <v>0</v>
      </c>
      <c r="U382" s="169">
        <v>0</v>
      </c>
      <c r="V382" s="169"/>
      <c r="W382" s="169"/>
      <c r="X382" s="169"/>
      <c r="Y382" s="170"/>
      <c r="Z382" s="172"/>
      <c r="AA382" s="169"/>
      <c r="AB382" s="172"/>
      <c r="AC382" s="272"/>
      <c r="AD382" s="272"/>
      <c r="AE382" s="272"/>
      <c r="AF382" s="272"/>
      <c r="AG382" s="272"/>
      <c r="AH382" s="272"/>
      <c r="AI382" s="272"/>
      <c r="AJ382" s="272"/>
      <c r="AK382" s="272"/>
      <c r="AL382" s="272"/>
      <c r="AM382" s="272"/>
    </row>
    <row r="383" spans="1:39" ht="45" customHeight="1">
      <c r="A383" s="173">
        <f>IF(D383=0,"",SUBTOTAL(3,$D$9:D383))</f>
        <v>363</v>
      </c>
      <c r="B383" s="188" t="s">
        <v>2647</v>
      </c>
      <c r="C383" s="151" t="s">
        <v>345</v>
      </c>
      <c r="D383" s="149" t="s">
        <v>346</v>
      </c>
      <c r="E383" s="150" t="s">
        <v>19</v>
      </c>
      <c r="F383" s="187">
        <f t="shared" si="5"/>
        <v>10</v>
      </c>
      <c r="G383" s="172"/>
      <c r="H383" s="169"/>
      <c r="I383" s="169"/>
      <c r="J383" s="175"/>
      <c r="K383" s="169"/>
      <c r="L383" s="169"/>
      <c r="M383" s="169">
        <v>0</v>
      </c>
      <c r="N383" s="169"/>
      <c r="O383" s="170"/>
      <c r="P383" s="169">
        <v>0</v>
      </c>
      <c r="Q383" s="169"/>
      <c r="R383" s="169"/>
      <c r="S383" s="171">
        <v>10</v>
      </c>
      <c r="T383" s="169">
        <v>0</v>
      </c>
      <c r="U383" s="169">
        <v>0</v>
      </c>
      <c r="V383" s="169"/>
      <c r="W383" s="169"/>
      <c r="X383" s="169"/>
      <c r="Y383" s="170"/>
      <c r="Z383" s="172"/>
      <c r="AA383" s="169"/>
      <c r="AB383" s="172"/>
      <c r="AC383" s="272"/>
      <c r="AD383" s="272"/>
      <c r="AE383" s="272"/>
      <c r="AF383" s="272"/>
      <c r="AG383" s="272"/>
      <c r="AH383" s="272"/>
      <c r="AI383" s="272"/>
      <c r="AJ383" s="272"/>
      <c r="AK383" s="272"/>
      <c r="AL383" s="272"/>
      <c r="AM383" s="272"/>
    </row>
    <row r="384" spans="1:39" ht="45" customHeight="1">
      <c r="A384" s="173">
        <f>IF(D384=0,"",SUBTOTAL(3,$D$9:D384))</f>
        <v>364</v>
      </c>
      <c r="B384" s="188" t="s">
        <v>2648</v>
      </c>
      <c r="C384" s="151" t="s">
        <v>345</v>
      </c>
      <c r="D384" s="149" t="s">
        <v>1630</v>
      </c>
      <c r="E384" s="150" t="s">
        <v>19</v>
      </c>
      <c r="F384" s="187">
        <f t="shared" si="5"/>
        <v>15</v>
      </c>
      <c r="G384" s="172"/>
      <c r="H384" s="169"/>
      <c r="I384" s="169"/>
      <c r="J384" s="175"/>
      <c r="K384" s="169"/>
      <c r="L384" s="169"/>
      <c r="M384" s="169">
        <v>0</v>
      </c>
      <c r="N384" s="169"/>
      <c r="O384" s="170"/>
      <c r="P384" s="169">
        <v>0</v>
      </c>
      <c r="Q384" s="169"/>
      <c r="R384" s="169"/>
      <c r="S384" s="171">
        <v>15</v>
      </c>
      <c r="T384" s="169">
        <v>0</v>
      </c>
      <c r="U384" s="169">
        <v>0</v>
      </c>
      <c r="V384" s="169"/>
      <c r="W384" s="169"/>
      <c r="X384" s="169"/>
      <c r="Y384" s="170"/>
      <c r="Z384" s="172"/>
      <c r="AA384" s="169"/>
      <c r="AB384" s="172"/>
      <c r="AC384" s="272"/>
      <c r="AD384" s="272"/>
      <c r="AE384" s="272"/>
      <c r="AF384" s="272"/>
      <c r="AG384" s="272"/>
      <c r="AH384" s="272"/>
      <c r="AI384" s="272"/>
      <c r="AJ384" s="272"/>
      <c r="AK384" s="272"/>
      <c r="AL384" s="272"/>
      <c r="AM384" s="272"/>
    </row>
    <row r="385" spans="1:39" ht="45" customHeight="1">
      <c r="A385" s="173">
        <f>IF(D385=0,"",SUBTOTAL(3,$D$9:D385))</f>
        <v>365</v>
      </c>
      <c r="B385" s="188" t="s">
        <v>2649</v>
      </c>
      <c r="C385" s="151" t="s">
        <v>345</v>
      </c>
      <c r="D385" s="149" t="s">
        <v>1631</v>
      </c>
      <c r="E385" s="150" t="s">
        <v>19</v>
      </c>
      <c r="F385" s="187">
        <f t="shared" si="5"/>
        <v>70</v>
      </c>
      <c r="G385" s="172"/>
      <c r="H385" s="169"/>
      <c r="I385" s="169"/>
      <c r="J385" s="175"/>
      <c r="K385" s="169"/>
      <c r="L385" s="169"/>
      <c r="M385" s="169">
        <v>0</v>
      </c>
      <c r="N385" s="169"/>
      <c r="O385" s="170"/>
      <c r="P385" s="169">
        <v>0</v>
      </c>
      <c r="Q385" s="169"/>
      <c r="R385" s="169"/>
      <c r="S385" s="171">
        <v>70</v>
      </c>
      <c r="T385" s="169">
        <v>0</v>
      </c>
      <c r="U385" s="169">
        <v>0</v>
      </c>
      <c r="V385" s="169"/>
      <c r="W385" s="169"/>
      <c r="X385" s="169"/>
      <c r="Y385" s="170"/>
      <c r="Z385" s="172"/>
      <c r="AA385" s="169"/>
      <c r="AB385" s="172"/>
      <c r="AC385" s="272"/>
      <c r="AD385" s="272"/>
      <c r="AE385" s="272"/>
      <c r="AF385" s="272"/>
      <c r="AG385" s="272"/>
      <c r="AH385" s="272"/>
      <c r="AI385" s="272"/>
      <c r="AJ385" s="272"/>
      <c r="AK385" s="272"/>
      <c r="AL385" s="272"/>
      <c r="AM385" s="272"/>
    </row>
    <row r="386" spans="1:39" ht="45" customHeight="1">
      <c r="A386" s="173">
        <f>IF(D386=0,"",SUBTOTAL(3,$D$9:D386))</f>
        <v>366</v>
      </c>
      <c r="B386" s="188" t="s">
        <v>2650</v>
      </c>
      <c r="C386" s="196" t="s">
        <v>345</v>
      </c>
      <c r="D386" s="231" t="s">
        <v>1629</v>
      </c>
      <c r="E386" s="150" t="s">
        <v>19</v>
      </c>
      <c r="F386" s="187">
        <f t="shared" si="5"/>
        <v>55</v>
      </c>
      <c r="G386" s="172"/>
      <c r="H386" s="169"/>
      <c r="I386" s="169"/>
      <c r="J386" s="175"/>
      <c r="K386" s="169"/>
      <c r="L386" s="169"/>
      <c r="M386" s="169">
        <v>0</v>
      </c>
      <c r="N386" s="169"/>
      <c r="O386" s="170"/>
      <c r="P386" s="169">
        <v>0</v>
      </c>
      <c r="Q386" s="169"/>
      <c r="R386" s="169"/>
      <c r="S386" s="171">
        <v>55</v>
      </c>
      <c r="T386" s="169">
        <v>0</v>
      </c>
      <c r="U386" s="169">
        <v>0</v>
      </c>
      <c r="V386" s="169"/>
      <c r="W386" s="169"/>
      <c r="X386" s="169"/>
      <c r="Y386" s="170"/>
      <c r="Z386" s="172"/>
      <c r="AA386" s="169"/>
      <c r="AB386" s="172"/>
      <c r="AC386" s="272"/>
      <c r="AD386" s="272"/>
      <c r="AE386" s="272"/>
      <c r="AF386" s="272"/>
      <c r="AG386" s="272"/>
      <c r="AH386" s="272"/>
      <c r="AI386" s="272"/>
      <c r="AJ386" s="272"/>
      <c r="AK386" s="272"/>
      <c r="AL386" s="272"/>
      <c r="AM386" s="272"/>
    </row>
    <row r="387" spans="1:39" ht="45" customHeight="1">
      <c r="A387" s="173">
        <f>IF(D387=0,"",SUBTOTAL(3,$D$9:D387))</f>
        <v>367</v>
      </c>
      <c r="B387" s="190" t="s">
        <v>2651</v>
      </c>
      <c r="C387" s="192" t="s">
        <v>345</v>
      </c>
      <c r="D387" s="158" t="s">
        <v>4000</v>
      </c>
      <c r="E387" s="159" t="s">
        <v>19</v>
      </c>
      <c r="F387" s="187">
        <f t="shared" si="5"/>
        <v>52</v>
      </c>
      <c r="G387" s="169"/>
      <c r="H387" s="169"/>
      <c r="I387" s="169"/>
      <c r="J387" s="169"/>
      <c r="K387" s="169"/>
      <c r="L387" s="169"/>
      <c r="M387" s="169"/>
      <c r="N387" s="169"/>
      <c r="O387" s="169"/>
      <c r="P387" s="169"/>
      <c r="Q387" s="169"/>
      <c r="R387" s="169"/>
      <c r="S387" s="176">
        <v>52</v>
      </c>
      <c r="T387" s="169"/>
      <c r="U387" s="169"/>
      <c r="V387" s="169"/>
      <c r="W387" s="169"/>
      <c r="X387" s="169"/>
      <c r="Y387" s="169"/>
      <c r="Z387" s="169"/>
      <c r="AA387" s="169"/>
      <c r="AB387" s="169"/>
      <c r="AC387" s="272"/>
      <c r="AD387" s="272"/>
      <c r="AE387" s="272"/>
      <c r="AF387" s="272"/>
      <c r="AG387" s="272"/>
      <c r="AH387" s="272"/>
      <c r="AI387" s="272"/>
      <c r="AJ387" s="272"/>
      <c r="AK387" s="272"/>
      <c r="AL387" s="272"/>
      <c r="AM387" s="272"/>
    </row>
    <row r="388" spans="1:39" ht="45.75" customHeight="1">
      <c r="A388" s="173">
        <f>IF(D388=0,"",SUBTOTAL(3,$D$9:D388))</f>
        <v>368</v>
      </c>
      <c r="B388" s="188" t="s">
        <v>2652</v>
      </c>
      <c r="C388" s="151" t="s">
        <v>347</v>
      </c>
      <c r="D388" s="149" t="s">
        <v>2237</v>
      </c>
      <c r="E388" s="150" t="s">
        <v>14</v>
      </c>
      <c r="F388" s="187">
        <f t="shared" si="5"/>
        <v>100</v>
      </c>
      <c r="G388" s="172"/>
      <c r="H388" s="169"/>
      <c r="I388" s="169"/>
      <c r="J388" s="175"/>
      <c r="K388" s="169"/>
      <c r="L388" s="169"/>
      <c r="M388" s="169">
        <v>0</v>
      </c>
      <c r="N388" s="169"/>
      <c r="O388" s="170"/>
      <c r="P388" s="169">
        <v>100</v>
      </c>
      <c r="Q388" s="169"/>
      <c r="R388" s="169"/>
      <c r="S388" s="171"/>
      <c r="T388" s="169">
        <v>0</v>
      </c>
      <c r="U388" s="169">
        <v>0</v>
      </c>
      <c r="V388" s="169"/>
      <c r="W388" s="169"/>
      <c r="X388" s="169"/>
      <c r="Y388" s="170"/>
      <c r="Z388" s="172"/>
      <c r="AA388" s="169"/>
      <c r="AB388" s="172"/>
      <c r="AC388" s="272"/>
      <c r="AD388" s="272"/>
      <c r="AE388" s="272"/>
      <c r="AF388" s="272"/>
      <c r="AG388" s="272"/>
      <c r="AH388" s="272"/>
      <c r="AI388" s="272"/>
      <c r="AJ388" s="272"/>
      <c r="AK388" s="272"/>
      <c r="AL388" s="272"/>
      <c r="AM388" s="272"/>
    </row>
    <row r="389" spans="1:39" ht="54" customHeight="1">
      <c r="A389" s="173">
        <f>IF(D389=0,"",SUBTOTAL(3,$D$9:D389))</f>
        <v>369</v>
      </c>
      <c r="B389" s="188" t="s">
        <v>2653</v>
      </c>
      <c r="C389" s="151" t="s">
        <v>349</v>
      </c>
      <c r="D389" s="149" t="s">
        <v>4736</v>
      </c>
      <c r="E389" s="150" t="s">
        <v>19</v>
      </c>
      <c r="F389" s="187">
        <f t="shared" si="5"/>
        <v>171</v>
      </c>
      <c r="G389" s="172"/>
      <c r="H389" s="169">
        <v>3</v>
      </c>
      <c r="I389" s="169"/>
      <c r="J389" s="175">
        <v>50</v>
      </c>
      <c r="K389" s="169"/>
      <c r="L389" s="169"/>
      <c r="M389" s="169">
        <v>1</v>
      </c>
      <c r="N389" s="169"/>
      <c r="O389" s="170"/>
      <c r="P389" s="169">
        <v>12</v>
      </c>
      <c r="Q389" s="169"/>
      <c r="R389" s="169"/>
      <c r="S389" s="171">
        <v>100</v>
      </c>
      <c r="T389" s="169">
        <v>0</v>
      </c>
      <c r="U389" s="169">
        <v>0</v>
      </c>
      <c r="V389" s="169"/>
      <c r="W389" s="169">
        <v>2</v>
      </c>
      <c r="X389" s="169"/>
      <c r="Y389" s="170"/>
      <c r="Z389" s="172">
        <v>3</v>
      </c>
      <c r="AA389" s="169"/>
      <c r="AB389" s="172"/>
      <c r="AC389" s="272"/>
      <c r="AD389" s="272"/>
      <c r="AE389" s="272"/>
      <c r="AF389" s="272"/>
      <c r="AG389" s="272"/>
      <c r="AH389" s="272"/>
      <c r="AI389" s="272"/>
      <c r="AJ389" s="272"/>
      <c r="AK389" s="272"/>
      <c r="AL389" s="272"/>
      <c r="AM389" s="272"/>
    </row>
    <row r="390" spans="1:39" ht="54" customHeight="1">
      <c r="A390" s="173">
        <f>IF(D390=0,"",SUBTOTAL(3,$D$9:D390))</f>
        <v>370</v>
      </c>
      <c r="B390" s="188" t="s">
        <v>2654</v>
      </c>
      <c r="C390" s="151" t="s">
        <v>349</v>
      </c>
      <c r="D390" s="149" t="s">
        <v>4737</v>
      </c>
      <c r="E390" s="150" t="s">
        <v>19</v>
      </c>
      <c r="F390" s="187">
        <f t="shared" si="5"/>
        <v>196</v>
      </c>
      <c r="G390" s="172"/>
      <c r="H390" s="169">
        <v>8</v>
      </c>
      <c r="I390" s="169"/>
      <c r="J390" s="175">
        <v>126</v>
      </c>
      <c r="K390" s="169"/>
      <c r="L390" s="169"/>
      <c r="M390" s="169">
        <v>0</v>
      </c>
      <c r="N390" s="169"/>
      <c r="O390" s="170"/>
      <c r="P390" s="169">
        <v>28</v>
      </c>
      <c r="Q390" s="169"/>
      <c r="R390" s="169"/>
      <c r="S390" s="171">
        <v>30</v>
      </c>
      <c r="T390" s="169">
        <v>0</v>
      </c>
      <c r="U390" s="169">
        <v>0</v>
      </c>
      <c r="V390" s="169"/>
      <c r="W390" s="169"/>
      <c r="X390" s="169"/>
      <c r="Y390" s="170"/>
      <c r="Z390" s="172">
        <v>4</v>
      </c>
      <c r="AA390" s="169"/>
      <c r="AB390" s="172"/>
      <c r="AC390" s="272"/>
      <c r="AD390" s="272"/>
      <c r="AE390" s="272"/>
      <c r="AF390" s="272"/>
      <c r="AG390" s="272"/>
      <c r="AH390" s="272"/>
      <c r="AI390" s="272"/>
      <c r="AJ390" s="272"/>
      <c r="AK390" s="272"/>
      <c r="AL390" s="272"/>
      <c r="AM390" s="272"/>
    </row>
    <row r="391" spans="1:39" ht="54" customHeight="1">
      <c r="A391" s="173">
        <f>IF(D391=0,"",SUBTOTAL(3,$D$9:D391))</f>
        <v>371</v>
      </c>
      <c r="B391" s="188" t="s">
        <v>2655</v>
      </c>
      <c r="C391" s="151" t="s">
        <v>349</v>
      </c>
      <c r="D391" s="149" t="s">
        <v>4739</v>
      </c>
      <c r="E391" s="150" t="s">
        <v>19</v>
      </c>
      <c r="F391" s="187">
        <f t="shared" si="5"/>
        <v>274</v>
      </c>
      <c r="G391" s="172"/>
      <c r="H391" s="169">
        <v>5</v>
      </c>
      <c r="I391" s="169"/>
      <c r="J391" s="175">
        <v>96</v>
      </c>
      <c r="K391" s="169"/>
      <c r="L391" s="169"/>
      <c r="M391" s="169">
        <v>12</v>
      </c>
      <c r="N391" s="169"/>
      <c r="O391" s="170"/>
      <c r="P391" s="169">
        <v>20</v>
      </c>
      <c r="Q391" s="169"/>
      <c r="R391" s="169"/>
      <c r="S391" s="171">
        <v>115</v>
      </c>
      <c r="T391" s="169">
        <v>0</v>
      </c>
      <c r="U391" s="169">
        <v>0</v>
      </c>
      <c r="V391" s="169">
        <v>20</v>
      </c>
      <c r="W391" s="169">
        <v>2</v>
      </c>
      <c r="X391" s="169"/>
      <c r="Y391" s="170"/>
      <c r="Z391" s="172">
        <v>4</v>
      </c>
      <c r="AA391" s="169"/>
      <c r="AB391" s="172"/>
      <c r="AC391" s="272"/>
      <c r="AD391" s="272"/>
      <c r="AE391" s="272"/>
      <c r="AF391" s="272"/>
      <c r="AG391" s="272"/>
      <c r="AH391" s="272"/>
      <c r="AI391" s="272"/>
      <c r="AJ391" s="272"/>
      <c r="AK391" s="272"/>
      <c r="AL391" s="272"/>
      <c r="AM391" s="272"/>
    </row>
    <row r="392" spans="1:39" ht="45.75" customHeight="1">
      <c r="A392" s="173">
        <f>IF(D392=0,"",SUBTOTAL(3,$D$9:D392))</f>
        <v>372</v>
      </c>
      <c r="B392" s="188" t="s">
        <v>2656</v>
      </c>
      <c r="C392" s="151" t="s">
        <v>349</v>
      </c>
      <c r="D392" s="149" t="s">
        <v>4738</v>
      </c>
      <c r="E392" s="150" t="s">
        <v>19</v>
      </c>
      <c r="F392" s="187">
        <f t="shared" si="5"/>
        <v>94</v>
      </c>
      <c r="G392" s="172"/>
      <c r="H392" s="169">
        <v>3</v>
      </c>
      <c r="I392" s="169"/>
      <c r="J392" s="175">
        <v>9</v>
      </c>
      <c r="K392" s="169"/>
      <c r="L392" s="169"/>
      <c r="M392" s="169">
        <v>6</v>
      </c>
      <c r="N392" s="169"/>
      <c r="O392" s="170"/>
      <c r="P392" s="169">
        <v>6</v>
      </c>
      <c r="Q392" s="169"/>
      <c r="R392" s="169"/>
      <c r="S392" s="171">
        <v>64</v>
      </c>
      <c r="T392" s="169">
        <v>0</v>
      </c>
      <c r="U392" s="169">
        <v>0</v>
      </c>
      <c r="V392" s="169"/>
      <c r="W392" s="169">
        <v>2</v>
      </c>
      <c r="X392" s="169"/>
      <c r="Y392" s="170"/>
      <c r="Z392" s="172">
        <v>4</v>
      </c>
      <c r="AA392" s="169"/>
      <c r="AB392" s="172"/>
      <c r="AC392" s="272"/>
      <c r="AD392" s="272"/>
      <c r="AE392" s="272"/>
      <c r="AF392" s="272"/>
      <c r="AG392" s="272"/>
      <c r="AH392" s="272"/>
      <c r="AI392" s="272"/>
      <c r="AJ392" s="272"/>
      <c r="AK392" s="272"/>
      <c r="AL392" s="272"/>
      <c r="AM392" s="272"/>
    </row>
    <row r="393" spans="1:39" ht="54" customHeight="1">
      <c r="A393" s="173">
        <f>IF(D393=0,"",SUBTOTAL(3,$D$9:D393))</f>
        <v>373</v>
      </c>
      <c r="B393" s="188" t="s">
        <v>2657</v>
      </c>
      <c r="C393" s="151" t="s">
        <v>349</v>
      </c>
      <c r="D393" s="149" t="s">
        <v>4740</v>
      </c>
      <c r="E393" s="150" t="s">
        <v>19</v>
      </c>
      <c r="F393" s="187">
        <f t="shared" ref="F393:F456" si="6">SUM(G393:AB393)</f>
        <v>16</v>
      </c>
      <c r="G393" s="172"/>
      <c r="H393" s="169"/>
      <c r="I393" s="169"/>
      <c r="J393" s="175">
        <v>14</v>
      </c>
      <c r="K393" s="169"/>
      <c r="L393" s="169"/>
      <c r="M393" s="169">
        <v>0</v>
      </c>
      <c r="N393" s="169"/>
      <c r="O393" s="170"/>
      <c r="P393" s="169">
        <v>0</v>
      </c>
      <c r="Q393" s="169"/>
      <c r="R393" s="169"/>
      <c r="S393" s="171"/>
      <c r="T393" s="169">
        <v>0</v>
      </c>
      <c r="U393" s="169">
        <v>0</v>
      </c>
      <c r="V393" s="169"/>
      <c r="W393" s="169"/>
      <c r="X393" s="169"/>
      <c r="Y393" s="170"/>
      <c r="Z393" s="172">
        <v>2</v>
      </c>
      <c r="AA393" s="169"/>
      <c r="AB393" s="172"/>
      <c r="AC393" s="272"/>
      <c r="AD393" s="272"/>
      <c r="AE393" s="272"/>
      <c r="AF393" s="272"/>
      <c r="AG393" s="272"/>
      <c r="AH393" s="272"/>
      <c r="AI393" s="272"/>
      <c r="AJ393" s="272"/>
      <c r="AK393" s="272"/>
      <c r="AL393" s="272"/>
      <c r="AM393" s="272"/>
    </row>
    <row r="394" spans="1:39" ht="54" customHeight="1">
      <c r="A394" s="173">
        <f>IF(D394=0,"",SUBTOTAL(3,$D$9:D394))</f>
        <v>374</v>
      </c>
      <c r="B394" s="188" t="s">
        <v>2658</v>
      </c>
      <c r="C394" s="151" t="s">
        <v>349</v>
      </c>
      <c r="D394" s="149" t="s">
        <v>4741</v>
      </c>
      <c r="E394" s="150" t="s">
        <v>19</v>
      </c>
      <c r="F394" s="187">
        <f t="shared" si="6"/>
        <v>2</v>
      </c>
      <c r="G394" s="172"/>
      <c r="H394" s="169"/>
      <c r="I394" s="169"/>
      <c r="J394" s="175">
        <v>2</v>
      </c>
      <c r="K394" s="169"/>
      <c r="L394" s="169"/>
      <c r="M394" s="169">
        <v>0</v>
      </c>
      <c r="N394" s="169"/>
      <c r="O394" s="170"/>
      <c r="P394" s="169">
        <v>0</v>
      </c>
      <c r="Q394" s="169"/>
      <c r="R394" s="169"/>
      <c r="S394" s="171"/>
      <c r="T394" s="169">
        <v>0</v>
      </c>
      <c r="U394" s="169">
        <v>0</v>
      </c>
      <c r="V394" s="169"/>
      <c r="W394" s="169"/>
      <c r="X394" s="169"/>
      <c r="Y394" s="170"/>
      <c r="Z394" s="172"/>
      <c r="AA394" s="169"/>
      <c r="AB394" s="172"/>
      <c r="AC394" s="272"/>
      <c r="AD394" s="272"/>
      <c r="AE394" s="272"/>
      <c r="AF394" s="272"/>
      <c r="AG394" s="272"/>
      <c r="AH394" s="272"/>
      <c r="AI394" s="272"/>
      <c r="AJ394" s="272"/>
      <c r="AK394" s="272"/>
      <c r="AL394" s="272"/>
      <c r="AM394" s="272"/>
    </row>
    <row r="395" spans="1:39" ht="27" customHeight="1">
      <c r="A395" s="173">
        <f>IF(D395=0,"",SUBTOTAL(3,$D$9:D395))</f>
        <v>375</v>
      </c>
      <c r="B395" s="188" t="s">
        <v>2659</v>
      </c>
      <c r="C395" s="151" t="s">
        <v>350</v>
      </c>
      <c r="D395" s="149" t="s">
        <v>351</v>
      </c>
      <c r="E395" s="150" t="s">
        <v>19</v>
      </c>
      <c r="F395" s="187">
        <f t="shared" si="6"/>
        <v>167</v>
      </c>
      <c r="G395" s="172"/>
      <c r="H395" s="169"/>
      <c r="I395" s="169"/>
      <c r="J395" s="175">
        <v>7</v>
      </c>
      <c r="K395" s="169"/>
      <c r="L395" s="169"/>
      <c r="M395" s="169">
        <v>0</v>
      </c>
      <c r="N395" s="169"/>
      <c r="O395" s="170"/>
      <c r="P395" s="169">
        <v>0</v>
      </c>
      <c r="Q395" s="169"/>
      <c r="R395" s="169"/>
      <c r="S395" s="171">
        <v>160</v>
      </c>
      <c r="T395" s="169">
        <v>0</v>
      </c>
      <c r="U395" s="169">
        <v>0</v>
      </c>
      <c r="V395" s="169"/>
      <c r="W395" s="169"/>
      <c r="X395" s="169"/>
      <c r="Y395" s="170"/>
      <c r="Z395" s="172"/>
      <c r="AA395" s="169"/>
      <c r="AB395" s="172"/>
      <c r="AC395" s="272"/>
      <c r="AD395" s="272"/>
      <c r="AE395" s="272"/>
      <c r="AF395" s="272"/>
      <c r="AG395" s="272"/>
      <c r="AH395" s="272"/>
      <c r="AI395" s="272"/>
      <c r="AJ395" s="272"/>
      <c r="AK395" s="272"/>
      <c r="AL395" s="272"/>
      <c r="AM395" s="272"/>
    </row>
    <row r="396" spans="1:39" ht="27" customHeight="1">
      <c r="A396" s="173">
        <f>IF(D396=0,"",SUBTOTAL(3,$D$9:D396))</f>
        <v>376</v>
      </c>
      <c r="B396" s="188" t="s">
        <v>2660</v>
      </c>
      <c r="C396" s="151" t="s">
        <v>350</v>
      </c>
      <c r="D396" s="149" t="s">
        <v>352</v>
      </c>
      <c r="E396" s="150" t="s">
        <v>19</v>
      </c>
      <c r="F396" s="187">
        <f t="shared" si="6"/>
        <v>179</v>
      </c>
      <c r="G396" s="172"/>
      <c r="H396" s="169"/>
      <c r="I396" s="169"/>
      <c r="J396" s="175">
        <v>19</v>
      </c>
      <c r="K396" s="169"/>
      <c r="L396" s="169"/>
      <c r="M396" s="169">
        <v>0</v>
      </c>
      <c r="N396" s="169"/>
      <c r="O396" s="170"/>
      <c r="P396" s="169">
        <v>0</v>
      </c>
      <c r="Q396" s="169"/>
      <c r="R396" s="169"/>
      <c r="S396" s="171">
        <v>160</v>
      </c>
      <c r="T396" s="169">
        <v>0</v>
      </c>
      <c r="U396" s="169">
        <v>0</v>
      </c>
      <c r="V396" s="169"/>
      <c r="W396" s="169"/>
      <c r="X396" s="169"/>
      <c r="Y396" s="170"/>
      <c r="Z396" s="172"/>
      <c r="AA396" s="169"/>
      <c r="AB396" s="172"/>
      <c r="AC396" s="272"/>
      <c r="AD396" s="272"/>
      <c r="AE396" s="272"/>
      <c r="AF396" s="272"/>
      <c r="AG396" s="272"/>
      <c r="AH396" s="272"/>
      <c r="AI396" s="272"/>
      <c r="AJ396" s="272"/>
      <c r="AK396" s="272"/>
      <c r="AL396" s="272"/>
      <c r="AM396" s="272"/>
    </row>
    <row r="397" spans="1:39" ht="27" customHeight="1">
      <c r="A397" s="173">
        <f>IF(D397=0,"",SUBTOTAL(3,$D$9:D397))</f>
        <v>377</v>
      </c>
      <c r="B397" s="188" t="s">
        <v>2661</v>
      </c>
      <c r="C397" s="151" t="s">
        <v>350</v>
      </c>
      <c r="D397" s="149" t="s">
        <v>353</v>
      </c>
      <c r="E397" s="150" t="s">
        <v>19</v>
      </c>
      <c r="F397" s="187">
        <f t="shared" si="6"/>
        <v>61</v>
      </c>
      <c r="G397" s="172"/>
      <c r="H397" s="169"/>
      <c r="I397" s="169"/>
      <c r="J397" s="175">
        <v>1</v>
      </c>
      <c r="K397" s="169"/>
      <c r="L397" s="169"/>
      <c r="M397" s="169">
        <v>0</v>
      </c>
      <c r="N397" s="169"/>
      <c r="O397" s="170"/>
      <c r="P397" s="169">
        <v>0</v>
      </c>
      <c r="Q397" s="169"/>
      <c r="R397" s="169"/>
      <c r="S397" s="171">
        <v>60</v>
      </c>
      <c r="T397" s="169">
        <v>0</v>
      </c>
      <c r="U397" s="169">
        <v>0</v>
      </c>
      <c r="V397" s="169"/>
      <c r="W397" s="169"/>
      <c r="X397" s="169"/>
      <c r="Y397" s="170"/>
      <c r="Z397" s="172"/>
      <c r="AA397" s="169"/>
      <c r="AB397" s="172"/>
      <c r="AC397" s="272"/>
      <c r="AD397" s="272"/>
      <c r="AE397" s="272"/>
      <c r="AF397" s="272"/>
      <c r="AG397" s="272"/>
      <c r="AH397" s="272"/>
      <c r="AI397" s="272"/>
      <c r="AJ397" s="272"/>
      <c r="AK397" s="272"/>
      <c r="AL397" s="272"/>
      <c r="AM397" s="272"/>
    </row>
    <row r="398" spans="1:39">
      <c r="A398" s="173" t="str">
        <f>IF(D398=0,"",SUBTOTAL(3,$D$9:D398))</f>
        <v/>
      </c>
      <c r="B398" s="188" t="s">
        <v>1912</v>
      </c>
      <c r="C398" s="186" t="s">
        <v>2051</v>
      </c>
      <c r="D398" s="149"/>
      <c r="E398" s="150"/>
      <c r="F398" s="187">
        <f t="shared" si="6"/>
        <v>0</v>
      </c>
      <c r="G398" s="174"/>
      <c r="H398" s="169"/>
      <c r="I398" s="169"/>
      <c r="J398" s="175"/>
      <c r="K398" s="169"/>
      <c r="L398" s="169"/>
      <c r="M398" s="169">
        <v>0</v>
      </c>
      <c r="N398" s="169"/>
      <c r="O398" s="170"/>
      <c r="P398" s="169">
        <v>0</v>
      </c>
      <c r="Q398" s="169"/>
      <c r="R398" s="169"/>
      <c r="S398" s="171"/>
      <c r="T398" s="169">
        <v>0</v>
      </c>
      <c r="U398" s="169">
        <v>0</v>
      </c>
      <c r="V398" s="169"/>
      <c r="W398" s="169"/>
      <c r="X398" s="169"/>
      <c r="Y398" s="170"/>
      <c r="Z398" s="172"/>
      <c r="AA398" s="169"/>
      <c r="AB398" s="172"/>
      <c r="AC398" s="272"/>
      <c r="AD398" s="272"/>
      <c r="AE398" s="272"/>
      <c r="AF398" s="272"/>
      <c r="AG398" s="272"/>
      <c r="AH398" s="272"/>
      <c r="AI398" s="272"/>
      <c r="AJ398" s="272"/>
      <c r="AK398" s="272"/>
      <c r="AL398" s="272"/>
      <c r="AM398" s="272"/>
    </row>
    <row r="399" spans="1:39" ht="66.75" customHeight="1">
      <c r="A399" s="173">
        <f>IF(D399=0,"",SUBTOTAL(3,$D$9:D399))</f>
        <v>378</v>
      </c>
      <c r="B399" s="188" t="s">
        <v>2662</v>
      </c>
      <c r="C399" s="151" t="s">
        <v>354</v>
      </c>
      <c r="D399" s="149" t="s">
        <v>694</v>
      </c>
      <c r="E399" s="150" t="s">
        <v>1</v>
      </c>
      <c r="F399" s="187">
        <f t="shared" si="6"/>
        <v>126</v>
      </c>
      <c r="G399" s="172"/>
      <c r="H399" s="169"/>
      <c r="I399" s="169"/>
      <c r="J399" s="175">
        <v>124</v>
      </c>
      <c r="K399" s="169"/>
      <c r="L399" s="169"/>
      <c r="M399" s="169">
        <v>0</v>
      </c>
      <c r="N399" s="169"/>
      <c r="O399" s="170"/>
      <c r="P399" s="169">
        <v>0</v>
      </c>
      <c r="Q399" s="169"/>
      <c r="R399" s="169"/>
      <c r="S399" s="171"/>
      <c r="T399" s="169">
        <v>0</v>
      </c>
      <c r="U399" s="169">
        <v>0</v>
      </c>
      <c r="V399" s="169"/>
      <c r="W399" s="169"/>
      <c r="X399" s="169"/>
      <c r="Y399" s="170"/>
      <c r="Z399" s="172">
        <v>2</v>
      </c>
      <c r="AA399" s="169"/>
      <c r="AB399" s="172"/>
      <c r="AC399" s="272"/>
      <c r="AD399" s="272"/>
      <c r="AE399" s="272"/>
      <c r="AF399" s="272"/>
      <c r="AG399" s="272"/>
      <c r="AH399" s="272"/>
      <c r="AI399" s="272"/>
      <c r="AJ399" s="272"/>
      <c r="AK399" s="272"/>
      <c r="AL399" s="272"/>
      <c r="AM399" s="272"/>
    </row>
    <row r="400" spans="1:39" ht="52.5" customHeight="1">
      <c r="A400" s="173">
        <f>IF(D400=0,"",SUBTOTAL(3,$D$9:D400))</f>
        <v>379</v>
      </c>
      <c r="B400" s="188" t="s">
        <v>2663</v>
      </c>
      <c r="C400" s="151" t="s">
        <v>355</v>
      </c>
      <c r="D400" s="149" t="s">
        <v>356</v>
      </c>
      <c r="E400" s="150" t="s">
        <v>1</v>
      </c>
      <c r="F400" s="187">
        <f t="shared" si="6"/>
        <v>2054</v>
      </c>
      <c r="G400" s="172"/>
      <c r="H400" s="169"/>
      <c r="I400" s="169"/>
      <c r="J400" s="175">
        <v>1200</v>
      </c>
      <c r="K400" s="169"/>
      <c r="L400" s="169"/>
      <c r="M400" s="169">
        <v>854</v>
      </c>
      <c r="N400" s="169"/>
      <c r="O400" s="170"/>
      <c r="P400" s="169">
        <v>0</v>
      </c>
      <c r="Q400" s="169"/>
      <c r="R400" s="169"/>
      <c r="S400" s="171"/>
      <c r="T400" s="169">
        <v>0</v>
      </c>
      <c r="U400" s="169">
        <v>0</v>
      </c>
      <c r="V400" s="169"/>
      <c r="W400" s="169"/>
      <c r="X400" s="169"/>
      <c r="Y400" s="170"/>
      <c r="Z400" s="172"/>
      <c r="AA400" s="169"/>
      <c r="AB400" s="172"/>
      <c r="AC400" s="272"/>
      <c r="AD400" s="272"/>
      <c r="AE400" s="272"/>
      <c r="AF400" s="272"/>
      <c r="AG400" s="272"/>
      <c r="AH400" s="272"/>
      <c r="AI400" s="272"/>
      <c r="AJ400" s="272"/>
      <c r="AK400" s="272"/>
      <c r="AL400" s="272"/>
      <c r="AM400" s="272"/>
    </row>
    <row r="401" spans="1:39" ht="108" customHeight="1">
      <c r="A401" s="173">
        <f>IF(D401=0,"",SUBTOTAL(3,$D$9:D401))</f>
        <v>380</v>
      </c>
      <c r="B401" s="188" t="s">
        <v>2664</v>
      </c>
      <c r="C401" s="151" t="s">
        <v>357</v>
      </c>
      <c r="D401" s="149" t="s">
        <v>2199</v>
      </c>
      <c r="E401" s="150" t="s">
        <v>1</v>
      </c>
      <c r="F401" s="187">
        <f t="shared" si="6"/>
        <v>5652</v>
      </c>
      <c r="G401" s="172"/>
      <c r="H401" s="169"/>
      <c r="I401" s="169"/>
      <c r="J401" s="175">
        <v>3500</v>
      </c>
      <c r="K401" s="169"/>
      <c r="L401" s="169"/>
      <c r="M401" s="169">
        <v>173</v>
      </c>
      <c r="N401" s="169"/>
      <c r="O401" s="170"/>
      <c r="P401" s="169">
        <v>579</v>
      </c>
      <c r="Q401" s="169"/>
      <c r="R401" s="169"/>
      <c r="S401" s="171"/>
      <c r="T401" s="169">
        <v>0</v>
      </c>
      <c r="U401" s="169">
        <v>0</v>
      </c>
      <c r="V401" s="169"/>
      <c r="W401" s="169"/>
      <c r="X401" s="169"/>
      <c r="Y401" s="170"/>
      <c r="Z401" s="172">
        <v>1400</v>
      </c>
      <c r="AA401" s="169"/>
      <c r="AB401" s="172"/>
      <c r="AC401" s="272"/>
      <c r="AD401" s="272"/>
      <c r="AE401" s="272"/>
      <c r="AF401" s="272"/>
      <c r="AG401" s="272"/>
      <c r="AH401" s="272"/>
      <c r="AI401" s="272"/>
      <c r="AJ401" s="272"/>
      <c r="AK401" s="272"/>
      <c r="AL401" s="272"/>
      <c r="AM401" s="272"/>
    </row>
    <row r="402" spans="1:39" ht="36.75" customHeight="1">
      <c r="A402" s="173">
        <f>IF(D402=0,"",SUBTOTAL(3,$D$9:D402))</f>
        <v>381</v>
      </c>
      <c r="B402" s="188" t="s">
        <v>2665</v>
      </c>
      <c r="C402" s="151" t="s">
        <v>358</v>
      </c>
      <c r="D402" s="194" t="s">
        <v>2183</v>
      </c>
      <c r="E402" s="150" t="s">
        <v>1</v>
      </c>
      <c r="F402" s="187">
        <f t="shared" si="6"/>
        <v>3540</v>
      </c>
      <c r="G402" s="172"/>
      <c r="H402" s="169"/>
      <c r="I402" s="169"/>
      <c r="J402" s="175">
        <v>2640</v>
      </c>
      <c r="K402" s="169"/>
      <c r="L402" s="169"/>
      <c r="M402" s="169">
        <v>0</v>
      </c>
      <c r="N402" s="169"/>
      <c r="O402" s="170"/>
      <c r="P402" s="169">
        <v>200</v>
      </c>
      <c r="Q402" s="169"/>
      <c r="R402" s="169"/>
      <c r="S402" s="171"/>
      <c r="T402" s="169">
        <v>0</v>
      </c>
      <c r="U402" s="169">
        <v>0</v>
      </c>
      <c r="V402" s="169"/>
      <c r="W402" s="169"/>
      <c r="X402" s="169"/>
      <c r="Y402" s="170"/>
      <c r="Z402" s="172">
        <v>700</v>
      </c>
      <c r="AA402" s="169"/>
      <c r="AB402" s="172"/>
      <c r="AC402" s="272"/>
      <c r="AD402" s="272"/>
      <c r="AE402" s="272"/>
      <c r="AF402" s="272"/>
      <c r="AG402" s="272"/>
      <c r="AH402" s="272"/>
      <c r="AI402" s="272"/>
      <c r="AJ402" s="272"/>
      <c r="AK402" s="272"/>
      <c r="AL402" s="272"/>
      <c r="AM402" s="272"/>
    </row>
    <row r="403" spans="1:39" ht="99.75" customHeight="1">
      <c r="A403" s="173">
        <f>IF(D403=0,"",SUBTOTAL(3,$D$9:D403))</f>
        <v>382</v>
      </c>
      <c r="B403" s="188" t="s">
        <v>2666</v>
      </c>
      <c r="C403" s="151" t="s">
        <v>359</v>
      </c>
      <c r="D403" s="149" t="s">
        <v>4420</v>
      </c>
      <c r="E403" s="150" t="s">
        <v>92</v>
      </c>
      <c r="F403" s="187">
        <f t="shared" si="6"/>
        <v>1063</v>
      </c>
      <c r="G403" s="172"/>
      <c r="H403" s="169"/>
      <c r="I403" s="169"/>
      <c r="J403" s="175">
        <v>1063</v>
      </c>
      <c r="K403" s="169"/>
      <c r="L403" s="169"/>
      <c r="M403" s="169">
        <v>0</v>
      </c>
      <c r="N403" s="169"/>
      <c r="O403" s="170"/>
      <c r="P403" s="169">
        <v>0</v>
      </c>
      <c r="Q403" s="169"/>
      <c r="R403" s="169"/>
      <c r="S403" s="171"/>
      <c r="T403" s="169">
        <v>0</v>
      </c>
      <c r="U403" s="169">
        <v>0</v>
      </c>
      <c r="V403" s="169"/>
      <c r="W403" s="169"/>
      <c r="X403" s="169"/>
      <c r="Y403" s="170"/>
      <c r="Z403" s="172"/>
      <c r="AA403" s="169"/>
      <c r="AB403" s="172"/>
      <c r="AC403" s="272"/>
      <c r="AD403" s="272"/>
      <c r="AE403" s="272"/>
      <c r="AF403" s="272"/>
      <c r="AG403" s="272"/>
      <c r="AH403" s="272"/>
      <c r="AI403" s="272"/>
      <c r="AJ403" s="272"/>
      <c r="AK403" s="272"/>
      <c r="AL403" s="272"/>
      <c r="AM403" s="272"/>
    </row>
    <row r="404" spans="1:39" ht="45.75" customHeight="1">
      <c r="A404" s="173">
        <f>IF(D404=0,"",SUBTOTAL(3,$D$9:D404))</f>
        <v>383</v>
      </c>
      <c r="B404" s="188" t="s">
        <v>2667</v>
      </c>
      <c r="C404" s="151" t="s">
        <v>213</v>
      </c>
      <c r="D404" s="149" t="s">
        <v>2200</v>
      </c>
      <c r="E404" s="150" t="s">
        <v>6</v>
      </c>
      <c r="F404" s="187">
        <f t="shared" si="6"/>
        <v>56394</v>
      </c>
      <c r="G404" s="172"/>
      <c r="H404" s="169"/>
      <c r="I404" s="169"/>
      <c r="J404" s="175">
        <v>43690</v>
      </c>
      <c r="K404" s="169"/>
      <c r="L404" s="169"/>
      <c r="M404" s="169">
        <v>0</v>
      </c>
      <c r="N404" s="169"/>
      <c r="O404" s="170"/>
      <c r="P404" s="169">
        <v>4704</v>
      </c>
      <c r="Q404" s="169"/>
      <c r="R404" s="169"/>
      <c r="S404" s="171"/>
      <c r="T404" s="169">
        <v>0</v>
      </c>
      <c r="U404" s="169">
        <v>0</v>
      </c>
      <c r="V404" s="169"/>
      <c r="W404" s="169"/>
      <c r="X404" s="169"/>
      <c r="Y404" s="170"/>
      <c r="Z404" s="172">
        <v>8000</v>
      </c>
      <c r="AA404" s="169"/>
      <c r="AB404" s="172"/>
      <c r="AC404" s="272"/>
      <c r="AD404" s="272"/>
      <c r="AE404" s="272"/>
      <c r="AF404" s="272"/>
      <c r="AG404" s="272"/>
      <c r="AH404" s="272"/>
      <c r="AI404" s="272"/>
      <c r="AJ404" s="272"/>
      <c r="AK404" s="272"/>
      <c r="AL404" s="272"/>
      <c r="AM404" s="272"/>
    </row>
    <row r="405" spans="1:39" ht="64.5" customHeight="1">
      <c r="A405" s="173">
        <f>IF(D405=0,"",SUBTOTAL(3,$D$9:D405))</f>
        <v>384</v>
      </c>
      <c r="B405" s="188" t="s">
        <v>2668</v>
      </c>
      <c r="C405" s="151" t="s">
        <v>360</v>
      </c>
      <c r="D405" s="149" t="s">
        <v>4421</v>
      </c>
      <c r="E405" s="150" t="s">
        <v>6</v>
      </c>
      <c r="F405" s="187">
        <f t="shared" si="6"/>
        <v>47387</v>
      </c>
      <c r="G405" s="172"/>
      <c r="H405" s="169"/>
      <c r="I405" s="169"/>
      <c r="J405" s="175">
        <v>24000</v>
      </c>
      <c r="K405" s="169"/>
      <c r="L405" s="169"/>
      <c r="M405" s="169">
        <v>12887</v>
      </c>
      <c r="N405" s="169"/>
      <c r="O405" s="170"/>
      <c r="P405" s="169">
        <v>2500</v>
      </c>
      <c r="Q405" s="169"/>
      <c r="R405" s="169"/>
      <c r="S405" s="171"/>
      <c r="T405" s="169">
        <v>0</v>
      </c>
      <c r="U405" s="169">
        <v>0</v>
      </c>
      <c r="V405" s="169"/>
      <c r="W405" s="169"/>
      <c r="X405" s="169"/>
      <c r="Y405" s="170"/>
      <c r="Z405" s="172">
        <v>8000</v>
      </c>
      <c r="AA405" s="169"/>
      <c r="AB405" s="172"/>
      <c r="AC405" s="272"/>
      <c r="AD405" s="272"/>
      <c r="AE405" s="272"/>
      <c r="AF405" s="272"/>
      <c r="AG405" s="272"/>
      <c r="AH405" s="272"/>
      <c r="AI405" s="272"/>
      <c r="AJ405" s="272"/>
      <c r="AK405" s="272"/>
      <c r="AL405" s="272"/>
      <c r="AM405" s="272"/>
    </row>
    <row r="406" spans="1:39" ht="56.25" customHeight="1">
      <c r="A406" s="173">
        <f>IF(D406=0,"",SUBTOTAL(3,$D$9:D406))</f>
        <v>385</v>
      </c>
      <c r="B406" s="188" t="s">
        <v>2669</v>
      </c>
      <c r="C406" s="151" t="s">
        <v>360</v>
      </c>
      <c r="D406" s="149" t="s">
        <v>2202</v>
      </c>
      <c r="E406" s="150" t="s">
        <v>6</v>
      </c>
      <c r="F406" s="187">
        <f t="shared" si="6"/>
        <v>23600</v>
      </c>
      <c r="G406" s="172"/>
      <c r="H406" s="169"/>
      <c r="I406" s="169"/>
      <c r="J406" s="175">
        <v>15600</v>
      </c>
      <c r="K406" s="169"/>
      <c r="L406" s="169"/>
      <c r="M406" s="169">
        <v>0</v>
      </c>
      <c r="N406" s="169"/>
      <c r="O406" s="170"/>
      <c r="P406" s="169">
        <v>0</v>
      </c>
      <c r="Q406" s="169"/>
      <c r="R406" s="169"/>
      <c r="S406" s="171"/>
      <c r="T406" s="169">
        <v>0</v>
      </c>
      <c r="U406" s="169">
        <v>0</v>
      </c>
      <c r="V406" s="169"/>
      <c r="W406" s="169"/>
      <c r="X406" s="169"/>
      <c r="Y406" s="170"/>
      <c r="Z406" s="172">
        <v>8000</v>
      </c>
      <c r="AA406" s="169"/>
      <c r="AB406" s="172"/>
      <c r="AC406" s="272"/>
      <c r="AD406" s="272"/>
      <c r="AE406" s="272"/>
      <c r="AF406" s="272"/>
      <c r="AG406" s="272"/>
      <c r="AH406" s="272"/>
      <c r="AI406" s="272"/>
      <c r="AJ406" s="272"/>
      <c r="AK406" s="272"/>
      <c r="AL406" s="272"/>
      <c r="AM406" s="272"/>
    </row>
    <row r="407" spans="1:39" ht="90.75" customHeight="1">
      <c r="A407" s="173">
        <f>IF(D407=0,"",SUBTOTAL(3,$D$9:D407))</f>
        <v>386</v>
      </c>
      <c r="B407" s="188" t="s">
        <v>2670</v>
      </c>
      <c r="C407" s="151" t="s">
        <v>361</v>
      </c>
      <c r="D407" s="149" t="s">
        <v>4422</v>
      </c>
      <c r="E407" s="150" t="s">
        <v>6</v>
      </c>
      <c r="F407" s="187">
        <f t="shared" si="6"/>
        <v>58</v>
      </c>
      <c r="G407" s="172"/>
      <c r="H407" s="169"/>
      <c r="I407" s="169"/>
      <c r="J407" s="175">
        <v>52</v>
      </c>
      <c r="K407" s="169"/>
      <c r="L407" s="169"/>
      <c r="M407" s="169">
        <v>0</v>
      </c>
      <c r="N407" s="169"/>
      <c r="O407" s="170"/>
      <c r="P407" s="169">
        <v>0</v>
      </c>
      <c r="Q407" s="169"/>
      <c r="R407" s="169"/>
      <c r="S407" s="171"/>
      <c r="T407" s="169">
        <v>0</v>
      </c>
      <c r="U407" s="169">
        <v>0</v>
      </c>
      <c r="V407" s="169"/>
      <c r="W407" s="169"/>
      <c r="X407" s="169"/>
      <c r="Y407" s="170"/>
      <c r="Z407" s="172">
        <v>6</v>
      </c>
      <c r="AA407" s="169"/>
      <c r="AB407" s="172"/>
      <c r="AC407" s="272"/>
      <c r="AD407" s="272"/>
      <c r="AE407" s="272"/>
      <c r="AF407" s="272"/>
      <c r="AG407" s="272"/>
      <c r="AH407" s="272"/>
      <c r="AI407" s="272"/>
      <c r="AJ407" s="272"/>
      <c r="AK407" s="272"/>
      <c r="AL407" s="272"/>
      <c r="AM407" s="272"/>
    </row>
    <row r="408" spans="1:39" ht="111.75" customHeight="1">
      <c r="A408" s="173">
        <f>IF(D408=0,"",SUBTOTAL(3,$D$9:D408))</f>
        <v>387</v>
      </c>
      <c r="B408" s="188" t="s">
        <v>2671</v>
      </c>
      <c r="C408" s="232" t="s">
        <v>4176</v>
      </c>
      <c r="D408" s="149" t="s">
        <v>4423</v>
      </c>
      <c r="E408" s="150" t="s">
        <v>362</v>
      </c>
      <c r="F408" s="187">
        <f t="shared" si="6"/>
        <v>1205</v>
      </c>
      <c r="G408" s="172"/>
      <c r="H408" s="169"/>
      <c r="I408" s="169"/>
      <c r="J408" s="175">
        <v>1200</v>
      </c>
      <c r="K408" s="169"/>
      <c r="L408" s="169"/>
      <c r="M408" s="169">
        <v>0</v>
      </c>
      <c r="N408" s="169"/>
      <c r="O408" s="170"/>
      <c r="P408" s="169">
        <v>0</v>
      </c>
      <c r="Q408" s="169"/>
      <c r="R408" s="169"/>
      <c r="S408" s="171"/>
      <c r="T408" s="169">
        <v>0</v>
      </c>
      <c r="U408" s="169">
        <v>0</v>
      </c>
      <c r="V408" s="169"/>
      <c r="W408" s="169"/>
      <c r="X408" s="169"/>
      <c r="Y408" s="170"/>
      <c r="Z408" s="172">
        <v>5</v>
      </c>
      <c r="AA408" s="169"/>
      <c r="AB408" s="172"/>
      <c r="AC408" s="272"/>
      <c r="AD408" s="272"/>
      <c r="AE408" s="272"/>
      <c r="AF408" s="272"/>
      <c r="AG408" s="272"/>
      <c r="AH408" s="272"/>
      <c r="AI408" s="272"/>
      <c r="AJ408" s="272"/>
      <c r="AK408" s="272"/>
      <c r="AL408" s="272"/>
      <c r="AM408" s="272"/>
    </row>
    <row r="409" spans="1:39" ht="51.75" customHeight="1">
      <c r="A409" s="173">
        <f>IF(D409=0,"",SUBTOTAL(3,$D$9:D409))</f>
        <v>388</v>
      </c>
      <c r="B409" s="188" t="s">
        <v>2672</v>
      </c>
      <c r="C409" s="151" t="s">
        <v>364</v>
      </c>
      <c r="D409" s="149" t="s">
        <v>365</v>
      </c>
      <c r="E409" s="150" t="s">
        <v>366</v>
      </c>
      <c r="F409" s="187">
        <f t="shared" si="6"/>
        <v>5911</v>
      </c>
      <c r="G409" s="172"/>
      <c r="H409" s="169"/>
      <c r="I409" s="169"/>
      <c r="J409" s="175">
        <v>2890</v>
      </c>
      <c r="K409" s="169"/>
      <c r="L409" s="169"/>
      <c r="M409" s="169">
        <v>1027</v>
      </c>
      <c r="N409" s="169"/>
      <c r="O409" s="170"/>
      <c r="P409" s="169">
        <v>794</v>
      </c>
      <c r="Q409" s="169"/>
      <c r="R409" s="169"/>
      <c r="S409" s="171"/>
      <c r="T409" s="169">
        <v>0</v>
      </c>
      <c r="U409" s="169">
        <v>0</v>
      </c>
      <c r="V409" s="169"/>
      <c r="W409" s="169"/>
      <c r="X409" s="169"/>
      <c r="Y409" s="170"/>
      <c r="Z409" s="172">
        <v>1200</v>
      </c>
      <c r="AA409" s="169"/>
      <c r="AB409" s="172"/>
      <c r="AC409" s="272"/>
      <c r="AD409" s="272"/>
      <c r="AE409" s="272"/>
      <c r="AF409" s="272"/>
      <c r="AG409" s="272"/>
      <c r="AH409" s="272"/>
      <c r="AI409" s="272"/>
      <c r="AJ409" s="272"/>
      <c r="AK409" s="272"/>
      <c r="AL409" s="272"/>
      <c r="AM409" s="272"/>
    </row>
    <row r="410" spans="1:39" ht="86.25" customHeight="1">
      <c r="A410" s="173">
        <f>IF(D410=0,"",SUBTOTAL(3,$D$9:D410))</f>
        <v>389</v>
      </c>
      <c r="B410" s="188" t="s">
        <v>2673</v>
      </c>
      <c r="C410" s="151" t="s">
        <v>367</v>
      </c>
      <c r="D410" s="149" t="s">
        <v>4742</v>
      </c>
      <c r="E410" s="150" t="s">
        <v>6</v>
      </c>
      <c r="F410" s="187">
        <f t="shared" si="6"/>
        <v>2150</v>
      </c>
      <c r="G410" s="172"/>
      <c r="H410" s="169"/>
      <c r="I410" s="169"/>
      <c r="J410" s="175">
        <v>950</v>
      </c>
      <c r="K410" s="169"/>
      <c r="L410" s="169"/>
      <c r="M410" s="169">
        <v>0</v>
      </c>
      <c r="N410" s="169"/>
      <c r="O410" s="170"/>
      <c r="P410" s="169">
        <v>0</v>
      </c>
      <c r="Q410" s="169"/>
      <c r="R410" s="169"/>
      <c r="S410" s="171"/>
      <c r="T410" s="169">
        <v>0</v>
      </c>
      <c r="U410" s="169">
        <v>0</v>
      </c>
      <c r="V410" s="169"/>
      <c r="W410" s="169"/>
      <c r="X410" s="169"/>
      <c r="Y410" s="170"/>
      <c r="Z410" s="172">
        <v>1200</v>
      </c>
      <c r="AA410" s="169"/>
      <c r="AB410" s="172"/>
      <c r="AC410" s="272"/>
      <c r="AD410" s="272"/>
      <c r="AE410" s="272"/>
      <c r="AF410" s="272"/>
      <c r="AG410" s="272"/>
      <c r="AH410" s="272"/>
      <c r="AI410" s="272"/>
      <c r="AJ410" s="272"/>
      <c r="AK410" s="272"/>
      <c r="AL410" s="272"/>
      <c r="AM410" s="272"/>
    </row>
    <row r="411" spans="1:39" ht="109.5" customHeight="1">
      <c r="A411" s="173">
        <f>IF(D411=0,"",SUBTOTAL(3,$D$9:D411))</f>
        <v>390</v>
      </c>
      <c r="B411" s="188" t="s">
        <v>2674</v>
      </c>
      <c r="C411" s="151" t="s">
        <v>368</v>
      </c>
      <c r="D411" s="149" t="s">
        <v>4424</v>
      </c>
      <c r="E411" s="150" t="s">
        <v>366</v>
      </c>
      <c r="F411" s="187">
        <f t="shared" si="6"/>
        <v>1060</v>
      </c>
      <c r="G411" s="172"/>
      <c r="H411" s="169"/>
      <c r="I411" s="169"/>
      <c r="J411" s="175">
        <v>1060</v>
      </c>
      <c r="K411" s="169"/>
      <c r="L411" s="169"/>
      <c r="M411" s="169">
        <v>0</v>
      </c>
      <c r="N411" s="169"/>
      <c r="O411" s="170"/>
      <c r="P411" s="169">
        <v>0</v>
      </c>
      <c r="Q411" s="169"/>
      <c r="R411" s="169"/>
      <c r="S411" s="171"/>
      <c r="T411" s="169">
        <v>0</v>
      </c>
      <c r="U411" s="169">
        <v>0</v>
      </c>
      <c r="V411" s="169"/>
      <c r="W411" s="169"/>
      <c r="X411" s="169"/>
      <c r="Y411" s="170"/>
      <c r="Z411" s="172"/>
      <c r="AA411" s="169"/>
      <c r="AB411" s="172"/>
      <c r="AC411" s="272"/>
      <c r="AD411" s="272"/>
      <c r="AE411" s="272"/>
      <c r="AF411" s="272"/>
      <c r="AG411" s="272"/>
      <c r="AH411" s="272"/>
      <c r="AI411" s="272"/>
      <c r="AJ411" s="272"/>
      <c r="AK411" s="272"/>
      <c r="AL411" s="272"/>
      <c r="AM411" s="272"/>
    </row>
    <row r="412" spans="1:39" ht="87" customHeight="1">
      <c r="A412" s="173">
        <f>IF(D412=0,"",SUBTOTAL(3,$D$9:D412))</f>
        <v>391</v>
      </c>
      <c r="B412" s="188" t="s">
        <v>2675</v>
      </c>
      <c r="C412" s="151" t="s">
        <v>369</v>
      </c>
      <c r="D412" s="149" t="s">
        <v>4743</v>
      </c>
      <c r="E412" s="150" t="s">
        <v>6</v>
      </c>
      <c r="F412" s="187">
        <f t="shared" si="6"/>
        <v>7310</v>
      </c>
      <c r="G412" s="172"/>
      <c r="H412" s="169"/>
      <c r="I412" s="169"/>
      <c r="J412" s="175">
        <v>7310</v>
      </c>
      <c r="K412" s="169"/>
      <c r="L412" s="169"/>
      <c r="M412" s="169">
        <v>0</v>
      </c>
      <c r="N412" s="169"/>
      <c r="O412" s="170"/>
      <c r="P412" s="169">
        <v>0</v>
      </c>
      <c r="Q412" s="169"/>
      <c r="R412" s="169"/>
      <c r="S412" s="171"/>
      <c r="T412" s="169">
        <v>0</v>
      </c>
      <c r="U412" s="169">
        <v>0</v>
      </c>
      <c r="V412" s="169"/>
      <c r="W412" s="169"/>
      <c r="X412" s="169"/>
      <c r="Y412" s="170"/>
      <c r="Z412" s="172"/>
      <c r="AA412" s="169"/>
      <c r="AB412" s="172"/>
      <c r="AC412" s="272"/>
      <c r="AD412" s="272"/>
      <c r="AE412" s="272"/>
      <c r="AF412" s="272"/>
      <c r="AG412" s="272"/>
      <c r="AH412" s="272"/>
      <c r="AI412" s="272"/>
      <c r="AJ412" s="272"/>
      <c r="AK412" s="272"/>
      <c r="AL412" s="272"/>
      <c r="AM412" s="272"/>
    </row>
    <row r="413" spans="1:39" ht="34.5" customHeight="1">
      <c r="A413" s="173">
        <f>IF(D413=0,"",SUBTOTAL(3,$D$9:D413))</f>
        <v>392</v>
      </c>
      <c r="B413" s="188" t="s">
        <v>2676</v>
      </c>
      <c r="C413" s="151" t="s">
        <v>370</v>
      </c>
      <c r="D413" s="149" t="s">
        <v>371</v>
      </c>
      <c r="E413" s="150" t="s">
        <v>6</v>
      </c>
      <c r="F413" s="187">
        <f t="shared" si="6"/>
        <v>10</v>
      </c>
      <c r="G413" s="172"/>
      <c r="H413" s="169"/>
      <c r="I413" s="169"/>
      <c r="J413" s="175"/>
      <c r="K413" s="169"/>
      <c r="L413" s="169"/>
      <c r="M413" s="169">
        <v>0</v>
      </c>
      <c r="N413" s="169"/>
      <c r="O413" s="170"/>
      <c r="P413" s="169">
        <v>0</v>
      </c>
      <c r="Q413" s="169"/>
      <c r="R413" s="169"/>
      <c r="S413" s="171">
        <v>10</v>
      </c>
      <c r="T413" s="169">
        <v>0</v>
      </c>
      <c r="U413" s="169">
        <v>0</v>
      </c>
      <c r="V413" s="169"/>
      <c r="W413" s="169"/>
      <c r="X413" s="169"/>
      <c r="Y413" s="170"/>
      <c r="Z413" s="172"/>
      <c r="AA413" s="169"/>
      <c r="AB413" s="172"/>
      <c r="AC413" s="272"/>
      <c r="AD413" s="272"/>
      <c r="AE413" s="272"/>
      <c r="AF413" s="272"/>
      <c r="AG413" s="272"/>
      <c r="AH413" s="272"/>
      <c r="AI413" s="272"/>
      <c r="AJ413" s="272"/>
      <c r="AK413" s="272"/>
      <c r="AL413" s="272"/>
      <c r="AM413" s="272"/>
    </row>
    <row r="414" spans="1:39" ht="78.75" customHeight="1">
      <c r="A414" s="173">
        <f>IF(D414=0,"",SUBTOTAL(3,$D$9:D414))</f>
        <v>393</v>
      </c>
      <c r="B414" s="188" t="s">
        <v>2677</v>
      </c>
      <c r="C414" s="151" t="s">
        <v>805</v>
      </c>
      <c r="D414" s="149" t="s">
        <v>2250</v>
      </c>
      <c r="E414" s="150" t="s">
        <v>8</v>
      </c>
      <c r="F414" s="187">
        <f t="shared" si="6"/>
        <v>4</v>
      </c>
      <c r="G414" s="172"/>
      <c r="H414" s="169"/>
      <c r="I414" s="169"/>
      <c r="J414" s="175"/>
      <c r="K414" s="169"/>
      <c r="L414" s="169"/>
      <c r="M414" s="169">
        <v>0</v>
      </c>
      <c r="N414" s="169"/>
      <c r="O414" s="170"/>
      <c r="P414" s="169">
        <v>0</v>
      </c>
      <c r="Q414" s="169"/>
      <c r="R414" s="169"/>
      <c r="S414" s="171">
        <v>4</v>
      </c>
      <c r="T414" s="169">
        <v>0</v>
      </c>
      <c r="U414" s="169">
        <v>0</v>
      </c>
      <c r="V414" s="169"/>
      <c r="W414" s="169"/>
      <c r="X414" s="169"/>
      <c r="Y414" s="170"/>
      <c r="Z414" s="172"/>
      <c r="AA414" s="169"/>
      <c r="AB414" s="172"/>
      <c r="AC414" s="272"/>
      <c r="AD414" s="272"/>
      <c r="AE414" s="272"/>
      <c r="AF414" s="272"/>
      <c r="AG414" s="272"/>
      <c r="AH414" s="272"/>
      <c r="AI414" s="272"/>
      <c r="AJ414" s="272"/>
      <c r="AK414" s="272"/>
      <c r="AL414" s="272"/>
      <c r="AM414" s="272"/>
    </row>
    <row r="415" spans="1:39" ht="93" customHeight="1">
      <c r="A415" s="173">
        <f>IF(D415=0,"",SUBTOTAL(3,$D$9:D415))</f>
        <v>394</v>
      </c>
      <c r="B415" s="188" t="s">
        <v>2678</v>
      </c>
      <c r="C415" s="151" t="s">
        <v>1564</v>
      </c>
      <c r="D415" s="149" t="s">
        <v>2251</v>
      </c>
      <c r="E415" s="150" t="s">
        <v>8</v>
      </c>
      <c r="F415" s="187">
        <f t="shared" si="6"/>
        <v>16</v>
      </c>
      <c r="G415" s="172"/>
      <c r="H415" s="169"/>
      <c r="I415" s="169"/>
      <c r="J415" s="175"/>
      <c r="K415" s="169"/>
      <c r="L415" s="169"/>
      <c r="M415" s="169">
        <v>0</v>
      </c>
      <c r="N415" s="169"/>
      <c r="O415" s="170"/>
      <c r="P415" s="169">
        <v>0</v>
      </c>
      <c r="Q415" s="169"/>
      <c r="R415" s="169"/>
      <c r="S415" s="171">
        <v>16</v>
      </c>
      <c r="T415" s="169">
        <v>0</v>
      </c>
      <c r="U415" s="169">
        <v>0</v>
      </c>
      <c r="V415" s="169"/>
      <c r="W415" s="169"/>
      <c r="X415" s="169"/>
      <c r="Y415" s="170"/>
      <c r="Z415" s="172"/>
      <c r="AA415" s="169"/>
      <c r="AB415" s="172"/>
      <c r="AC415" s="272"/>
      <c r="AD415" s="272"/>
      <c r="AE415" s="272"/>
      <c r="AF415" s="272"/>
      <c r="AG415" s="272"/>
      <c r="AH415" s="272"/>
      <c r="AI415" s="272"/>
      <c r="AJ415" s="272"/>
      <c r="AK415" s="272"/>
      <c r="AL415" s="272"/>
      <c r="AM415" s="272"/>
    </row>
    <row r="416" spans="1:39">
      <c r="A416" s="173" t="str">
        <f>IF(D416=0,"",SUBTOTAL(3,$D$9:D416))</f>
        <v/>
      </c>
      <c r="B416" s="188" t="s">
        <v>1912</v>
      </c>
      <c r="C416" s="186" t="s">
        <v>2052</v>
      </c>
      <c r="D416" s="149"/>
      <c r="E416" s="150"/>
      <c r="F416" s="187">
        <f t="shared" si="6"/>
        <v>0</v>
      </c>
      <c r="G416" s="172"/>
      <c r="H416" s="169"/>
      <c r="I416" s="169"/>
      <c r="J416" s="175"/>
      <c r="K416" s="169"/>
      <c r="L416" s="169"/>
      <c r="M416" s="169">
        <v>0</v>
      </c>
      <c r="N416" s="169"/>
      <c r="O416" s="170"/>
      <c r="P416" s="169">
        <v>0</v>
      </c>
      <c r="Q416" s="169"/>
      <c r="R416" s="169"/>
      <c r="S416" s="171"/>
      <c r="T416" s="172">
        <v>0</v>
      </c>
      <c r="U416" s="169">
        <v>0</v>
      </c>
      <c r="V416" s="169"/>
      <c r="W416" s="169"/>
      <c r="X416" s="169"/>
      <c r="Y416" s="170"/>
      <c r="Z416" s="172"/>
      <c r="AA416" s="169"/>
      <c r="AB416" s="172"/>
      <c r="AC416" s="272"/>
      <c r="AD416" s="272"/>
      <c r="AE416" s="272"/>
      <c r="AF416" s="272"/>
      <c r="AG416" s="272"/>
      <c r="AH416" s="272"/>
      <c r="AI416" s="272"/>
      <c r="AJ416" s="272"/>
      <c r="AK416" s="272"/>
      <c r="AL416" s="272"/>
      <c r="AM416" s="272"/>
    </row>
    <row r="417" spans="1:39" ht="58.5" customHeight="1">
      <c r="A417" s="173">
        <f>IF(D417=0,"",SUBTOTAL(3,$D$9:D417))</f>
        <v>395</v>
      </c>
      <c r="B417" s="188" t="s">
        <v>2679</v>
      </c>
      <c r="C417" s="151" t="s">
        <v>2185</v>
      </c>
      <c r="D417" s="149" t="s">
        <v>2184</v>
      </c>
      <c r="E417" s="150" t="s">
        <v>1</v>
      </c>
      <c r="F417" s="187">
        <f t="shared" si="6"/>
        <v>592</v>
      </c>
      <c r="G417" s="172"/>
      <c r="H417" s="169"/>
      <c r="I417" s="169"/>
      <c r="J417" s="175">
        <v>592</v>
      </c>
      <c r="K417" s="169"/>
      <c r="L417" s="169"/>
      <c r="M417" s="169">
        <v>0</v>
      </c>
      <c r="N417" s="169"/>
      <c r="O417" s="170"/>
      <c r="P417" s="169">
        <v>0</v>
      </c>
      <c r="Q417" s="169"/>
      <c r="R417" s="169"/>
      <c r="S417" s="171"/>
      <c r="T417" s="169">
        <v>0</v>
      </c>
      <c r="U417" s="169">
        <v>0</v>
      </c>
      <c r="V417" s="169"/>
      <c r="W417" s="169"/>
      <c r="X417" s="169"/>
      <c r="Y417" s="170"/>
      <c r="Z417" s="172"/>
      <c r="AA417" s="169"/>
      <c r="AB417" s="172"/>
      <c r="AC417" s="272"/>
      <c r="AD417" s="272"/>
      <c r="AE417" s="272"/>
      <c r="AF417" s="272"/>
      <c r="AG417" s="272"/>
      <c r="AH417" s="272"/>
      <c r="AI417" s="272"/>
      <c r="AJ417" s="272"/>
      <c r="AK417" s="272"/>
      <c r="AL417" s="272"/>
      <c r="AM417" s="272"/>
    </row>
    <row r="418" spans="1:39" ht="246" customHeight="1">
      <c r="A418" s="173">
        <f>IF(D418=0,"",SUBTOTAL(3,$D$9:D418))</f>
        <v>396</v>
      </c>
      <c r="B418" s="188" t="s">
        <v>2680</v>
      </c>
      <c r="C418" s="151" t="s">
        <v>372</v>
      </c>
      <c r="D418" s="149" t="s">
        <v>4641</v>
      </c>
      <c r="E418" s="150" t="s">
        <v>9</v>
      </c>
      <c r="F418" s="187">
        <f t="shared" si="6"/>
        <v>10960</v>
      </c>
      <c r="G418" s="172"/>
      <c r="H418" s="169"/>
      <c r="I418" s="169"/>
      <c r="J418" s="175">
        <v>10960</v>
      </c>
      <c r="K418" s="169"/>
      <c r="L418" s="169"/>
      <c r="M418" s="169">
        <v>0</v>
      </c>
      <c r="N418" s="169"/>
      <c r="O418" s="170"/>
      <c r="P418" s="169">
        <v>0</v>
      </c>
      <c r="Q418" s="169"/>
      <c r="R418" s="169"/>
      <c r="S418" s="171"/>
      <c r="T418" s="169">
        <v>0</v>
      </c>
      <c r="U418" s="169">
        <v>0</v>
      </c>
      <c r="V418" s="169"/>
      <c r="W418" s="169"/>
      <c r="X418" s="169"/>
      <c r="Y418" s="170"/>
      <c r="Z418" s="172"/>
      <c r="AA418" s="169"/>
      <c r="AB418" s="172"/>
      <c r="AC418" s="272"/>
      <c r="AD418" s="272"/>
      <c r="AE418" s="272"/>
      <c r="AF418" s="272"/>
      <c r="AG418" s="272"/>
      <c r="AH418" s="272"/>
      <c r="AI418" s="272"/>
      <c r="AJ418" s="272"/>
      <c r="AK418" s="272"/>
      <c r="AL418" s="272"/>
      <c r="AM418" s="272"/>
    </row>
    <row r="419" spans="1:39" ht="253.5" customHeight="1">
      <c r="A419" s="173">
        <f>IF(D419=0,"",SUBTOTAL(3,$D$9:D419))</f>
        <v>397</v>
      </c>
      <c r="B419" s="188" t="s">
        <v>2681</v>
      </c>
      <c r="C419" s="151" t="s">
        <v>373</v>
      </c>
      <c r="D419" s="149" t="s">
        <v>2253</v>
      </c>
      <c r="E419" s="150" t="s">
        <v>9</v>
      </c>
      <c r="F419" s="187">
        <f t="shared" si="6"/>
        <v>6620</v>
      </c>
      <c r="G419" s="172"/>
      <c r="H419" s="169"/>
      <c r="I419" s="169"/>
      <c r="J419" s="175">
        <v>6620</v>
      </c>
      <c r="K419" s="169"/>
      <c r="L419" s="169"/>
      <c r="M419" s="169">
        <v>0</v>
      </c>
      <c r="N419" s="169"/>
      <c r="O419" s="170"/>
      <c r="P419" s="169">
        <v>0</v>
      </c>
      <c r="Q419" s="169"/>
      <c r="R419" s="169"/>
      <c r="S419" s="171"/>
      <c r="T419" s="169">
        <v>0</v>
      </c>
      <c r="U419" s="169">
        <v>0</v>
      </c>
      <c r="V419" s="169"/>
      <c r="W419" s="169"/>
      <c r="X419" s="169"/>
      <c r="Y419" s="170"/>
      <c r="Z419" s="172"/>
      <c r="AA419" s="169"/>
      <c r="AB419" s="172"/>
      <c r="AC419" s="272"/>
      <c r="AD419" s="272"/>
      <c r="AE419" s="272"/>
      <c r="AF419" s="272"/>
      <c r="AG419" s="272"/>
      <c r="AH419" s="272"/>
      <c r="AI419" s="272"/>
      <c r="AJ419" s="272"/>
      <c r="AK419" s="272"/>
      <c r="AL419" s="272"/>
      <c r="AM419" s="272"/>
    </row>
    <row r="420" spans="1:39" ht="258.75" customHeight="1">
      <c r="A420" s="173">
        <f>IF(D420=0,"",SUBTOTAL(3,$D$9:D420))</f>
        <v>398</v>
      </c>
      <c r="B420" s="188" t="s">
        <v>2682</v>
      </c>
      <c r="C420" s="151" t="s">
        <v>763</v>
      </c>
      <c r="D420" s="149" t="s">
        <v>4640</v>
      </c>
      <c r="E420" s="150" t="s">
        <v>9</v>
      </c>
      <c r="F420" s="187">
        <f t="shared" si="6"/>
        <v>1200</v>
      </c>
      <c r="G420" s="172"/>
      <c r="H420" s="169"/>
      <c r="I420" s="169"/>
      <c r="J420" s="175">
        <v>1200</v>
      </c>
      <c r="K420" s="169"/>
      <c r="L420" s="169"/>
      <c r="M420" s="169">
        <v>0</v>
      </c>
      <c r="N420" s="169"/>
      <c r="O420" s="170"/>
      <c r="P420" s="169">
        <v>0</v>
      </c>
      <c r="Q420" s="169"/>
      <c r="R420" s="169"/>
      <c r="S420" s="171"/>
      <c r="T420" s="169">
        <v>0</v>
      </c>
      <c r="U420" s="169">
        <v>0</v>
      </c>
      <c r="V420" s="169"/>
      <c r="W420" s="169"/>
      <c r="X420" s="169"/>
      <c r="Y420" s="170"/>
      <c r="Z420" s="172"/>
      <c r="AA420" s="169"/>
      <c r="AB420" s="172"/>
      <c r="AC420" s="272"/>
      <c r="AD420" s="272"/>
      <c r="AE420" s="272"/>
      <c r="AF420" s="272"/>
      <c r="AG420" s="272"/>
      <c r="AH420" s="272"/>
      <c r="AI420" s="272"/>
      <c r="AJ420" s="272"/>
      <c r="AK420" s="272"/>
      <c r="AL420" s="272"/>
      <c r="AM420" s="272"/>
    </row>
    <row r="421" spans="1:39" ht="204" customHeight="1">
      <c r="A421" s="173">
        <f>IF(D421=0,"",SUBTOTAL(3,$D$9:D421))</f>
        <v>399</v>
      </c>
      <c r="B421" s="190" t="s">
        <v>2683</v>
      </c>
      <c r="C421" s="196" t="s">
        <v>3922</v>
      </c>
      <c r="D421" s="206" t="s">
        <v>4244</v>
      </c>
      <c r="E421" s="207" t="s">
        <v>9</v>
      </c>
      <c r="F421" s="187">
        <f t="shared" si="6"/>
        <v>1800</v>
      </c>
      <c r="G421" s="169"/>
      <c r="H421" s="169"/>
      <c r="I421" s="169"/>
      <c r="J421" s="172">
        <v>1800</v>
      </c>
      <c r="K421" s="169"/>
      <c r="L421" s="169"/>
      <c r="M421" s="169"/>
      <c r="N421" s="169"/>
      <c r="O421" s="169"/>
      <c r="P421" s="169"/>
      <c r="Q421" s="169"/>
      <c r="R421" s="169"/>
      <c r="S421" s="169"/>
      <c r="T421" s="169"/>
      <c r="U421" s="169"/>
      <c r="V421" s="169"/>
      <c r="W421" s="169"/>
      <c r="X421" s="169"/>
      <c r="Y421" s="169"/>
      <c r="Z421" s="169"/>
      <c r="AA421" s="169"/>
      <c r="AB421" s="169"/>
      <c r="AC421" s="272"/>
      <c r="AD421" s="272"/>
      <c r="AE421" s="272"/>
      <c r="AF421" s="272"/>
      <c r="AG421" s="272"/>
      <c r="AH421" s="272"/>
      <c r="AI421" s="272"/>
      <c r="AJ421" s="272"/>
      <c r="AK421" s="272"/>
      <c r="AL421" s="272"/>
      <c r="AM421" s="272"/>
    </row>
    <row r="422" spans="1:39" ht="187.5" customHeight="1">
      <c r="A422" s="173">
        <f>IF(D422=0,"",SUBTOTAL(3,$D$9:D422))</f>
        <v>400</v>
      </c>
      <c r="B422" s="190" t="s">
        <v>2684</v>
      </c>
      <c r="C422" s="196" t="s">
        <v>3923</v>
      </c>
      <c r="D422" s="206" t="s">
        <v>4245</v>
      </c>
      <c r="E422" s="207" t="s">
        <v>9</v>
      </c>
      <c r="F422" s="187">
        <f t="shared" si="6"/>
        <v>360</v>
      </c>
      <c r="G422" s="169"/>
      <c r="H422" s="169"/>
      <c r="I422" s="169"/>
      <c r="J422" s="172">
        <v>360</v>
      </c>
      <c r="K422" s="169"/>
      <c r="L422" s="169"/>
      <c r="M422" s="169"/>
      <c r="N422" s="169"/>
      <c r="O422" s="169"/>
      <c r="P422" s="169"/>
      <c r="Q422" s="169"/>
      <c r="R422" s="169"/>
      <c r="S422" s="169"/>
      <c r="T422" s="169"/>
      <c r="U422" s="169"/>
      <c r="V422" s="169"/>
      <c r="W422" s="169"/>
      <c r="X422" s="169"/>
      <c r="Y422" s="169"/>
      <c r="Z422" s="169"/>
      <c r="AA422" s="169"/>
      <c r="AB422" s="169"/>
      <c r="AC422" s="272"/>
      <c r="AD422" s="272"/>
      <c r="AE422" s="272"/>
      <c r="AF422" s="272"/>
      <c r="AG422" s="272"/>
      <c r="AH422" s="272"/>
      <c r="AI422" s="272"/>
      <c r="AJ422" s="272"/>
      <c r="AK422" s="272"/>
      <c r="AL422" s="272"/>
      <c r="AM422" s="272"/>
    </row>
    <row r="423" spans="1:39" ht="211.5" customHeight="1">
      <c r="A423" s="173">
        <f>IF(D423=0,"",SUBTOTAL(3,$D$9:D423))</f>
        <v>401</v>
      </c>
      <c r="B423" s="190" t="s">
        <v>2685</v>
      </c>
      <c r="C423" s="196" t="s">
        <v>3924</v>
      </c>
      <c r="D423" s="206" t="s">
        <v>4246</v>
      </c>
      <c r="E423" s="207" t="s">
        <v>9</v>
      </c>
      <c r="F423" s="187">
        <f t="shared" si="6"/>
        <v>1340</v>
      </c>
      <c r="G423" s="169"/>
      <c r="H423" s="169"/>
      <c r="I423" s="169"/>
      <c r="J423" s="172">
        <v>1340</v>
      </c>
      <c r="K423" s="169"/>
      <c r="L423" s="169"/>
      <c r="M423" s="169"/>
      <c r="N423" s="169"/>
      <c r="O423" s="169"/>
      <c r="P423" s="169"/>
      <c r="Q423" s="169"/>
      <c r="R423" s="169"/>
      <c r="S423" s="169"/>
      <c r="T423" s="169"/>
      <c r="U423" s="169"/>
      <c r="V423" s="169"/>
      <c r="W423" s="169"/>
      <c r="X423" s="169"/>
      <c r="Y423" s="169"/>
      <c r="Z423" s="169"/>
      <c r="AA423" s="169"/>
      <c r="AB423" s="169"/>
      <c r="AC423" s="272"/>
      <c r="AD423" s="272"/>
      <c r="AE423" s="272"/>
      <c r="AF423" s="272"/>
      <c r="AG423" s="272"/>
      <c r="AH423" s="272"/>
      <c r="AI423" s="272"/>
      <c r="AJ423" s="272"/>
      <c r="AK423" s="272"/>
      <c r="AL423" s="272"/>
      <c r="AM423" s="272"/>
    </row>
    <row r="424" spans="1:39" ht="128.25" customHeight="1">
      <c r="A424" s="173">
        <f>IF(D424=0,"",SUBTOTAL(3,$D$9:D424))</f>
        <v>402</v>
      </c>
      <c r="B424" s="188" t="s">
        <v>2686</v>
      </c>
      <c r="C424" s="151" t="s">
        <v>766</v>
      </c>
      <c r="D424" s="149" t="s">
        <v>765</v>
      </c>
      <c r="E424" s="150" t="s">
        <v>6</v>
      </c>
      <c r="F424" s="187">
        <f t="shared" si="6"/>
        <v>10</v>
      </c>
      <c r="G424" s="169"/>
      <c r="H424" s="169"/>
      <c r="I424" s="169"/>
      <c r="J424" s="172">
        <v>10</v>
      </c>
      <c r="K424" s="169"/>
      <c r="L424" s="169"/>
      <c r="M424" s="169"/>
      <c r="N424" s="169"/>
      <c r="O424" s="169"/>
      <c r="P424" s="169"/>
      <c r="Q424" s="169"/>
      <c r="R424" s="169"/>
      <c r="S424" s="169"/>
      <c r="T424" s="169"/>
      <c r="U424" s="169"/>
      <c r="V424" s="169"/>
      <c r="W424" s="169"/>
      <c r="X424" s="169"/>
      <c r="Y424" s="169"/>
      <c r="Z424" s="169"/>
      <c r="AA424" s="169"/>
      <c r="AB424" s="169"/>
      <c r="AC424" s="272"/>
      <c r="AD424" s="272"/>
      <c r="AE424" s="272"/>
      <c r="AF424" s="272"/>
      <c r="AG424" s="272"/>
      <c r="AH424" s="272"/>
      <c r="AI424" s="272"/>
      <c r="AJ424" s="272"/>
      <c r="AK424" s="272"/>
      <c r="AL424" s="272"/>
      <c r="AM424" s="272"/>
    </row>
    <row r="425" spans="1:39" ht="123.75" customHeight="1">
      <c r="A425" s="173">
        <f>IF(D425=0,"",SUBTOTAL(3,$D$9:D425))</f>
        <v>403</v>
      </c>
      <c r="B425" s="188" t="s">
        <v>2687</v>
      </c>
      <c r="C425" s="151" t="s">
        <v>764</v>
      </c>
      <c r="D425" s="149" t="s">
        <v>2257</v>
      </c>
      <c r="E425" s="150" t="s">
        <v>6</v>
      </c>
      <c r="F425" s="187">
        <f t="shared" si="6"/>
        <v>10</v>
      </c>
      <c r="G425" s="169"/>
      <c r="H425" s="169"/>
      <c r="I425" s="169"/>
      <c r="J425" s="172">
        <v>10</v>
      </c>
      <c r="K425" s="169"/>
      <c r="L425" s="169"/>
      <c r="M425" s="169"/>
      <c r="N425" s="169"/>
      <c r="O425" s="169"/>
      <c r="P425" s="169"/>
      <c r="Q425" s="169"/>
      <c r="R425" s="169"/>
      <c r="S425" s="169"/>
      <c r="T425" s="169"/>
      <c r="U425" s="169"/>
      <c r="V425" s="169"/>
      <c r="W425" s="169"/>
      <c r="X425" s="169"/>
      <c r="Y425" s="169"/>
      <c r="Z425" s="169"/>
      <c r="AA425" s="169"/>
      <c r="AB425" s="169"/>
      <c r="AC425" s="272"/>
      <c r="AD425" s="272"/>
      <c r="AE425" s="272"/>
      <c r="AF425" s="272"/>
      <c r="AG425" s="272"/>
      <c r="AH425" s="272"/>
      <c r="AI425" s="272"/>
      <c r="AJ425" s="272"/>
      <c r="AK425" s="272"/>
      <c r="AL425" s="272"/>
      <c r="AM425" s="272"/>
    </row>
    <row r="426" spans="1:39" ht="33" customHeight="1">
      <c r="A426" s="173">
        <f>IF(D426=0,"",SUBTOTAL(3,$D$9:D426))</f>
        <v>404</v>
      </c>
      <c r="B426" s="188" t="s">
        <v>2688</v>
      </c>
      <c r="C426" s="151" t="s">
        <v>374</v>
      </c>
      <c r="D426" s="149" t="s">
        <v>4702</v>
      </c>
      <c r="E426" s="150" t="s">
        <v>7</v>
      </c>
      <c r="F426" s="187">
        <f t="shared" si="6"/>
        <v>90</v>
      </c>
      <c r="G426" s="172"/>
      <c r="H426" s="169"/>
      <c r="I426" s="169"/>
      <c r="J426" s="175">
        <v>24</v>
      </c>
      <c r="K426" s="169"/>
      <c r="L426" s="169"/>
      <c r="M426" s="169">
        <v>0</v>
      </c>
      <c r="N426" s="169"/>
      <c r="O426" s="169">
        <v>2</v>
      </c>
      <c r="P426" s="169">
        <v>0</v>
      </c>
      <c r="Q426" s="169"/>
      <c r="R426" s="169"/>
      <c r="S426" s="171">
        <v>60</v>
      </c>
      <c r="T426" s="169">
        <v>0</v>
      </c>
      <c r="U426" s="169">
        <v>0</v>
      </c>
      <c r="V426" s="169">
        <v>4</v>
      </c>
      <c r="W426" s="169"/>
      <c r="X426" s="169"/>
      <c r="Y426" s="170"/>
      <c r="Z426" s="172"/>
      <c r="AA426" s="169"/>
      <c r="AB426" s="172"/>
      <c r="AC426" s="272"/>
      <c r="AD426" s="272"/>
      <c r="AE426" s="272"/>
      <c r="AF426" s="272"/>
      <c r="AG426" s="272"/>
      <c r="AH426" s="272"/>
      <c r="AI426" s="272"/>
      <c r="AJ426" s="272"/>
      <c r="AK426" s="272"/>
      <c r="AL426" s="272"/>
      <c r="AM426" s="272"/>
    </row>
    <row r="427" spans="1:39" ht="34.5" customHeight="1">
      <c r="A427" s="173">
        <f>IF(D427=0,"",SUBTOTAL(3,$D$9:D427))</f>
        <v>405</v>
      </c>
      <c r="B427" s="188" t="s">
        <v>2689</v>
      </c>
      <c r="C427" s="151" t="s">
        <v>375</v>
      </c>
      <c r="D427" s="149" t="s">
        <v>235</v>
      </c>
      <c r="E427" s="150" t="s">
        <v>6</v>
      </c>
      <c r="F427" s="187">
        <f t="shared" si="6"/>
        <v>663400</v>
      </c>
      <c r="G427" s="174">
        <v>5000</v>
      </c>
      <c r="H427" s="169">
        <v>25000</v>
      </c>
      <c r="I427" s="169">
        <v>17000</v>
      </c>
      <c r="J427" s="175">
        <v>171600</v>
      </c>
      <c r="K427" s="169">
        <v>96000</v>
      </c>
      <c r="L427" s="169">
        <v>36000</v>
      </c>
      <c r="M427" s="169">
        <v>9600</v>
      </c>
      <c r="N427" s="169">
        <v>6000</v>
      </c>
      <c r="O427" s="169">
        <v>15000</v>
      </c>
      <c r="P427" s="169">
        <v>19200</v>
      </c>
      <c r="Q427" s="169">
        <v>61000</v>
      </c>
      <c r="R427" s="169">
        <v>30000</v>
      </c>
      <c r="S427" s="171">
        <v>40000</v>
      </c>
      <c r="T427" s="169">
        <v>5000</v>
      </c>
      <c r="U427" s="169">
        <v>10000</v>
      </c>
      <c r="V427" s="169">
        <v>30000</v>
      </c>
      <c r="W427" s="169">
        <v>20000</v>
      </c>
      <c r="X427" s="169">
        <v>30000</v>
      </c>
      <c r="Y427" s="170"/>
      <c r="Z427" s="172">
        <v>7000</v>
      </c>
      <c r="AA427" s="169">
        <v>30000</v>
      </c>
      <c r="AB427" s="172"/>
      <c r="AC427" s="272"/>
      <c r="AD427" s="272"/>
      <c r="AE427" s="272"/>
      <c r="AF427" s="272"/>
      <c r="AG427" s="272"/>
      <c r="AH427" s="272"/>
      <c r="AI427" s="272"/>
      <c r="AJ427" s="272"/>
      <c r="AK427" s="272"/>
      <c r="AL427" s="272"/>
      <c r="AM427" s="272"/>
    </row>
    <row r="428" spans="1:39" ht="34.5" customHeight="1">
      <c r="A428" s="173">
        <f>IF(D428=0,"",SUBTOTAL(3,$D$9:D428))</f>
        <v>406</v>
      </c>
      <c r="B428" s="188" t="s">
        <v>2690</v>
      </c>
      <c r="C428" s="151" t="s">
        <v>376</v>
      </c>
      <c r="D428" s="149" t="s">
        <v>235</v>
      </c>
      <c r="E428" s="150" t="s">
        <v>6</v>
      </c>
      <c r="F428" s="187">
        <f t="shared" si="6"/>
        <v>246000</v>
      </c>
      <c r="G428" s="174">
        <v>500</v>
      </c>
      <c r="H428" s="169">
        <v>10500</v>
      </c>
      <c r="I428" s="169">
        <v>30000</v>
      </c>
      <c r="J428" s="175">
        <v>16800</v>
      </c>
      <c r="K428" s="169">
        <v>14400</v>
      </c>
      <c r="L428" s="169">
        <v>27000</v>
      </c>
      <c r="M428" s="169">
        <v>2400</v>
      </c>
      <c r="N428" s="169">
        <v>6000</v>
      </c>
      <c r="O428" s="169">
        <v>15000</v>
      </c>
      <c r="P428" s="169">
        <v>26400</v>
      </c>
      <c r="Q428" s="169">
        <v>7000</v>
      </c>
      <c r="R428" s="169">
        <v>5000</v>
      </c>
      <c r="S428" s="171"/>
      <c r="T428" s="169">
        <v>7000</v>
      </c>
      <c r="U428" s="169">
        <v>5000</v>
      </c>
      <c r="V428" s="169">
        <v>30000</v>
      </c>
      <c r="W428" s="169">
        <v>12000</v>
      </c>
      <c r="X428" s="169">
        <v>20000</v>
      </c>
      <c r="Y428" s="170"/>
      <c r="Z428" s="172">
        <v>5000</v>
      </c>
      <c r="AA428" s="169">
        <v>6000</v>
      </c>
      <c r="AB428" s="172"/>
      <c r="AC428" s="272"/>
      <c r="AD428" s="272"/>
      <c r="AE428" s="272"/>
      <c r="AF428" s="272"/>
      <c r="AG428" s="272"/>
      <c r="AH428" s="272"/>
      <c r="AI428" s="272"/>
      <c r="AJ428" s="272"/>
      <c r="AK428" s="272"/>
      <c r="AL428" s="272"/>
      <c r="AM428" s="272"/>
    </row>
    <row r="429" spans="1:39" ht="30.75" customHeight="1">
      <c r="A429" s="173">
        <f>IF(D429=0,"",SUBTOTAL(3,$D$9:D429))</f>
        <v>407</v>
      </c>
      <c r="B429" s="188" t="s">
        <v>2691</v>
      </c>
      <c r="C429" s="151" t="s">
        <v>716</v>
      </c>
      <c r="D429" s="149" t="s">
        <v>235</v>
      </c>
      <c r="E429" s="150" t="s">
        <v>6</v>
      </c>
      <c r="F429" s="187">
        <f t="shared" si="6"/>
        <v>12500</v>
      </c>
      <c r="G429" s="172"/>
      <c r="H429" s="169"/>
      <c r="I429" s="169"/>
      <c r="J429" s="175"/>
      <c r="K429" s="169"/>
      <c r="L429" s="169"/>
      <c r="M429" s="169">
        <v>0</v>
      </c>
      <c r="N429" s="169"/>
      <c r="O429" s="169">
        <v>500</v>
      </c>
      <c r="P429" s="169">
        <v>0</v>
      </c>
      <c r="Q429" s="169"/>
      <c r="R429" s="169"/>
      <c r="S429" s="171"/>
      <c r="T429" s="169">
        <v>0</v>
      </c>
      <c r="U429" s="169">
        <v>0</v>
      </c>
      <c r="V429" s="169"/>
      <c r="W429" s="169"/>
      <c r="X429" s="169"/>
      <c r="Y429" s="170"/>
      <c r="Z429" s="172"/>
      <c r="AA429" s="169">
        <v>12000</v>
      </c>
      <c r="AB429" s="172"/>
      <c r="AC429" s="272"/>
      <c r="AD429" s="272"/>
      <c r="AE429" s="272"/>
      <c r="AF429" s="272"/>
      <c r="AG429" s="272"/>
      <c r="AH429" s="272"/>
      <c r="AI429" s="272"/>
      <c r="AJ429" s="272"/>
      <c r="AK429" s="272"/>
      <c r="AL429" s="272"/>
      <c r="AM429" s="272"/>
    </row>
    <row r="430" spans="1:39" ht="34.5" customHeight="1">
      <c r="A430" s="173">
        <f>IF(D430=0,"",SUBTOTAL(3,$D$9:D581))</f>
        <v>557</v>
      </c>
      <c r="B430" s="188" t="s">
        <v>2841</v>
      </c>
      <c r="C430" s="196" t="s">
        <v>783</v>
      </c>
      <c r="D430" s="206" t="s">
        <v>1560</v>
      </c>
      <c r="E430" s="206" t="s">
        <v>6</v>
      </c>
      <c r="F430" s="187">
        <f t="shared" si="6"/>
        <v>3000</v>
      </c>
      <c r="G430" s="172"/>
      <c r="H430" s="169"/>
      <c r="I430" s="169"/>
      <c r="J430" s="175"/>
      <c r="K430" s="169"/>
      <c r="L430" s="169"/>
      <c r="M430" s="169">
        <v>0</v>
      </c>
      <c r="N430" s="169"/>
      <c r="O430" s="170"/>
      <c r="P430" s="169">
        <v>0</v>
      </c>
      <c r="Q430" s="169"/>
      <c r="R430" s="169"/>
      <c r="S430" s="171">
        <v>3000</v>
      </c>
      <c r="T430" s="169">
        <v>0</v>
      </c>
      <c r="U430" s="169">
        <v>0</v>
      </c>
      <c r="V430" s="169"/>
      <c r="W430" s="169"/>
      <c r="X430" s="169"/>
      <c r="Y430" s="170"/>
      <c r="Z430" s="172"/>
      <c r="AA430" s="169"/>
      <c r="AB430" s="172"/>
      <c r="AC430" s="272"/>
      <c r="AD430" s="272"/>
      <c r="AE430" s="272"/>
      <c r="AF430" s="272"/>
      <c r="AG430" s="272"/>
      <c r="AH430" s="272"/>
      <c r="AI430" s="272"/>
      <c r="AJ430" s="272"/>
      <c r="AK430" s="272"/>
      <c r="AL430" s="272"/>
      <c r="AM430" s="272"/>
    </row>
    <row r="431" spans="1:39" ht="66" customHeight="1">
      <c r="A431" s="173">
        <f>IF(D431=0,"",SUBTOTAL(3,$D$9:D431))</f>
        <v>409</v>
      </c>
      <c r="B431" s="190" t="s">
        <v>2693</v>
      </c>
      <c r="C431" s="212" t="s">
        <v>3962</v>
      </c>
      <c r="D431" s="213" t="s">
        <v>3963</v>
      </c>
      <c r="E431" s="213" t="s">
        <v>6</v>
      </c>
      <c r="F431" s="187">
        <f t="shared" si="6"/>
        <v>25000</v>
      </c>
      <c r="G431" s="169"/>
      <c r="H431" s="169"/>
      <c r="I431" s="169"/>
      <c r="J431" s="169"/>
      <c r="K431" s="169"/>
      <c r="L431" s="169"/>
      <c r="M431" s="169"/>
      <c r="N431" s="169"/>
      <c r="O431" s="169"/>
      <c r="P431" s="169"/>
      <c r="Q431" s="169"/>
      <c r="R431" s="169"/>
      <c r="S431" s="176">
        <v>25000</v>
      </c>
      <c r="T431" s="169"/>
      <c r="U431" s="169"/>
      <c r="V431" s="169"/>
      <c r="W431" s="169"/>
      <c r="X431" s="169"/>
      <c r="Y431" s="169"/>
      <c r="Z431" s="169"/>
      <c r="AA431" s="169"/>
      <c r="AB431" s="169"/>
      <c r="AC431" s="272"/>
      <c r="AD431" s="272"/>
      <c r="AE431" s="272"/>
      <c r="AF431" s="272"/>
      <c r="AG431" s="272"/>
      <c r="AH431" s="272"/>
      <c r="AI431" s="272"/>
      <c r="AJ431" s="272"/>
      <c r="AK431" s="272"/>
      <c r="AL431" s="272"/>
      <c r="AM431" s="272"/>
    </row>
    <row r="432" spans="1:39" ht="41.25" customHeight="1">
      <c r="A432" s="173">
        <f>IF(D432=0,"",SUBTOTAL(3,$D$9:D432))</f>
        <v>410</v>
      </c>
      <c r="B432" s="190" t="s">
        <v>2694</v>
      </c>
      <c r="C432" s="212" t="s">
        <v>3964</v>
      </c>
      <c r="D432" s="158" t="s">
        <v>4676</v>
      </c>
      <c r="E432" s="213" t="s">
        <v>6</v>
      </c>
      <c r="F432" s="187">
        <f t="shared" si="6"/>
        <v>1000</v>
      </c>
      <c r="G432" s="169"/>
      <c r="H432" s="169"/>
      <c r="I432" s="169"/>
      <c r="J432" s="169"/>
      <c r="K432" s="169"/>
      <c r="L432" s="169"/>
      <c r="M432" s="169"/>
      <c r="N432" s="169"/>
      <c r="O432" s="169"/>
      <c r="P432" s="169"/>
      <c r="Q432" s="169"/>
      <c r="R432" s="169"/>
      <c r="S432" s="176">
        <v>1000</v>
      </c>
      <c r="T432" s="169"/>
      <c r="U432" s="169"/>
      <c r="V432" s="169"/>
      <c r="W432" s="169"/>
      <c r="X432" s="169"/>
      <c r="Y432" s="169"/>
      <c r="Z432" s="169"/>
      <c r="AA432" s="169"/>
      <c r="AB432" s="169"/>
      <c r="AC432" s="272"/>
      <c r="AD432" s="272"/>
      <c r="AE432" s="272"/>
      <c r="AF432" s="272"/>
      <c r="AG432" s="272"/>
      <c r="AH432" s="272"/>
      <c r="AI432" s="272"/>
      <c r="AJ432" s="272"/>
      <c r="AK432" s="272"/>
      <c r="AL432" s="272"/>
      <c r="AM432" s="272"/>
    </row>
    <row r="433" spans="1:39" ht="76.5" customHeight="1">
      <c r="A433" s="173">
        <f>IF(D433=0,"",SUBTOTAL(3,$D$9:D433))</f>
        <v>411</v>
      </c>
      <c r="B433" s="188" t="s">
        <v>2695</v>
      </c>
      <c r="C433" s="151" t="s">
        <v>377</v>
      </c>
      <c r="D433" s="149" t="s">
        <v>4744</v>
      </c>
      <c r="E433" s="150" t="s">
        <v>1</v>
      </c>
      <c r="F433" s="187">
        <f t="shared" si="6"/>
        <v>14730</v>
      </c>
      <c r="G433" s="172"/>
      <c r="H433" s="169"/>
      <c r="I433" s="169"/>
      <c r="J433" s="175">
        <v>12300</v>
      </c>
      <c r="K433" s="169"/>
      <c r="L433" s="169"/>
      <c r="M433" s="169">
        <v>0</v>
      </c>
      <c r="N433" s="169"/>
      <c r="O433" s="170"/>
      <c r="P433" s="169">
        <v>150</v>
      </c>
      <c r="Q433" s="169"/>
      <c r="R433" s="169"/>
      <c r="S433" s="171">
        <v>2200</v>
      </c>
      <c r="T433" s="169">
        <v>50</v>
      </c>
      <c r="U433" s="169">
        <v>0</v>
      </c>
      <c r="V433" s="169"/>
      <c r="W433" s="169"/>
      <c r="X433" s="169"/>
      <c r="Y433" s="170"/>
      <c r="Z433" s="172">
        <v>30</v>
      </c>
      <c r="AA433" s="169"/>
      <c r="AB433" s="172"/>
      <c r="AC433" s="272"/>
      <c r="AD433" s="272"/>
      <c r="AE433" s="272"/>
      <c r="AF433" s="272"/>
      <c r="AG433" s="272"/>
      <c r="AH433" s="272"/>
      <c r="AI433" s="272"/>
      <c r="AJ433" s="272"/>
      <c r="AK433" s="272"/>
      <c r="AL433" s="272"/>
      <c r="AM433" s="272"/>
    </row>
    <row r="434" spans="1:39" ht="93" customHeight="1">
      <c r="A434" s="173">
        <f>IF(D434=0,"",SUBTOTAL(3,$D$9:D434))</f>
        <v>412</v>
      </c>
      <c r="B434" s="188" t="s">
        <v>2696</v>
      </c>
      <c r="C434" s="151" t="s">
        <v>377</v>
      </c>
      <c r="D434" s="149" t="s">
        <v>2258</v>
      </c>
      <c r="E434" s="150" t="s">
        <v>1</v>
      </c>
      <c r="F434" s="187">
        <f t="shared" si="6"/>
        <v>3740</v>
      </c>
      <c r="G434" s="172"/>
      <c r="H434" s="169"/>
      <c r="I434" s="169"/>
      <c r="J434" s="175">
        <v>3258</v>
      </c>
      <c r="K434" s="169"/>
      <c r="L434" s="169"/>
      <c r="M434" s="169">
        <v>402</v>
      </c>
      <c r="N434" s="169"/>
      <c r="O434" s="170"/>
      <c r="P434" s="169">
        <v>0</v>
      </c>
      <c r="Q434" s="169"/>
      <c r="R434" s="169"/>
      <c r="S434" s="171"/>
      <c r="T434" s="169">
        <v>50</v>
      </c>
      <c r="U434" s="169">
        <v>0</v>
      </c>
      <c r="V434" s="169"/>
      <c r="W434" s="169"/>
      <c r="X434" s="169"/>
      <c r="Y434" s="170"/>
      <c r="Z434" s="172">
        <v>30</v>
      </c>
      <c r="AA434" s="169"/>
      <c r="AB434" s="172"/>
      <c r="AC434" s="272"/>
      <c r="AD434" s="272"/>
      <c r="AE434" s="272"/>
      <c r="AF434" s="272"/>
      <c r="AG434" s="272"/>
      <c r="AH434" s="272"/>
      <c r="AI434" s="272"/>
      <c r="AJ434" s="272"/>
      <c r="AK434" s="272"/>
      <c r="AL434" s="272"/>
      <c r="AM434" s="272"/>
    </row>
    <row r="435" spans="1:39" ht="145.5" customHeight="1">
      <c r="A435" s="173">
        <f>IF(D435=0,"",SUBTOTAL(3,$D$9:D435))</f>
        <v>413</v>
      </c>
      <c r="B435" s="188" t="s">
        <v>2697</v>
      </c>
      <c r="C435" s="151" t="s">
        <v>378</v>
      </c>
      <c r="D435" s="149" t="s">
        <v>4425</v>
      </c>
      <c r="E435" s="150" t="s">
        <v>1</v>
      </c>
      <c r="F435" s="187">
        <f t="shared" si="6"/>
        <v>592</v>
      </c>
      <c r="G435" s="172"/>
      <c r="H435" s="169"/>
      <c r="I435" s="169"/>
      <c r="J435" s="175">
        <v>592</v>
      </c>
      <c r="K435" s="169"/>
      <c r="L435" s="169"/>
      <c r="M435" s="169">
        <v>0</v>
      </c>
      <c r="N435" s="169"/>
      <c r="O435" s="170"/>
      <c r="P435" s="169">
        <v>0</v>
      </c>
      <c r="Q435" s="169"/>
      <c r="R435" s="169"/>
      <c r="S435" s="171"/>
      <c r="T435" s="169">
        <v>0</v>
      </c>
      <c r="U435" s="169">
        <v>0</v>
      </c>
      <c r="V435" s="169"/>
      <c r="W435" s="169"/>
      <c r="X435" s="169"/>
      <c r="Y435" s="170"/>
      <c r="Z435" s="172"/>
      <c r="AA435" s="169"/>
      <c r="AB435" s="172"/>
      <c r="AC435" s="272"/>
      <c r="AD435" s="272"/>
      <c r="AE435" s="272"/>
      <c r="AF435" s="272"/>
      <c r="AG435" s="272"/>
      <c r="AH435" s="272"/>
      <c r="AI435" s="272"/>
      <c r="AJ435" s="272"/>
      <c r="AK435" s="272"/>
      <c r="AL435" s="272"/>
      <c r="AM435" s="272"/>
    </row>
    <row r="436" spans="1:39" ht="171.75" customHeight="1">
      <c r="A436" s="173">
        <f>IF(D436=0,"",SUBTOTAL(3,$D$9:D436))</f>
        <v>414</v>
      </c>
      <c r="B436" s="188" t="s">
        <v>2698</v>
      </c>
      <c r="C436" s="151" t="s">
        <v>4677</v>
      </c>
      <c r="D436" s="149" t="s">
        <v>2259</v>
      </c>
      <c r="E436" s="150" t="s">
        <v>1</v>
      </c>
      <c r="F436" s="187">
        <f t="shared" si="6"/>
        <v>160</v>
      </c>
      <c r="G436" s="172"/>
      <c r="H436" s="169"/>
      <c r="I436" s="169"/>
      <c r="J436" s="175"/>
      <c r="K436" s="169"/>
      <c r="L436" s="169"/>
      <c r="M436" s="169">
        <v>0</v>
      </c>
      <c r="N436" s="169"/>
      <c r="O436" s="170"/>
      <c r="P436" s="169">
        <v>0</v>
      </c>
      <c r="Q436" s="169"/>
      <c r="R436" s="169"/>
      <c r="S436" s="171">
        <v>160</v>
      </c>
      <c r="T436" s="169">
        <v>0</v>
      </c>
      <c r="U436" s="169">
        <v>0</v>
      </c>
      <c r="V436" s="169"/>
      <c r="W436" s="169"/>
      <c r="X436" s="169"/>
      <c r="Y436" s="170"/>
      <c r="Z436" s="172"/>
      <c r="AA436" s="169"/>
      <c r="AB436" s="172"/>
      <c r="AC436" s="272"/>
      <c r="AD436" s="272"/>
      <c r="AE436" s="272"/>
      <c r="AF436" s="272"/>
      <c r="AG436" s="272"/>
      <c r="AH436" s="272"/>
      <c r="AI436" s="272"/>
      <c r="AJ436" s="272"/>
      <c r="AK436" s="272"/>
      <c r="AL436" s="272"/>
      <c r="AM436" s="272"/>
    </row>
    <row r="437" spans="1:39" ht="33.75" customHeight="1">
      <c r="A437" s="173">
        <f>IF(D437=0,"",SUBTOTAL(3,$D$9:D437))</f>
        <v>415</v>
      </c>
      <c r="B437" s="188" t="s">
        <v>2699</v>
      </c>
      <c r="C437" s="151" t="s">
        <v>379</v>
      </c>
      <c r="D437" s="149" t="s">
        <v>246</v>
      </c>
      <c r="E437" s="150" t="s">
        <v>6</v>
      </c>
      <c r="F437" s="187">
        <f t="shared" si="6"/>
        <v>38200</v>
      </c>
      <c r="G437" s="174">
        <v>500</v>
      </c>
      <c r="H437" s="169">
        <v>3200</v>
      </c>
      <c r="I437" s="169"/>
      <c r="J437" s="175"/>
      <c r="K437" s="169"/>
      <c r="L437" s="169"/>
      <c r="M437" s="169">
        <v>2000</v>
      </c>
      <c r="N437" s="169"/>
      <c r="O437" s="170"/>
      <c r="P437" s="169">
        <v>0</v>
      </c>
      <c r="Q437" s="169"/>
      <c r="R437" s="169"/>
      <c r="S437" s="171">
        <v>30000</v>
      </c>
      <c r="T437" s="169">
        <v>0</v>
      </c>
      <c r="U437" s="169">
        <v>500</v>
      </c>
      <c r="V437" s="169"/>
      <c r="W437" s="169"/>
      <c r="X437" s="169">
        <v>2000</v>
      </c>
      <c r="Y437" s="170"/>
      <c r="Z437" s="172"/>
      <c r="AA437" s="169"/>
      <c r="AB437" s="172"/>
      <c r="AC437" s="272"/>
      <c r="AD437" s="272"/>
      <c r="AE437" s="272"/>
      <c r="AF437" s="272"/>
      <c r="AG437" s="272"/>
      <c r="AH437" s="272"/>
      <c r="AI437" s="272"/>
      <c r="AJ437" s="272"/>
      <c r="AK437" s="272"/>
      <c r="AL437" s="272"/>
      <c r="AM437" s="272"/>
    </row>
    <row r="438" spans="1:39" ht="33.75" customHeight="1">
      <c r="A438" s="173">
        <f>IF(D438=0,"",SUBTOTAL(3,$D$9:D438))</f>
        <v>416</v>
      </c>
      <c r="B438" s="188" t="s">
        <v>2700</v>
      </c>
      <c r="C438" s="151" t="s">
        <v>380</v>
      </c>
      <c r="D438" s="149" t="s">
        <v>4410</v>
      </c>
      <c r="E438" s="150" t="s">
        <v>11</v>
      </c>
      <c r="F438" s="187">
        <f t="shared" si="6"/>
        <v>21100</v>
      </c>
      <c r="G438" s="172"/>
      <c r="H438" s="169"/>
      <c r="I438" s="169"/>
      <c r="J438" s="175">
        <v>13500</v>
      </c>
      <c r="K438" s="169"/>
      <c r="L438" s="169"/>
      <c r="M438" s="169">
        <v>0</v>
      </c>
      <c r="N438" s="169">
        <v>200</v>
      </c>
      <c r="O438" s="169">
        <v>1000</v>
      </c>
      <c r="P438" s="169">
        <v>0</v>
      </c>
      <c r="Q438" s="169"/>
      <c r="R438" s="169"/>
      <c r="S438" s="171"/>
      <c r="T438" s="169">
        <v>3000</v>
      </c>
      <c r="U438" s="169">
        <v>0</v>
      </c>
      <c r="V438" s="169"/>
      <c r="W438" s="169">
        <v>1000</v>
      </c>
      <c r="X438" s="169">
        <v>2000</v>
      </c>
      <c r="Y438" s="170"/>
      <c r="Z438" s="172"/>
      <c r="AA438" s="169">
        <v>300</v>
      </c>
      <c r="AB438" s="172">
        <v>100</v>
      </c>
      <c r="AC438" s="272"/>
      <c r="AD438" s="272"/>
      <c r="AE438" s="272"/>
      <c r="AF438" s="272"/>
      <c r="AG438" s="272"/>
      <c r="AH438" s="272"/>
      <c r="AI438" s="272"/>
      <c r="AJ438" s="272"/>
      <c r="AK438" s="272"/>
      <c r="AL438" s="272"/>
      <c r="AM438" s="272"/>
    </row>
    <row r="439" spans="1:39" ht="33" customHeight="1">
      <c r="A439" s="173">
        <f>IF(D439=0,"",SUBTOTAL(3,$D$9:D439))</f>
        <v>417</v>
      </c>
      <c r="B439" s="190" t="s">
        <v>2701</v>
      </c>
      <c r="C439" s="212" t="s">
        <v>4368</v>
      </c>
      <c r="D439" s="213" t="s">
        <v>4681</v>
      </c>
      <c r="E439" s="213" t="s">
        <v>6</v>
      </c>
      <c r="F439" s="187">
        <f t="shared" si="6"/>
        <v>1000</v>
      </c>
      <c r="G439" s="169"/>
      <c r="H439" s="169"/>
      <c r="I439" s="169"/>
      <c r="J439" s="169"/>
      <c r="K439" s="169"/>
      <c r="L439" s="169"/>
      <c r="M439" s="169"/>
      <c r="N439" s="169"/>
      <c r="O439" s="169"/>
      <c r="P439" s="169"/>
      <c r="Q439" s="169"/>
      <c r="R439" s="169"/>
      <c r="S439" s="176">
        <v>1000</v>
      </c>
      <c r="T439" s="169"/>
      <c r="U439" s="169"/>
      <c r="V439" s="169"/>
      <c r="W439" s="169"/>
      <c r="X439" s="169"/>
      <c r="Y439" s="169"/>
      <c r="Z439" s="169"/>
      <c r="AA439" s="169"/>
      <c r="AB439" s="169"/>
      <c r="AC439" s="272"/>
      <c r="AD439" s="272"/>
      <c r="AE439" s="272"/>
      <c r="AF439" s="272"/>
      <c r="AG439" s="272"/>
      <c r="AH439" s="272"/>
      <c r="AI439" s="272"/>
      <c r="AJ439" s="272"/>
      <c r="AK439" s="272"/>
      <c r="AL439" s="272"/>
      <c r="AM439" s="272"/>
    </row>
    <row r="440" spans="1:39" ht="45" customHeight="1">
      <c r="A440" s="173">
        <f>IF(D440=0,"",SUBTOTAL(3,$D$9:D440))</f>
        <v>418</v>
      </c>
      <c r="B440" s="190" t="s">
        <v>2702</v>
      </c>
      <c r="C440" s="196" t="s">
        <v>4310</v>
      </c>
      <c r="D440" s="206" t="s">
        <v>4309</v>
      </c>
      <c r="E440" s="207" t="s">
        <v>6</v>
      </c>
      <c r="F440" s="187">
        <f t="shared" si="6"/>
        <v>6000</v>
      </c>
      <c r="G440" s="169"/>
      <c r="H440" s="169"/>
      <c r="I440" s="172">
        <v>6000</v>
      </c>
      <c r="J440" s="169"/>
      <c r="K440" s="169"/>
      <c r="L440" s="169"/>
      <c r="M440" s="169"/>
      <c r="N440" s="169"/>
      <c r="O440" s="169"/>
      <c r="P440" s="169"/>
      <c r="Q440" s="169"/>
      <c r="R440" s="169"/>
      <c r="S440" s="169"/>
      <c r="T440" s="169"/>
      <c r="U440" s="169"/>
      <c r="V440" s="169"/>
      <c r="W440" s="169"/>
      <c r="X440" s="169"/>
      <c r="Y440" s="169"/>
      <c r="Z440" s="169"/>
      <c r="AA440" s="169"/>
      <c r="AB440" s="169"/>
      <c r="AC440" s="272"/>
      <c r="AD440" s="272"/>
      <c r="AE440" s="272"/>
      <c r="AF440" s="272"/>
      <c r="AG440" s="272"/>
      <c r="AH440" s="272"/>
      <c r="AI440" s="272"/>
      <c r="AJ440" s="272"/>
      <c r="AK440" s="272"/>
      <c r="AL440" s="272"/>
      <c r="AM440" s="272"/>
    </row>
    <row r="441" spans="1:39" ht="35.25" customHeight="1">
      <c r="A441" s="173">
        <f>IF(D441=0,"",SUBTOTAL(3,$D$9:D441))</f>
        <v>419</v>
      </c>
      <c r="B441" s="190" t="s">
        <v>2703</v>
      </c>
      <c r="C441" s="151" t="s">
        <v>4324</v>
      </c>
      <c r="D441" s="149" t="s">
        <v>4688</v>
      </c>
      <c r="E441" s="150" t="s">
        <v>11</v>
      </c>
      <c r="F441" s="187">
        <f t="shared" si="6"/>
        <v>500</v>
      </c>
      <c r="G441" s="169"/>
      <c r="H441" s="169"/>
      <c r="I441" s="169"/>
      <c r="J441" s="169">
        <v>500</v>
      </c>
      <c r="K441" s="169"/>
      <c r="L441" s="169"/>
      <c r="M441" s="169"/>
      <c r="N441" s="169"/>
      <c r="O441" s="169"/>
      <c r="P441" s="169"/>
      <c r="Q441" s="169"/>
      <c r="R441" s="169"/>
      <c r="S441" s="169"/>
      <c r="T441" s="169"/>
      <c r="U441" s="169"/>
      <c r="V441" s="169"/>
      <c r="W441" s="169"/>
      <c r="X441" s="169"/>
      <c r="Y441" s="169"/>
      <c r="Z441" s="169"/>
      <c r="AA441" s="169"/>
      <c r="AB441" s="169"/>
      <c r="AC441" s="272"/>
      <c r="AD441" s="272"/>
      <c r="AE441" s="272"/>
      <c r="AF441" s="272"/>
      <c r="AG441" s="272"/>
      <c r="AH441" s="272"/>
      <c r="AI441" s="272"/>
      <c r="AJ441" s="272"/>
      <c r="AK441" s="272"/>
      <c r="AL441" s="272"/>
      <c r="AM441" s="272"/>
    </row>
    <row r="442" spans="1:39" ht="30.75" customHeight="1">
      <c r="A442" s="173">
        <f>IF(D442=0,"",SUBTOTAL(3,$D$9:D442))</f>
        <v>420</v>
      </c>
      <c r="B442" s="190" t="s">
        <v>2704</v>
      </c>
      <c r="C442" s="160" t="s">
        <v>4177</v>
      </c>
      <c r="D442" s="156" t="s">
        <v>4178</v>
      </c>
      <c r="E442" s="161" t="s">
        <v>6</v>
      </c>
      <c r="F442" s="187">
        <f t="shared" si="6"/>
        <v>11000</v>
      </c>
      <c r="G442" s="169"/>
      <c r="H442" s="169"/>
      <c r="I442" s="169"/>
      <c r="J442" s="169"/>
      <c r="K442" s="169">
        <v>2000</v>
      </c>
      <c r="L442" s="169"/>
      <c r="M442" s="169"/>
      <c r="N442" s="169"/>
      <c r="O442" s="169"/>
      <c r="P442" s="169"/>
      <c r="Q442" s="169">
        <v>5000</v>
      </c>
      <c r="R442" s="169"/>
      <c r="S442" s="169"/>
      <c r="T442" s="169">
        <v>1000</v>
      </c>
      <c r="U442" s="169"/>
      <c r="V442" s="169">
        <v>2000</v>
      </c>
      <c r="W442" s="169"/>
      <c r="X442" s="169"/>
      <c r="Y442" s="169"/>
      <c r="Z442" s="169">
        <v>1000</v>
      </c>
      <c r="AA442" s="169"/>
      <c r="AB442" s="169"/>
      <c r="AC442" s="272"/>
      <c r="AD442" s="272"/>
      <c r="AE442" s="272"/>
      <c r="AF442" s="272"/>
      <c r="AG442" s="272"/>
      <c r="AH442" s="272"/>
      <c r="AI442" s="272"/>
      <c r="AJ442" s="272"/>
      <c r="AK442" s="272"/>
      <c r="AL442" s="272"/>
      <c r="AM442" s="272"/>
    </row>
    <row r="443" spans="1:39" ht="41.25" customHeight="1">
      <c r="A443" s="173">
        <f>IF(D443=0,"",SUBTOTAL(3,$D$9:D443))</f>
        <v>421</v>
      </c>
      <c r="B443" s="188" t="s">
        <v>2705</v>
      </c>
      <c r="C443" s="151" t="s">
        <v>384</v>
      </c>
      <c r="D443" s="149" t="s">
        <v>385</v>
      </c>
      <c r="E443" s="150" t="s">
        <v>12</v>
      </c>
      <c r="F443" s="187">
        <f t="shared" si="6"/>
        <v>300</v>
      </c>
      <c r="G443" s="172"/>
      <c r="H443" s="169"/>
      <c r="I443" s="169"/>
      <c r="J443" s="175">
        <v>0</v>
      </c>
      <c r="K443" s="169"/>
      <c r="L443" s="169"/>
      <c r="M443" s="169">
        <v>0</v>
      </c>
      <c r="N443" s="169"/>
      <c r="O443" s="170"/>
      <c r="P443" s="169">
        <v>0</v>
      </c>
      <c r="Q443" s="169"/>
      <c r="R443" s="169"/>
      <c r="S443" s="171">
        <v>300</v>
      </c>
      <c r="T443" s="169">
        <v>0</v>
      </c>
      <c r="U443" s="169">
        <v>0</v>
      </c>
      <c r="V443" s="169"/>
      <c r="W443" s="169"/>
      <c r="X443" s="169"/>
      <c r="Y443" s="170"/>
      <c r="Z443" s="172"/>
      <c r="AA443" s="169"/>
      <c r="AB443" s="172"/>
      <c r="AC443" s="272"/>
      <c r="AD443" s="272"/>
      <c r="AE443" s="272"/>
      <c r="AF443" s="272"/>
      <c r="AG443" s="272"/>
      <c r="AH443" s="272"/>
      <c r="AI443" s="272"/>
      <c r="AJ443" s="272"/>
      <c r="AK443" s="272"/>
      <c r="AL443" s="272"/>
      <c r="AM443" s="272"/>
    </row>
    <row r="444" spans="1:39" ht="29.25" customHeight="1">
      <c r="A444" s="173">
        <f>IF(D444=0,"",SUBTOTAL(3,$D$9:D444))</f>
        <v>422</v>
      </c>
      <c r="B444" s="188" t="s">
        <v>2706</v>
      </c>
      <c r="C444" s="151" t="s">
        <v>386</v>
      </c>
      <c r="D444" s="149" t="s">
        <v>387</v>
      </c>
      <c r="E444" s="150" t="s">
        <v>12</v>
      </c>
      <c r="F444" s="187">
        <f t="shared" si="6"/>
        <v>77140</v>
      </c>
      <c r="G444" s="174">
        <v>500</v>
      </c>
      <c r="H444" s="169"/>
      <c r="I444" s="169"/>
      <c r="J444" s="175"/>
      <c r="K444" s="169"/>
      <c r="L444" s="169">
        <v>17000</v>
      </c>
      <c r="M444" s="169">
        <v>4320</v>
      </c>
      <c r="N444" s="169"/>
      <c r="O444" s="170"/>
      <c r="P444" s="169">
        <v>10320</v>
      </c>
      <c r="Q444" s="169"/>
      <c r="R444" s="169"/>
      <c r="S444" s="171"/>
      <c r="T444" s="169">
        <v>5000</v>
      </c>
      <c r="U444" s="169">
        <v>0</v>
      </c>
      <c r="V444" s="169"/>
      <c r="W444" s="169">
        <v>24000</v>
      </c>
      <c r="X444" s="169">
        <v>10000</v>
      </c>
      <c r="Y444" s="170"/>
      <c r="Z444" s="172">
        <v>6000</v>
      </c>
      <c r="AA444" s="169"/>
      <c r="AB444" s="172"/>
      <c r="AC444" s="272"/>
      <c r="AD444" s="272"/>
      <c r="AE444" s="272"/>
      <c r="AF444" s="272"/>
      <c r="AG444" s="272"/>
      <c r="AH444" s="272"/>
      <c r="AI444" s="272"/>
      <c r="AJ444" s="272"/>
      <c r="AK444" s="272"/>
      <c r="AL444" s="272"/>
      <c r="AM444" s="272"/>
    </row>
    <row r="445" spans="1:39" ht="29.25" customHeight="1">
      <c r="A445" s="173">
        <f>IF(D445=0,"",SUBTOTAL(3,$D$9:D445))</f>
        <v>423</v>
      </c>
      <c r="B445" s="188" t="s">
        <v>2707</v>
      </c>
      <c r="C445" s="151" t="s">
        <v>386</v>
      </c>
      <c r="D445" s="149" t="s">
        <v>4678</v>
      </c>
      <c r="E445" s="150" t="s">
        <v>12</v>
      </c>
      <c r="F445" s="187">
        <f t="shared" si="6"/>
        <v>88900</v>
      </c>
      <c r="G445" s="172"/>
      <c r="H445" s="169">
        <v>20200</v>
      </c>
      <c r="I445" s="169"/>
      <c r="J445" s="175">
        <v>12700</v>
      </c>
      <c r="K445" s="169"/>
      <c r="L445" s="169"/>
      <c r="M445" s="169">
        <v>0</v>
      </c>
      <c r="N445" s="169">
        <v>2400</v>
      </c>
      <c r="O445" s="169">
        <v>8000</v>
      </c>
      <c r="P445" s="169">
        <v>5000</v>
      </c>
      <c r="Q445" s="169"/>
      <c r="R445" s="169"/>
      <c r="S445" s="171"/>
      <c r="T445" s="169">
        <v>5000</v>
      </c>
      <c r="U445" s="169">
        <v>5000</v>
      </c>
      <c r="V445" s="169">
        <v>15000</v>
      </c>
      <c r="W445" s="169"/>
      <c r="X445" s="169">
        <v>10000</v>
      </c>
      <c r="Y445" s="170"/>
      <c r="Z445" s="172">
        <v>5500</v>
      </c>
      <c r="AA445" s="169"/>
      <c r="AB445" s="172">
        <v>100</v>
      </c>
      <c r="AC445" s="272"/>
      <c r="AD445" s="272"/>
      <c r="AE445" s="272"/>
      <c r="AF445" s="272"/>
      <c r="AG445" s="272"/>
      <c r="AH445" s="272"/>
      <c r="AI445" s="272"/>
      <c r="AJ445" s="272"/>
      <c r="AK445" s="272"/>
      <c r="AL445" s="272"/>
      <c r="AM445" s="272"/>
    </row>
    <row r="446" spans="1:39" ht="29.25" customHeight="1">
      <c r="A446" s="173">
        <f>IF(D446=0,"",SUBTOTAL(3,$D$9:D446))</f>
        <v>424</v>
      </c>
      <c r="B446" s="188" t="s">
        <v>2708</v>
      </c>
      <c r="C446" s="151" t="s">
        <v>389</v>
      </c>
      <c r="D446" s="149" t="s">
        <v>390</v>
      </c>
      <c r="E446" s="150" t="s">
        <v>12</v>
      </c>
      <c r="F446" s="187">
        <f t="shared" si="6"/>
        <v>303000</v>
      </c>
      <c r="G446" s="174">
        <v>5000</v>
      </c>
      <c r="H446" s="169">
        <v>1000</v>
      </c>
      <c r="I446" s="169">
        <v>10000</v>
      </c>
      <c r="J446" s="175">
        <v>18600</v>
      </c>
      <c r="K446" s="169">
        <v>96000</v>
      </c>
      <c r="L446" s="169"/>
      <c r="M446" s="169">
        <v>0</v>
      </c>
      <c r="N446" s="169">
        <v>2400</v>
      </c>
      <c r="O446" s="170"/>
      <c r="P446" s="169">
        <v>0</v>
      </c>
      <c r="Q446" s="169">
        <v>63000</v>
      </c>
      <c r="R446" s="169">
        <v>30000</v>
      </c>
      <c r="S446" s="171">
        <v>13000</v>
      </c>
      <c r="T446" s="169">
        <v>0</v>
      </c>
      <c r="U446" s="169">
        <v>0</v>
      </c>
      <c r="V446" s="169">
        <v>20000</v>
      </c>
      <c r="W446" s="169">
        <v>15000</v>
      </c>
      <c r="X446" s="169"/>
      <c r="Y446" s="170"/>
      <c r="Z446" s="172"/>
      <c r="AA446" s="169">
        <v>29000</v>
      </c>
      <c r="AB446" s="172"/>
      <c r="AC446" s="272"/>
      <c r="AD446" s="272"/>
      <c r="AE446" s="272"/>
      <c r="AF446" s="272"/>
      <c r="AG446" s="272"/>
      <c r="AH446" s="272"/>
      <c r="AI446" s="272"/>
      <c r="AJ446" s="272"/>
      <c r="AK446" s="272"/>
      <c r="AL446" s="272"/>
      <c r="AM446" s="272"/>
    </row>
    <row r="447" spans="1:39" ht="29.25" customHeight="1">
      <c r="A447" s="173">
        <f>IF(D447=0,"",SUBTOTAL(3,$D$9:D447))</f>
        <v>425</v>
      </c>
      <c r="B447" s="188" t="s">
        <v>2709</v>
      </c>
      <c r="C447" s="151" t="s">
        <v>391</v>
      </c>
      <c r="D447" s="149" t="s">
        <v>246</v>
      </c>
      <c r="E447" s="150" t="s">
        <v>12</v>
      </c>
      <c r="F447" s="187">
        <f t="shared" si="6"/>
        <v>35620</v>
      </c>
      <c r="G447" s="174">
        <v>500</v>
      </c>
      <c r="H447" s="169"/>
      <c r="I447" s="169">
        <v>1000</v>
      </c>
      <c r="J447" s="175"/>
      <c r="K447" s="169"/>
      <c r="L447" s="169"/>
      <c r="M447" s="169">
        <v>2520</v>
      </c>
      <c r="N447" s="169"/>
      <c r="O447" s="170"/>
      <c r="P447" s="169">
        <v>300</v>
      </c>
      <c r="Q447" s="169"/>
      <c r="R447" s="169">
        <v>30000</v>
      </c>
      <c r="S447" s="171"/>
      <c r="T447" s="169">
        <v>300</v>
      </c>
      <c r="U447" s="169">
        <v>0</v>
      </c>
      <c r="V447" s="169">
        <v>1000</v>
      </c>
      <c r="W447" s="169"/>
      <c r="X447" s="169"/>
      <c r="Y447" s="170"/>
      <c r="Z447" s="172"/>
      <c r="AA447" s="169"/>
      <c r="AB447" s="172"/>
      <c r="AC447" s="272"/>
      <c r="AD447" s="272"/>
      <c r="AE447" s="272"/>
      <c r="AF447" s="272"/>
      <c r="AG447" s="272"/>
      <c r="AH447" s="272"/>
      <c r="AI447" s="272"/>
      <c r="AJ447" s="272"/>
      <c r="AK447" s="272"/>
      <c r="AL447" s="272"/>
      <c r="AM447" s="272"/>
    </row>
    <row r="448" spans="1:39" ht="39" customHeight="1">
      <c r="A448" s="173">
        <f>IF(D448=0,"",SUBTOTAL(3,$D$9:D448))</f>
        <v>426</v>
      </c>
      <c r="B448" s="188" t="s">
        <v>2710</v>
      </c>
      <c r="C448" s="151" t="s">
        <v>392</v>
      </c>
      <c r="D448" s="149" t="s">
        <v>235</v>
      </c>
      <c r="E448" s="150" t="s">
        <v>12</v>
      </c>
      <c r="F448" s="187">
        <f t="shared" si="6"/>
        <v>29660</v>
      </c>
      <c r="G448" s="172"/>
      <c r="H448" s="169"/>
      <c r="I448" s="169"/>
      <c r="J448" s="175">
        <v>5360</v>
      </c>
      <c r="K448" s="169"/>
      <c r="L448" s="169"/>
      <c r="M448" s="169">
        <v>0</v>
      </c>
      <c r="N448" s="169"/>
      <c r="O448" s="170"/>
      <c r="P448" s="169">
        <v>0</v>
      </c>
      <c r="Q448" s="169"/>
      <c r="R448" s="169"/>
      <c r="S448" s="171">
        <v>24000</v>
      </c>
      <c r="T448" s="169">
        <v>300</v>
      </c>
      <c r="U448" s="169">
        <v>0</v>
      </c>
      <c r="V448" s="169"/>
      <c r="W448" s="169"/>
      <c r="X448" s="169"/>
      <c r="Y448" s="170"/>
      <c r="Z448" s="172"/>
      <c r="AA448" s="169"/>
      <c r="AB448" s="172"/>
      <c r="AC448" s="272"/>
      <c r="AD448" s="272"/>
      <c r="AE448" s="272"/>
      <c r="AF448" s="272"/>
      <c r="AG448" s="272"/>
      <c r="AH448" s="272"/>
      <c r="AI448" s="272"/>
      <c r="AJ448" s="272"/>
      <c r="AK448" s="272"/>
      <c r="AL448" s="272"/>
      <c r="AM448" s="272"/>
    </row>
    <row r="449" spans="1:39" ht="30.75" customHeight="1">
      <c r="A449" s="173">
        <f>IF(D449=0,"",SUBTOTAL(3,$D$9:D449))</f>
        <v>427</v>
      </c>
      <c r="B449" s="188" t="s">
        <v>2711</v>
      </c>
      <c r="C449" s="151" t="s">
        <v>393</v>
      </c>
      <c r="D449" s="149" t="s">
        <v>394</v>
      </c>
      <c r="E449" s="150" t="s">
        <v>12</v>
      </c>
      <c r="F449" s="187">
        <f t="shared" si="6"/>
        <v>25500</v>
      </c>
      <c r="G449" s="172"/>
      <c r="H449" s="169">
        <v>600</v>
      </c>
      <c r="I449" s="169"/>
      <c r="J449" s="175"/>
      <c r="K449" s="169"/>
      <c r="L449" s="169">
        <v>2000</v>
      </c>
      <c r="M449" s="169">
        <v>0</v>
      </c>
      <c r="N449" s="169"/>
      <c r="O449" s="170"/>
      <c r="P449" s="169">
        <v>1500</v>
      </c>
      <c r="Q449" s="169"/>
      <c r="R449" s="169"/>
      <c r="S449" s="171">
        <v>20000</v>
      </c>
      <c r="T449" s="169">
        <v>1000</v>
      </c>
      <c r="U449" s="169">
        <v>0</v>
      </c>
      <c r="V449" s="169">
        <v>200</v>
      </c>
      <c r="W449" s="169"/>
      <c r="X449" s="169"/>
      <c r="Y449" s="170"/>
      <c r="Z449" s="172">
        <v>100</v>
      </c>
      <c r="AA449" s="169"/>
      <c r="AB449" s="172">
        <v>100</v>
      </c>
      <c r="AC449" s="272"/>
      <c r="AD449" s="272"/>
      <c r="AE449" s="272"/>
      <c r="AF449" s="272"/>
      <c r="AG449" s="272"/>
      <c r="AH449" s="272"/>
      <c r="AI449" s="272"/>
      <c r="AJ449" s="272"/>
      <c r="AK449" s="272"/>
      <c r="AL449" s="272"/>
      <c r="AM449" s="272"/>
    </row>
    <row r="450" spans="1:39" ht="61.5" customHeight="1">
      <c r="A450" s="173">
        <f>IF(D450=0,"",SUBTOTAL(3,$D$9:D450))</f>
        <v>428</v>
      </c>
      <c r="B450" s="188" t="s">
        <v>2712</v>
      </c>
      <c r="C450" s="151" t="s">
        <v>393</v>
      </c>
      <c r="D450" s="149" t="s">
        <v>4369</v>
      </c>
      <c r="E450" s="150" t="s">
        <v>12</v>
      </c>
      <c r="F450" s="187">
        <f t="shared" si="6"/>
        <v>40640</v>
      </c>
      <c r="G450" s="172"/>
      <c r="H450" s="169"/>
      <c r="I450" s="169"/>
      <c r="J450" s="175">
        <v>38800</v>
      </c>
      <c r="K450" s="169"/>
      <c r="L450" s="169"/>
      <c r="M450" s="169">
        <v>840</v>
      </c>
      <c r="N450" s="169"/>
      <c r="O450" s="170"/>
      <c r="P450" s="169">
        <v>0</v>
      </c>
      <c r="Q450" s="169"/>
      <c r="R450" s="169"/>
      <c r="S450" s="171"/>
      <c r="T450" s="169">
        <v>1000</v>
      </c>
      <c r="U450" s="169">
        <v>0</v>
      </c>
      <c r="V450" s="169"/>
      <c r="W450" s="169"/>
      <c r="X450" s="169"/>
      <c r="Y450" s="170"/>
      <c r="Z450" s="172"/>
      <c r="AA450" s="169"/>
      <c r="AB450" s="172"/>
      <c r="AC450" s="272"/>
      <c r="AD450" s="272"/>
      <c r="AE450" s="272"/>
      <c r="AF450" s="272"/>
      <c r="AG450" s="272"/>
      <c r="AH450" s="272"/>
      <c r="AI450" s="272"/>
      <c r="AJ450" s="272"/>
      <c r="AK450" s="272"/>
      <c r="AL450" s="272"/>
      <c r="AM450" s="272"/>
    </row>
    <row r="451" spans="1:39" ht="83.25" customHeight="1">
      <c r="A451" s="173">
        <f>IF(D451=0,"",SUBTOTAL(3,$D$9:D451))</f>
        <v>429</v>
      </c>
      <c r="B451" s="188" t="s">
        <v>2713</v>
      </c>
      <c r="C451" s="151" t="s">
        <v>393</v>
      </c>
      <c r="D451" s="149" t="s">
        <v>4591</v>
      </c>
      <c r="E451" s="150" t="s">
        <v>12</v>
      </c>
      <c r="F451" s="187">
        <f t="shared" si="6"/>
        <v>1000</v>
      </c>
      <c r="G451" s="172"/>
      <c r="H451" s="169"/>
      <c r="I451" s="169"/>
      <c r="J451" s="175">
        <v>0</v>
      </c>
      <c r="K451" s="169"/>
      <c r="L451" s="169"/>
      <c r="M451" s="169">
        <v>0</v>
      </c>
      <c r="N451" s="169"/>
      <c r="O451" s="170"/>
      <c r="P451" s="169">
        <v>0</v>
      </c>
      <c r="Q451" s="169"/>
      <c r="R451" s="169"/>
      <c r="S451" s="171"/>
      <c r="T451" s="169">
        <v>1000</v>
      </c>
      <c r="U451" s="169">
        <v>0</v>
      </c>
      <c r="V451" s="169"/>
      <c r="W451" s="169"/>
      <c r="X451" s="169"/>
      <c r="Y451" s="170"/>
      <c r="Z451" s="172"/>
      <c r="AA451" s="169"/>
      <c r="AB451" s="172"/>
      <c r="AC451" s="272"/>
      <c r="AD451" s="272"/>
      <c r="AE451" s="272"/>
      <c r="AF451" s="272"/>
      <c r="AG451" s="272"/>
      <c r="AH451" s="272"/>
      <c r="AI451" s="272"/>
      <c r="AJ451" s="272"/>
      <c r="AK451" s="272"/>
      <c r="AL451" s="272"/>
      <c r="AM451" s="272"/>
    </row>
    <row r="452" spans="1:39" ht="33.75" customHeight="1">
      <c r="A452" s="173">
        <f>IF(D452=0,"",SUBTOTAL(3,$D$9:D452))</f>
        <v>430</v>
      </c>
      <c r="B452" s="188" t="s">
        <v>2714</v>
      </c>
      <c r="C452" s="151" t="s">
        <v>395</v>
      </c>
      <c r="D452" s="149" t="s">
        <v>396</v>
      </c>
      <c r="E452" s="150" t="s">
        <v>12</v>
      </c>
      <c r="F452" s="187">
        <f t="shared" si="6"/>
        <v>94930</v>
      </c>
      <c r="G452" s="174">
        <v>6000</v>
      </c>
      <c r="H452" s="169"/>
      <c r="I452" s="169"/>
      <c r="J452" s="175"/>
      <c r="K452" s="169"/>
      <c r="L452" s="169"/>
      <c r="M452" s="169">
        <v>0</v>
      </c>
      <c r="N452" s="169">
        <v>3600</v>
      </c>
      <c r="O452" s="169">
        <v>6000</v>
      </c>
      <c r="P452" s="169">
        <v>30480</v>
      </c>
      <c r="Q452" s="169">
        <v>20000</v>
      </c>
      <c r="R452" s="169"/>
      <c r="S452" s="171"/>
      <c r="T452" s="169">
        <v>10000</v>
      </c>
      <c r="U452" s="169">
        <v>0</v>
      </c>
      <c r="V452" s="169"/>
      <c r="W452" s="169"/>
      <c r="X452" s="169">
        <v>12000</v>
      </c>
      <c r="Y452" s="169">
        <v>850</v>
      </c>
      <c r="Z452" s="172">
        <v>6000</v>
      </c>
      <c r="AA452" s="169"/>
      <c r="AB452" s="172"/>
      <c r="AC452" s="272"/>
      <c r="AD452" s="272"/>
      <c r="AE452" s="272"/>
      <c r="AF452" s="272"/>
      <c r="AG452" s="272"/>
      <c r="AH452" s="272"/>
      <c r="AI452" s="272"/>
      <c r="AJ452" s="272"/>
      <c r="AK452" s="272"/>
      <c r="AL452" s="272"/>
      <c r="AM452" s="272"/>
    </row>
    <row r="453" spans="1:39" ht="42" customHeight="1">
      <c r="A453" s="173">
        <f>IF(D453=0,"",SUBTOTAL(3,$D$9:D453))</f>
        <v>431</v>
      </c>
      <c r="B453" s="188" t="s">
        <v>2715</v>
      </c>
      <c r="C453" s="151" t="s">
        <v>397</v>
      </c>
      <c r="D453" s="149" t="s">
        <v>4370</v>
      </c>
      <c r="E453" s="150" t="s">
        <v>12</v>
      </c>
      <c r="F453" s="187">
        <f t="shared" si="6"/>
        <v>14200</v>
      </c>
      <c r="G453" s="172"/>
      <c r="H453" s="169"/>
      <c r="I453" s="169">
        <v>2000</v>
      </c>
      <c r="J453" s="175"/>
      <c r="K453" s="169"/>
      <c r="L453" s="169"/>
      <c r="M453" s="169">
        <v>0</v>
      </c>
      <c r="N453" s="169"/>
      <c r="O453" s="170"/>
      <c r="P453" s="169">
        <v>0</v>
      </c>
      <c r="Q453" s="169"/>
      <c r="R453" s="169"/>
      <c r="S453" s="171"/>
      <c r="T453" s="169">
        <v>0</v>
      </c>
      <c r="U453" s="169">
        <v>1200</v>
      </c>
      <c r="V453" s="169"/>
      <c r="W453" s="169"/>
      <c r="X453" s="169">
        <v>5000</v>
      </c>
      <c r="Y453" s="170"/>
      <c r="Z453" s="172">
        <v>6000</v>
      </c>
      <c r="AA453" s="169"/>
      <c r="AB453" s="172"/>
      <c r="AC453" s="272"/>
      <c r="AD453" s="272"/>
      <c r="AE453" s="272"/>
      <c r="AF453" s="272"/>
      <c r="AG453" s="272"/>
      <c r="AH453" s="272"/>
      <c r="AI453" s="272"/>
      <c r="AJ453" s="272"/>
      <c r="AK453" s="272"/>
      <c r="AL453" s="272"/>
      <c r="AM453" s="272"/>
    </row>
    <row r="454" spans="1:39" ht="76.5" customHeight="1">
      <c r="A454" s="173">
        <f>IF(D454=0,"",SUBTOTAL(3,$D$9:D454))</f>
        <v>432</v>
      </c>
      <c r="B454" s="188" t="s">
        <v>2716</v>
      </c>
      <c r="C454" s="151" t="s">
        <v>397</v>
      </c>
      <c r="D454" s="149" t="s">
        <v>4592</v>
      </c>
      <c r="E454" s="150" t="s">
        <v>12</v>
      </c>
      <c r="F454" s="187">
        <f t="shared" si="6"/>
        <v>327480</v>
      </c>
      <c r="G454" s="172"/>
      <c r="H454" s="169">
        <v>71500</v>
      </c>
      <c r="I454" s="169">
        <v>2000</v>
      </c>
      <c r="J454" s="175">
        <v>31200</v>
      </c>
      <c r="K454" s="169">
        <v>28800</v>
      </c>
      <c r="L454" s="169">
        <v>5000</v>
      </c>
      <c r="M454" s="169">
        <v>40680</v>
      </c>
      <c r="N454" s="169">
        <v>3600</v>
      </c>
      <c r="O454" s="169">
        <v>10000</v>
      </c>
      <c r="P454" s="169">
        <v>20000</v>
      </c>
      <c r="Q454" s="169">
        <v>20000</v>
      </c>
      <c r="R454" s="169"/>
      <c r="S454" s="171"/>
      <c r="T454" s="169">
        <v>10000</v>
      </c>
      <c r="U454" s="169">
        <v>10000</v>
      </c>
      <c r="V454" s="169">
        <v>52600</v>
      </c>
      <c r="W454" s="169"/>
      <c r="X454" s="169">
        <v>10000</v>
      </c>
      <c r="Y454" s="170"/>
      <c r="Z454" s="172">
        <v>6000</v>
      </c>
      <c r="AA454" s="169">
        <v>6000</v>
      </c>
      <c r="AB454" s="172">
        <v>100</v>
      </c>
      <c r="AC454" s="272"/>
      <c r="AD454" s="272"/>
      <c r="AE454" s="272"/>
      <c r="AF454" s="272"/>
      <c r="AG454" s="272"/>
      <c r="AH454" s="272"/>
      <c r="AI454" s="272"/>
      <c r="AJ454" s="272"/>
      <c r="AK454" s="272"/>
      <c r="AL454" s="272"/>
      <c r="AM454" s="272"/>
    </row>
    <row r="455" spans="1:39" ht="77.25" customHeight="1">
      <c r="A455" s="173">
        <f>IF(D455=0,"",SUBTOTAL(3,$D$9:D455))</f>
        <v>433</v>
      </c>
      <c r="B455" s="188" t="s">
        <v>2717</v>
      </c>
      <c r="C455" s="151" t="s">
        <v>398</v>
      </c>
      <c r="D455" s="149" t="s">
        <v>4746</v>
      </c>
      <c r="E455" s="150" t="s">
        <v>12</v>
      </c>
      <c r="F455" s="187">
        <f t="shared" si="6"/>
        <v>326900</v>
      </c>
      <c r="G455" s="172"/>
      <c r="H455" s="169">
        <v>2000</v>
      </c>
      <c r="I455" s="169"/>
      <c r="J455" s="175">
        <v>159900</v>
      </c>
      <c r="K455" s="169"/>
      <c r="L455" s="169"/>
      <c r="M455" s="169">
        <v>20000</v>
      </c>
      <c r="N455" s="169"/>
      <c r="O455" s="170"/>
      <c r="P455" s="169">
        <v>0</v>
      </c>
      <c r="Q455" s="169"/>
      <c r="R455" s="169">
        <v>20000</v>
      </c>
      <c r="S455" s="171">
        <v>85000</v>
      </c>
      <c r="T455" s="169">
        <v>0</v>
      </c>
      <c r="U455" s="169">
        <v>3600</v>
      </c>
      <c r="V455" s="169">
        <v>2400</v>
      </c>
      <c r="W455" s="169">
        <v>6000</v>
      </c>
      <c r="X455" s="169">
        <v>8000</v>
      </c>
      <c r="Y455" s="170"/>
      <c r="Z455" s="172">
        <v>20000</v>
      </c>
      <c r="AA455" s="169"/>
      <c r="AB455" s="172"/>
      <c r="AC455" s="272"/>
      <c r="AD455" s="272"/>
      <c r="AE455" s="272"/>
      <c r="AF455" s="272"/>
      <c r="AG455" s="272"/>
      <c r="AH455" s="272"/>
      <c r="AI455" s="272"/>
      <c r="AJ455" s="272"/>
      <c r="AK455" s="272"/>
      <c r="AL455" s="272"/>
      <c r="AM455" s="272"/>
    </row>
    <row r="456" spans="1:39" ht="87" customHeight="1">
      <c r="A456" s="173">
        <f>IF(D456=0,"",SUBTOTAL(3,$D$9:D456))</f>
        <v>434</v>
      </c>
      <c r="B456" s="190" t="s">
        <v>2718</v>
      </c>
      <c r="C456" s="196" t="s">
        <v>397</v>
      </c>
      <c r="D456" s="206" t="s">
        <v>4747</v>
      </c>
      <c r="E456" s="207" t="s">
        <v>6</v>
      </c>
      <c r="F456" s="187">
        <f t="shared" si="6"/>
        <v>1000</v>
      </c>
      <c r="G456" s="169"/>
      <c r="H456" s="169"/>
      <c r="I456" s="169"/>
      <c r="J456" s="169"/>
      <c r="K456" s="169"/>
      <c r="L456" s="169">
        <v>1000</v>
      </c>
      <c r="M456" s="169"/>
      <c r="N456" s="169"/>
      <c r="O456" s="169"/>
      <c r="P456" s="169"/>
      <c r="Q456" s="169"/>
      <c r="R456" s="169"/>
      <c r="S456" s="169"/>
      <c r="T456" s="169"/>
      <c r="U456" s="169"/>
      <c r="V456" s="169"/>
      <c r="W456" s="169"/>
      <c r="X456" s="169"/>
      <c r="Y456" s="169"/>
      <c r="Z456" s="169"/>
      <c r="AA456" s="169"/>
      <c r="AB456" s="169"/>
      <c r="AC456" s="272"/>
      <c r="AD456" s="272"/>
      <c r="AE456" s="272"/>
      <c r="AF456" s="272"/>
      <c r="AG456" s="272"/>
      <c r="AH456" s="272"/>
      <c r="AI456" s="272"/>
      <c r="AJ456" s="272"/>
      <c r="AK456" s="272"/>
      <c r="AL456" s="272"/>
      <c r="AM456" s="272"/>
    </row>
    <row r="457" spans="1:39" ht="184.5" customHeight="1">
      <c r="A457" s="173">
        <f>IF(D457=0,"",SUBTOTAL(3,$D$9:D457))</f>
        <v>435</v>
      </c>
      <c r="B457" s="190" t="s">
        <v>2719</v>
      </c>
      <c r="C457" s="196" t="s">
        <v>4371</v>
      </c>
      <c r="D457" s="197" t="s">
        <v>4697</v>
      </c>
      <c r="E457" s="206" t="s">
        <v>4247</v>
      </c>
      <c r="F457" s="187">
        <f t="shared" ref="F457:F520" si="7">SUM(G457:AB457)</f>
        <v>10000</v>
      </c>
      <c r="G457" s="169"/>
      <c r="H457" s="169"/>
      <c r="I457" s="169"/>
      <c r="J457" s="172">
        <v>10000</v>
      </c>
      <c r="K457" s="169"/>
      <c r="L457" s="169"/>
      <c r="M457" s="169"/>
      <c r="N457" s="169"/>
      <c r="O457" s="169"/>
      <c r="P457" s="169"/>
      <c r="Q457" s="169"/>
      <c r="R457" s="169"/>
      <c r="S457" s="169"/>
      <c r="T457" s="169"/>
      <c r="U457" s="169"/>
      <c r="V457" s="169"/>
      <c r="W457" s="169"/>
      <c r="X457" s="169"/>
      <c r="Y457" s="169"/>
      <c r="Z457" s="169"/>
      <c r="AA457" s="169"/>
      <c r="AB457" s="169"/>
      <c r="AC457" s="272"/>
      <c r="AD457" s="272"/>
      <c r="AE457" s="272"/>
      <c r="AF457" s="272"/>
      <c r="AG457" s="272"/>
      <c r="AH457" s="272"/>
      <c r="AI457" s="272"/>
      <c r="AJ457" s="272"/>
      <c r="AK457" s="272"/>
      <c r="AL457" s="272"/>
      <c r="AM457" s="272"/>
    </row>
    <row r="458" spans="1:39" ht="186" customHeight="1">
      <c r="A458" s="173">
        <f>IF(D458=0,"",SUBTOTAL(3,$D$9:D458))</f>
        <v>436</v>
      </c>
      <c r="B458" s="190" t="s">
        <v>2720</v>
      </c>
      <c r="C458" s="196" t="s">
        <v>4372</v>
      </c>
      <c r="D458" s="197" t="s">
        <v>4373</v>
      </c>
      <c r="E458" s="206" t="s">
        <v>4247</v>
      </c>
      <c r="F458" s="187">
        <f t="shared" si="7"/>
        <v>3000</v>
      </c>
      <c r="G458" s="169"/>
      <c r="H458" s="169"/>
      <c r="I458" s="169"/>
      <c r="J458" s="172">
        <v>3000</v>
      </c>
      <c r="K458" s="169"/>
      <c r="L458" s="169"/>
      <c r="M458" s="169"/>
      <c r="N458" s="169"/>
      <c r="O458" s="169"/>
      <c r="P458" s="169"/>
      <c r="Q458" s="169"/>
      <c r="R458" s="169"/>
      <c r="S458" s="169"/>
      <c r="T458" s="169"/>
      <c r="U458" s="169"/>
      <c r="V458" s="169"/>
      <c r="W458" s="169"/>
      <c r="X458" s="169"/>
      <c r="Y458" s="169"/>
      <c r="Z458" s="169"/>
      <c r="AA458" s="169"/>
      <c r="AB458" s="169"/>
      <c r="AC458" s="272"/>
      <c r="AD458" s="272"/>
      <c r="AE458" s="272"/>
      <c r="AF458" s="272"/>
      <c r="AG458" s="272"/>
      <c r="AH458" s="272"/>
      <c r="AI458" s="272"/>
      <c r="AJ458" s="272"/>
      <c r="AK458" s="272"/>
      <c r="AL458" s="272"/>
      <c r="AM458" s="272"/>
    </row>
    <row r="459" spans="1:39" ht="90" customHeight="1">
      <c r="A459" s="173">
        <f>IF(D459=0,"",SUBTOTAL(3,$D$9:D459))</f>
        <v>437</v>
      </c>
      <c r="B459" s="188" t="s">
        <v>2721</v>
      </c>
      <c r="C459" s="151" t="s">
        <v>399</v>
      </c>
      <c r="D459" s="149" t="s">
        <v>4748</v>
      </c>
      <c r="E459" s="150" t="s">
        <v>12</v>
      </c>
      <c r="F459" s="187">
        <f t="shared" si="7"/>
        <v>198380</v>
      </c>
      <c r="G459" s="174">
        <v>1000</v>
      </c>
      <c r="H459" s="169">
        <v>6000</v>
      </c>
      <c r="I459" s="169">
        <v>1500</v>
      </c>
      <c r="J459" s="175">
        <v>119500</v>
      </c>
      <c r="K459" s="169"/>
      <c r="L459" s="169"/>
      <c r="M459" s="169">
        <v>12480</v>
      </c>
      <c r="N459" s="169">
        <v>2400</v>
      </c>
      <c r="O459" s="170"/>
      <c r="P459" s="169">
        <v>0</v>
      </c>
      <c r="Q459" s="169"/>
      <c r="R459" s="169"/>
      <c r="S459" s="171">
        <v>28500</v>
      </c>
      <c r="T459" s="169">
        <v>4000</v>
      </c>
      <c r="U459" s="169">
        <v>0</v>
      </c>
      <c r="V459" s="169"/>
      <c r="W459" s="169"/>
      <c r="X459" s="169">
        <v>8000</v>
      </c>
      <c r="Y459" s="170"/>
      <c r="Z459" s="172">
        <v>15000</v>
      </c>
      <c r="AA459" s="169"/>
      <c r="AB459" s="172"/>
      <c r="AC459" s="272"/>
      <c r="AD459" s="272"/>
      <c r="AE459" s="272"/>
      <c r="AF459" s="272"/>
      <c r="AG459" s="272"/>
      <c r="AH459" s="272"/>
      <c r="AI459" s="272"/>
      <c r="AJ459" s="272"/>
      <c r="AK459" s="272"/>
      <c r="AL459" s="272"/>
      <c r="AM459" s="272"/>
    </row>
    <row r="460" spans="1:39" ht="32.25" customHeight="1">
      <c r="A460" s="173">
        <f>IF(D460=0,"",SUBTOTAL(3,$D$9:D460))</f>
        <v>438</v>
      </c>
      <c r="B460" s="188" t="s">
        <v>2722</v>
      </c>
      <c r="C460" s="151" t="s">
        <v>400</v>
      </c>
      <c r="D460" s="149" t="s">
        <v>401</v>
      </c>
      <c r="E460" s="150" t="s">
        <v>12</v>
      </c>
      <c r="F460" s="187">
        <f t="shared" si="7"/>
        <v>152600</v>
      </c>
      <c r="G460" s="172"/>
      <c r="H460" s="169">
        <v>6000</v>
      </c>
      <c r="I460" s="169"/>
      <c r="J460" s="175"/>
      <c r="K460" s="169">
        <v>60000</v>
      </c>
      <c r="L460" s="169">
        <v>2000</v>
      </c>
      <c r="M460" s="169">
        <v>0</v>
      </c>
      <c r="N460" s="169">
        <v>2400</v>
      </c>
      <c r="O460" s="170"/>
      <c r="P460" s="169">
        <v>3000</v>
      </c>
      <c r="Q460" s="169"/>
      <c r="R460" s="169">
        <v>50000</v>
      </c>
      <c r="S460" s="171"/>
      <c r="T460" s="169">
        <v>0</v>
      </c>
      <c r="U460" s="169">
        <v>0</v>
      </c>
      <c r="V460" s="169">
        <v>7200</v>
      </c>
      <c r="W460" s="169"/>
      <c r="X460" s="169">
        <v>6000</v>
      </c>
      <c r="Y460" s="170"/>
      <c r="Z460" s="172">
        <v>10000</v>
      </c>
      <c r="AA460" s="169">
        <v>6000</v>
      </c>
      <c r="AB460" s="172"/>
      <c r="AC460" s="272"/>
      <c r="AD460" s="272"/>
      <c r="AE460" s="272"/>
      <c r="AF460" s="272"/>
      <c r="AG460" s="272"/>
      <c r="AH460" s="272"/>
      <c r="AI460" s="272"/>
      <c r="AJ460" s="272"/>
      <c r="AK460" s="272"/>
      <c r="AL460" s="272"/>
      <c r="AM460" s="272"/>
    </row>
    <row r="461" spans="1:39">
      <c r="A461" s="173">
        <f>IF(D461=0,"",SUBTOTAL(3,$D$9:D461))</f>
        <v>439</v>
      </c>
      <c r="B461" s="188" t="s">
        <v>2723</v>
      </c>
      <c r="C461" s="151" t="s">
        <v>402</v>
      </c>
      <c r="D461" s="149" t="s">
        <v>403</v>
      </c>
      <c r="E461" s="150" t="s">
        <v>12</v>
      </c>
      <c r="F461" s="187">
        <f t="shared" si="7"/>
        <v>67100</v>
      </c>
      <c r="G461" s="172"/>
      <c r="H461" s="169"/>
      <c r="I461" s="169"/>
      <c r="J461" s="175"/>
      <c r="K461" s="169"/>
      <c r="L461" s="169"/>
      <c r="M461" s="169">
        <v>0</v>
      </c>
      <c r="N461" s="169"/>
      <c r="O461" s="170"/>
      <c r="P461" s="169">
        <v>7000</v>
      </c>
      <c r="Q461" s="169"/>
      <c r="R461" s="169">
        <v>20000</v>
      </c>
      <c r="S461" s="171">
        <v>40000</v>
      </c>
      <c r="T461" s="169">
        <v>0</v>
      </c>
      <c r="U461" s="169">
        <v>0</v>
      </c>
      <c r="V461" s="169"/>
      <c r="W461" s="169"/>
      <c r="X461" s="169"/>
      <c r="Y461" s="170"/>
      <c r="Z461" s="172"/>
      <c r="AA461" s="169"/>
      <c r="AB461" s="172">
        <v>100</v>
      </c>
      <c r="AC461" s="272"/>
      <c r="AD461" s="272"/>
      <c r="AE461" s="272"/>
      <c r="AF461" s="272"/>
      <c r="AG461" s="272"/>
      <c r="AH461" s="272"/>
      <c r="AI461" s="272"/>
      <c r="AJ461" s="272"/>
      <c r="AK461" s="272"/>
      <c r="AL461" s="272"/>
      <c r="AM461" s="272"/>
    </row>
    <row r="462" spans="1:39" ht="117" customHeight="1">
      <c r="A462" s="173">
        <f>IF(D462=0,"",SUBTOTAL(3,$D$9:D462))</f>
        <v>440</v>
      </c>
      <c r="B462" s="188" t="s">
        <v>2724</v>
      </c>
      <c r="C462" s="151" t="s">
        <v>402</v>
      </c>
      <c r="D462" s="149" t="s">
        <v>4749</v>
      </c>
      <c r="E462" s="150" t="s">
        <v>12</v>
      </c>
      <c r="F462" s="187">
        <f t="shared" si="7"/>
        <v>53560</v>
      </c>
      <c r="G462" s="172"/>
      <c r="H462" s="169"/>
      <c r="I462" s="169"/>
      <c r="J462" s="175">
        <v>53200</v>
      </c>
      <c r="K462" s="169"/>
      <c r="L462" s="169"/>
      <c r="M462" s="169">
        <v>360</v>
      </c>
      <c r="N462" s="169"/>
      <c r="O462" s="170"/>
      <c r="P462" s="169">
        <v>0</v>
      </c>
      <c r="Q462" s="169"/>
      <c r="R462" s="169"/>
      <c r="S462" s="171"/>
      <c r="T462" s="169">
        <v>0</v>
      </c>
      <c r="U462" s="169">
        <v>0</v>
      </c>
      <c r="V462" s="169"/>
      <c r="W462" s="169"/>
      <c r="X462" s="169"/>
      <c r="Y462" s="170"/>
      <c r="Z462" s="172"/>
      <c r="AA462" s="169"/>
      <c r="AB462" s="172"/>
      <c r="AC462" s="272"/>
      <c r="AD462" s="272"/>
      <c r="AE462" s="272"/>
      <c r="AF462" s="272"/>
      <c r="AG462" s="272"/>
      <c r="AH462" s="272"/>
      <c r="AI462" s="272"/>
      <c r="AJ462" s="272"/>
      <c r="AK462" s="272"/>
      <c r="AL462" s="272"/>
      <c r="AM462" s="272"/>
    </row>
    <row r="463" spans="1:39" ht="30" customHeight="1">
      <c r="A463" s="173">
        <f>IF(D463=0,"",SUBTOTAL(3,$D$9:D463))</f>
        <v>441</v>
      </c>
      <c r="B463" s="190" t="s">
        <v>2725</v>
      </c>
      <c r="C463" s="233" t="s">
        <v>650</v>
      </c>
      <c r="D463" s="206" t="s">
        <v>4243</v>
      </c>
      <c r="E463" s="150" t="s">
        <v>6</v>
      </c>
      <c r="F463" s="187">
        <f t="shared" si="7"/>
        <v>700</v>
      </c>
      <c r="G463" s="169"/>
      <c r="H463" s="169"/>
      <c r="I463" s="169"/>
      <c r="J463" s="169">
        <v>700</v>
      </c>
      <c r="K463" s="169"/>
      <c r="L463" s="169"/>
      <c r="M463" s="169"/>
      <c r="N463" s="169"/>
      <c r="O463" s="169"/>
      <c r="P463" s="169"/>
      <c r="Q463" s="169"/>
      <c r="R463" s="169"/>
      <c r="S463" s="169"/>
      <c r="T463" s="169"/>
      <c r="U463" s="169"/>
      <c r="V463" s="169"/>
      <c r="W463" s="169"/>
      <c r="X463" s="169"/>
      <c r="Y463" s="169"/>
      <c r="Z463" s="169"/>
      <c r="AA463" s="169"/>
      <c r="AB463" s="169"/>
      <c r="AC463" s="272"/>
      <c r="AD463" s="272"/>
      <c r="AE463" s="272"/>
      <c r="AF463" s="272"/>
      <c r="AG463" s="272"/>
      <c r="AH463" s="272"/>
      <c r="AI463" s="272"/>
      <c r="AJ463" s="272"/>
      <c r="AK463" s="272"/>
      <c r="AL463" s="272"/>
      <c r="AM463" s="272"/>
    </row>
    <row r="464" spans="1:39" ht="33.75" customHeight="1">
      <c r="A464" s="173">
        <f>IF(D464=0,"",SUBTOTAL(3,$D$9:D464))</f>
        <v>442</v>
      </c>
      <c r="B464" s="190" t="s">
        <v>2726</v>
      </c>
      <c r="C464" s="151" t="s">
        <v>4374</v>
      </c>
      <c r="D464" s="149" t="s">
        <v>4187</v>
      </c>
      <c r="E464" s="207" t="s">
        <v>6</v>
      </c>
      <c r="F464" s="187">
        <f t="shared" si="7"/>
        <v>1700</v>
      </c>
      <c r="G464" s="169"/>
      <c r="H464" s="169"/>
      <c r="I464" s="169">
        <v>1700</v>
      </c>
      <c r="J464" s="169"/>
      <c r="K464" s="169"/>
      <c r="L464" s="169"/>
      <c r="M464" s="169"/>
      <c r="N464" s="169"/>
      <c r="O464" s="169"/>
      <c r="P464" s="169"/>
      <c r="Q464" s="169"/>
      <c r="R464" s="169"/>
      <c r="S464" s="169"/>
      <c r="T464" s="169"/>
      <c r="U464" s="169"/>
      <c r="V464" s="169"/>
      <c r="W464" s="169"/>
      <c r="X464" s="169"/>
      <c r="Y464" s="169"/>
      <c r="Z464" s="169"/>
      <c r="AA464" s="169"/>
      <c r="AB464" s="169"/>
      <c r="AC464" s="272"/>
      <c r="AD464" s="272"/>
      <c r="AE464" s="272"/>
      <c r="AF464" s="272"/>
      <c r="AG464" s="272"/>
      <c r="AH464" s="272"/>
      <c r="AI464" s="272"/>
      <c r="AJ464" s="272"/>
      <c r="AK464" s="272"/>
      <c r="AL464" s="272"/>
      <c r="AM464" s="272"/>
    </row>
    <row r="465" spans="1:39" ht="38.25" customHeight="1">
      <c r="A465" s="173">
        <f>IF(D465=0,"",SUBTOTAL(3,$D$9:D465))</f>
        <v>443</v>
      </c>
      <c r="B465" s="188" t="s">
        <v>2727</v>
      </c>
      <c r="C465" s="151" t="s">
        <v>650</v>
      </c>
      <c r="D465" s="149" t="s">
        <v>828</v>
      </c>
      <c r="E465" s="150" t="s">
        <v>6</v>
      </c>
      <c r="F465" s="187">
        <f t="shared" si="7"/>
        <v>1300</v>
      </c>
      <c r="G465" s="172"/>
      <c r="H465" s="169"/>
      <c r="I465" s="169"/>
      <c r="J465" s="175"/>
      <c r="K465" s="169"/>
      <c r="L465" s="169">
        <v>1000</v>
      </c>
      <c r="M465" s="169">
        <v>0</v>
      </c>
      <c r="N465" s="169"/>
      <c r="O465" s="170"/>
      <c r="P465" s="169">
        <v>0</v>
      </c>
      <c r="Q465" s="169"/>
      <c r="R465" s="169"/>
      <c r="S465" s="171"/>
      <c r="T465" s="169">
        <v>300</v>
      </c>
      <c r="U465" s="169">
        <v>0</v>
      </c>
      <c r="V465" s="169"/>
      <c r="W465" s="169"/>
      <c r="X465" s="169"/>
      <c r="Y465" s="170"/>
      <c r="Z465" s="172"/>
      <c r="AA465" s="169"/>
      <c r="AB465" s="172"/>
      <c r="AC465" s="272"/>
      <c r="AD465" s="272"/>
      <c r="AE465" s="272"/>
      <c r="AF465" s="272"/>
      <c r="AG465" s="272"/>
      <c r="AH465" s="272"/>
      <c r="AI465" s="272"/>
      <c r="AJ465" s="272"/>
      <c r="AK465" s="272"/>
      <c r="AL465" s="272"/>
      <c r="AM465" s="272"/>
    </row>
    <row r="466" spans="1:39" ht="37.5" customHeight="1">
      <c r="A466" s="173">
        <f>IF(D466=0,"",SUBTOTAL(3,$D$9:D466))</f>
        <v>444</v>
      </c>
      <c r="B466" s="188" t="s">
        <v>2728</v>
      </c>
      <c r="C466" s="151" t="s">
        <v>395</v>
      </c>
      <c r="D466" s="149" t="s">
        <v>829</v>
      </c>
      <c r="E466" s="150" t="s">
        <v>6</v>
      </c>
      <c r="F466" s="187">
        <f t="shared" si="7"/>
        <v>1000</v>
      </c>
      <c r="G466" s="172"/>
      <c r="H466" s="169"/>
      <c r="I466" s="169"/>
      <c r="J466" s="175"/>
      <c r="K466" s="169"/>
      <c r="L466" s="169"/>
      <c r="M466" s="169">
        <v>0</v>
      </c>
      <c r="N466" s="169"/>
      <c r="O466" s="170"/>
      <c r="P466" s="169">
        <v>0</v>
      </c>
      <c r="Q466" s="169"/>
      <c r="R466" s="169"/>
      <c r="S466" s="171"/>
      <c r="T466" s="169">
        <v>1000</v>
      </c>
      <c r="U466" s="169">
        <v>0</v>
      </c>
      <c r="V466" s="169"/>
      <c r="W466" s="169"/>
      <c r="X466" s="169"/>
      <c r="Y466" s="170"/>
      <c r="Z466" s="172"/>
      <c r="AA466" s="169"/>
      <c r="AB466" s="172"/>
      <c r="AC466" s="272"/>
      <c r="AD466" s="272"/>
      <c r="AE466" s="272"/>
      <c r="AF466" s="272"/>
      <c r="AG466" s="272"/>
      <c r="AH466" s="272"/>
      <c r="AI466" s="272"/>
      <c r="AJ466" s="272"/>
      <c r="AK466" s="272"/>
      <c r="AL466" s="272"/>
      <c r="AM466" s="272"/>
    </row>
    <row r="467" spans="1:39" ht="38.25" customHeight="1">
      <c r="A467" s="173">
        <f>IF(D467=0,"",SUBTOTAL(3,$D$9:D467))</f>
        <v>445</v>
      </c>
      <c r="B467" s="188" t="s">
        <v>2729</v>
      </c>
      <c r="C467" s="196" t="s">
        <v>2013</v>
      </c>
      <c r="D467" s="197" t="s">
        <v>4679</v>
      </c>
      <c r="E467" s="207" t="s">
        <v>12</v>
      </c>
      <c r="F467" s="187">
        <f t="shared" si="7"/>
        <v>1000</v>
      </c>
      <c r="G467" s="172"/>
      <c r="H467" s="169"/>
      <c r="I467" s="169"/>
      <c r="J467" s="175">
        <v>0</v>
      </c>
      <c r="K467" s="169"/>
      <c r="L467" s="169">
        <v>1000</v>
      </c>
      <c r="M467" s="169">
        <v>0</v>
      </c>
      <c r="N467" s="169"/>
      <c r="O467" s="170"/>
      <c r="P467" s="169">
        <v>0</v>
      </c>
      <c r="Q467" s="169"/>
      <c r="R467" s="169"/>
      <c r="S467" s="171"/>
      <c r="T467" s="169">
        <v>0</v>
      </c>
      <c r="U467" s="169">
        <v>0</v>
      </c>
      <c r="V467" s="169"/>
      <c r="W467" s="169"/>
      <c r="X467" s="169"/>
      <c r="Y467" s="170"/>
      <c r="Z467" s="172"/>
      <c r="AA467" s="169"/>
      <c r="AB467" s="172"/>
      <c r="AC467" s="272"/>
      <c r="AD467" s="272"/>
      <c r="AE467" s="272"/>
      <c r="AF467" s="272"/>
      <c r="AG467" s="272"/>
      <c r="AH467" s="272"/>
      <c r="AI467" s="272"/>
      <c r="AJ467" s="272"/>
      <c r="AK467" s="272"/>
      <c r="AL467" s="272"/>
      <c r="AM467" s="272"/>
    </row>
    <row r="468" spans="1:39" ht="38.25">
      <c r="A468" s="173">
        <f>IF(D468=0,"",SUBTOTAL(3,$D$9:D468))</f>
        <v>446</v>
      </c>
      <c r="B468" s="188" t="s">
        <v>2730</v>
      </c>
      <c r="C468" s="196" t="s">
        <v>2017</v>
      </c>
      <c r="D468" s="197" t="s">
        <v>4375</v>
      </c>
      <c r="E468" s="207" t="s">
        <v>14</v>
      </c>
      <c r="F468" s="187">
        <f t="shared" si="7"/>
        <v>50</v>
      </c>
      <c r="G468" s="172"/>
      <c r="H468" s="169"/>
      <c r="I468" s="169"/>
      <c r="J468" s="175">
        <v>0</v>
      </c>
      <c r="K468" s="169"/>
      <c r="L468" s="169"/>
      <c r="M468" s="169">
        <v>0</v>
      </c>
      <c r="N468" s="169"/>
      <c r="O468" s="170"/>
      <c r="P468" s="169">
        <v>0</v>
      </c>
      <c r="Q468" s="169"/>
      <c r="R468" s="169"/>
      <c r="S468" s="171"/>
      <c r="T468" s="169">
        <v>0</v>
      </c>
      <c r="U468" s="169">
        <v>0</v>
      </c>
      <c r="V468" s="169"/>
      <c r="W468" s="169"/>
      <c r="X468" s="169"/>
      <c r="Y468" s="170"/>
      <c r="Z468" s="172"/>
      <c r="AA468" s="169"/>
      <c r="AB468" s="172">
        <v>50</v>
      </c>
      <c r="AC468" s="272"/>
      <c r="AD468" s="272"/>
      <c r="AE468" s="272"/>
      <c r="AF468" s="272"/>
      <c r="AG468" s="272"/>
      <c r="AH468" s="272"/>
      <c r="AI468" s="272"/>
      <c r="AJ468" s="272"/>
      <c r="AK468" s="272"/>
      <c r="AL468" s="272"/>
      <c r="AM468" s="272"/>
    </row>
    <row r="469" spans="1:39" ht="30.75" customHeight="1">
      <c r="A469" s="173" t="str">
        <f>IF(D469=0,"",SUBTOTAL(3,$D$9:D469))</f>
        <v/>
      </c>
      <c r="B469" s="188" t="s">
        <v>1912</v>
      </c>
      <c r="C469" s="186" t="s">
        <v>2053</v>
      </c>
      <c r="D469" s="149"/>
      <c r="E469" s="150"/>
      <c r="F469" s="187">
        <f t="shared" si="7"/>
        <v>0</v>
      </c>
      <c r="G469" s="172"/>
      <c r="H469" s="169"/>
      <c r="I469" s="169"/>
      <c r="J469" s="175"/>
      <c r="K469" s="169"/>
      <c r="L469" s="169"/>
      <c r="M469" s="169">
        <v>0</v>
      </c>
      <c r="N469" s="169"/>
      <c r="O469" s="170"/>
      <c r="P469" s="169">
        <v>0</v>
      </c>
      <c r="Q469" s="169"/>
      <c r="R469" s="169"/>
      <c r="S469" s="171"/>
      <c r="T469" s="169">
        <v>0</v>
      </c>
      <c r="U469" s="169">
        <v>0</v>
      </c>
      <c r="V469" s="169"/>
      <c r="W469" s="169"/>
      <c r="X469" s="169"/>
      <c r="Y469" s="170"/>
      <c r="Z469" s="172"/>
      <c r="AA469" s="169"/>
      <c r="AB469" s="172"/>
      <c r="AC469" s="272"/>
      <c r="AD469" s="272"/>
      <c r="AE469" s="272"/>
      <c r="AF469" s="272"/>
      <c r="AG469" s="272"/>
      <c r="AH469" s="272"/>
      <c r="AI469" s="272"/>
      <c r="AJ469" s="272"/>
      <c r="AK469" s="272"/>
      <c r="AL469" s="272"/>
      <c r="AM469" s="272"/>
    </row>
    <row r="470" spans="1:39" ht="102.75" customHeight="1">
      <c r="A470" s="173">
        <f>IF(D470=0,"",SUBTOTAL(3,$D$9:D470))</f>
        <v>447</v>
      </c>
      <c r="B470" s="188" t="s">
        <v>2731</v>
      </c>
      <c r="C470" s="151" t="s">
        <v>404</v>
      </c>
      <c r="D470" s="206" t="s">
        <v>2186</v>
      </c>
      <c r="E470" s="150" t="s">
        <v>1</v>
      </c>
      <c r="F470" s="187">
        <f t="shared" si="7"/>
        <v>200</v>
      </c>
      <c r="G470" s="172"/>
      <c r="H470" s="169"/>
      <c r="I470" s="169"/>
      <c r="J470" s="175">
        <v>200</v>
      </c>
      <c r="K470" s="169"/>
      <c r="L470" s="169"/>
      <c r="M470" s="169">
        <v>0</v>
      </c>
      <c r="N470" s="169"/>
      <c r="O470" s="170"/>
      <c r="P470" s="169">
        <v>0</v>
      </c>
      <c r="Q470" s="169"/>
      <c r="R470" s="169"/>
      <c r="S470" s="171"/>
      <c r="T470" s="169">
        <v>0</v>
      </c>
      <c r="U470" s="169">
        <v>0</v>
      </c>
      <c r="V470" s="169"/>
      <c r="W470" s="169"/>
      <c r="X470" s="169"/>
      <c r="Y470" s="170"/>
      <c r="Z470" s="172"/>
      <c r="AA470" s="169"/>
      <c r="AB470" s="172"/>
      <c r="AC470" s="272"/>
      <c r="AD470" s="272"/>
      <c r="AE470" s="272"/>
      <c r="AF470" s="272"/>
      <c r="AG470" s="272"/>
      <c r="AH470" s="272"/>
      <c r="AI470" s="272"/>
      <c r="AJ470" s="272"/>
      <c r="AK470" s="272"/>
      <c r="AL470" s="272"/>
      <c r="AM470" s="272"/>
    </row>
    <row r="471" spans="1:39" ht="129" customHeight="1">
      <c r="A471" s="173">
        <f>IF(D471=0,"",SUBTOTAL(3,$D$9:D471))</f>
        <v>448</v>
      </c>
      <c r="B471" s="188" t="s">
        <v>2732</v>
      </c>
      <c r="C471" s="151" t="s">
        <v>405</v>
      </c>
      <c r="D471" s="206" t="s">
        <v>2187</v>
      </c>
      <c r="E471" s="150" t="s">
        <v>1</v>
      </c>
      <c r="F471" s="187">
        <f t="shared" si="7"/>
        <v>60</v>
      </c>
      <c r="G471" s="172"/>
      <c r="H471" s="169"/>
      <c r="I471" s="169"/>
      <c r="J471" s="175">
        <v>60</v>
      </c>
      <c r="K471" s="169"/>
      <c r="L471" s="169"/>
      <c r="M471" s="169">
        <v>0</v>
      </c>
      <c r="N471" s="169"/>
      <c r="O471" s="170"/>
      <c r="P471" s="169">
        <v>0</v>
      </c>
      <c r="Q471" s="169"/>
      <c r="R471" s="169"/>
      <c r="S471" s="171"/>
      <c r="T471" s="169">
        <v>0</v>
      </c>
      <c r="U471" s="169">
        <v>0</v>
      </c>
      <c r="V471" s="169"/>
      <c r="W471" s="169"/>
      <c r="X471" s="169"/>
      <c r="Y471" s="170"/>
      <c r="Z471" s="172"/>
      <c r="AA471" s="169"/>
      <c r="AB471" s="172"/>
      <c r="AC471" s="272"/>
      <c r="AD471" s="272"/>
      <c r="AE471" s="272"/>
      <c r="AF471" s="272"/>
      <c r="AG471" s="272"/>
      <c r="AH471" s="272"/>
      <c r="AI471" s="272"/>
      <c r="AJ471" s="272"/>
      <c r="AK471" s="272"/>
      <c r="AL471" s="272"/>
      <c r="AM471" s="272"/>
    </row>
    <row r="472" spans="1:39" ht="294.75" customHeight="1">
      <c r="A472" s="173">
        <f>IF(D472=0,"",SUBTOTAL(3,$D$9:D472))</f>
        <v>449</v>
      </c>
      <c r="B472" s="190" t="s">
        <v>2733</v>
      </c>
      <c r="C472" s="196" t="s">
        <v>4376</v>
      </c>
      <c r="D472" s="206" t="s">
        <v>4593</v>
      </c>
      <c r="E472" s="206" t="s">
        <v>6</v>
      </c>
      <c r="F472" s="187">
        <f t="shared" si="7"/>
        <v>50</v>
      </c>
      <c r="G472" s="169"/>
      <c r="H472" s="169"/>
      <c r="I472" s="169"/>
      <c r="J472" s="178">
        <v>50</v>
      </c>
      <c r="K472" s="169"/>
      <c r="L472" s="169"/>
      <c r="M472" s="169"/>
      <c r="N472" s="169"/>
      <c r="O472" s="169"/>
      <c r="P472" s="169"/>
      <c r="Q472" s="169"/>
      <c r="R472" s="169"/>
      <c r="S472" s="169"/>
      <c r="T472" s="169"/>
      <c r="U472" s="169"/>
      <c r="V472" s="169"/>
      <c r="W472" s="169"/>
      <c r="X472" s="169"/>
      <c r="Y472" s="169"/>
      <c r="Z472" s="169"/>
      <c r="AA472" s="169"/>
      <c r="AB472" s="169"/>
      <c r="AC472" s="272"/>
      <c r="AD472" s="272"/>
      <c r="AE472" s="272"/>
      <c r="AF472" s="272"/>
      <c r="AG472" s="272"/>
      <c r="AH472" s="272"/>
      <c r="AI472" s="272"/>
      <c r="AJ472" s="272"/>
      <c r="AK472" s="272"/>
      <c r="AL472" s="272"/>
      <c r="AM472" s="272"/>
    </row>
    <row r="473" spans="1:39" ht="142.5" customHeight="1">
      <c r="A473" s="173">
        <f>IF(D473=0,"",SUBTOTAL(3,$D$9:D473))</f>
        <v>450</v>
      </c>
      <c r="B473" s="188" t="s">
        <v>2734</v>
      </c>
      <c r="C473" s="151" t="s">
        <v>775</v>
      </c>
      <c r="D473" s="149" t="s">
        <v>4698</v>
      </c>
      <c r="E473" s="150" t="s">
        <v>1</v>
      </c>
      <c r="F473" s="187">
        <f t="shared" si="7"/>
        <v>3</v>
      </c>
      <c r="G473" s="172"/>
      <c r="H473" s="169"/>
      <c r="I473" s="169"/>
      <c r="J473" s="175"/>
      <c r="K473" s="169"/>
      <c r="L473" s="169"/>
      <c r="M473" s="169">
        <v>0</v>
      </c>
      <c r="N473" s="169"/>
      <c r="O473" s="170"/>
      <c r="P473" s="169">
        <v>0</v>
      </c>
      <c r="Q473" s="169"/>
      <c r="R473" s="169"/>
      <c r="S473" s="171">
        <v>3</v>
      </c>
      <c r="T473" s="169">
        <v>0</v>
      </c>
      <c r="U473" s="169">
        <v>0</v>
      </c>
      <c r="V473" s="169"/>
      <c r="W473" s="169"/>
      <c r="X473" s="169"/>
      <c r="Y473" s="170"/>
      <c r="Z473" s="172"/>
      <c r="AA473" s="169"/>
      <c r="AB473" s="172"/>
      <c r="AC473" s="272"/>
      <c r="AD473" s="272"/>
      <c r="AE473" s="272"/>
      <c r="AF473" s="272"/>
      <c r="AG473" s="272"/>
      <c r="AH473" s="272"/>
      <c r="AI473" s="272"/>
      <c r="AJ473" s="272"/>
      <c r="AK473" s="272"/>
      <c r="AL473" s="272"/>
      <c r="AM473" s="272"/>
    </row>
    <row r="474" spans="1:39" ht="29.25" customHeight="1">
      <c r="A474" s="173">
        <f>IF(D474=0,"",SUBTOTAL(3,$D$9:D474))</f>
        <v>451</v>
      </c>
      <c r="B474" s="188" t="s">
        <v>2735</v>
      </c>
      <c r="C474" s="151" t="s">
        <v>407</v>
      </c>
      <c r="D474" s="206" t="s">
        <v>408</v>
      </c>
      <c r="E474" s="206" t="s">
        <v>6</v>
      </c>
      <c r="F474" s="187">
        <f t="shared" si="7"/>
        <v>49</v>
      </c>
      <c r="G474" s="172"/>
      <c r="H474" s="169"/>
      <c r="I474" s="169"/>
      <c r="J474" s="175">
        <v>49</v>
      </c>
      <c r="K474" s="169"/>
      <c r="L474" s="169"/>
      <c r="M474" s="169">
        <v>0</v>
      </c>
      <c r="N474" s="169"/>
      <c r="O474" s="170"/>
      <c r="P474" s="169">
        <v>0</v>
      </c>
      <c r="Q474" s="169"/>
      <c r="R474" s="169"/>
      <c r="S474" s="171"/>
      <c r="T474" s="169">
        <v>0</v>
      </c>
      <c r="U474" s="169">
        <v>0</v>
      </c>
      <c r="V474" s="169"/>
      <c r="W474" s="169"/>
      <c r="X474" s="169"/>
      <c r="Y474" s="170"/>
      <c r="Z474" s="172"/>
      <c r="AA474" s="169"/>
      <c r="AB474" s="172"/>
      <c r="AC474" s="272"/>
      <c r="AD474" s="272"/>
      <c r="AE474" s="272"/>
      <c r="AF474" s="272"/>
      <c r="AG474" s="272"/>
      <c r="AH474" s="272"/>
      <c r="AI474" s="272"/>
      <c r="AJ474" s="272"/>
      <c r="AK474" s="272"/>
      <c r="AL474" s="272"/>
      <c r="AM474" s="272"/>
    </row>
    <row r="475" spans="1:39" ht="64.5" customHeight="1">
      <c r="A475" s="173">
        <f>IF(D475=0,"",SUBTOTAL(3,$D$9:D475))</f>
        <v>452</v>
      </c>
      <c r="B475" s="190" t="s">
        <v>2736</v>
      </c>
      <c r="C475" s="212" t="s">
        <v>3965</v>
      </c>
      <c r="D475" s="158" t="s">
        <v>3966</v>
      </c>
      <c r="E475" s="213" t="s">
        <v>1</v>
      </c>
      <c r="F475" s="187">
        <f t="shared" si="7"/>
        <v>4</v>
      </c>
      <c r="G475" s="169"/>
      <c r="H475" s="169"/>
      <c r="I475" s="169"/>
      <c r="J475" s="169"/>
      <c r="K475" s="169"/>
      <c r="L475" s="169"/>
      <c r="M475" s="169"/>
      <c r="N475" s="169"/>
      <c r="O475" s="169"/>
      <c r="P475" s="169"/>
      <c r="Q475" s="169"/>
      <c r="R475" s="169"/>
      <c r="S475" s="176">
        <v>4</v>
      </c>
      <c r="T475" s="169"/>
      <c r="U475" s="169"/>
      <c r="V475" s="169"/>
      <c r="W475" s="169"/>
      <c r="X475" s="169"/>
      <c r="Y475" s="169"/>
      <c r="Z475" s="169"/>
      <c r="AA475" s="169"/>
      <c r="AB475" s="169"/>
      <c r="AC475" s="272"/>
      <c r="AD475" s="272"/>
      <c r="AE475" s="272"/>
      <c r="AF475" s="272"/>
      <c r="AG475" s="272"/>
      <c r="AH475" s="272"/>
      <c r="AI475" s="272"/>
      <c r="AJ475" s="272"/>
      <c r="AK475" s="272"/>
      <c r="AL475" s="272"/>
      <c r="AM475" s="272"/>
    </row>
    <row r="476" spans="1:39" ht="90.75" customHeight="1">
      <c r="A476" s="173">
        <f>IF(D476=0,"",SUBTOTAL(3,$D$9:D476))</f>
        <v>453</v>
      </c>
      <c r="B476" s="190" t="s">
        <v>2737</v>
      </c>
      <c r="C476" s="212" t="s">
        <v>3967</v>
      </c>
      <c r="D476" s="213" t="s">
        <v>3968</v>
      </c>
      <c r="E476" s="213" t="s">
        <v>1</v>
      </c>
      <c r="F476" s="187">
        <f t="shared" si="7"/>
        <v>2</v>
      </c>
      <c r="G476" s="169"/>
      <c r="H476" s="169"/>
      <c r="I476" s="169"/>
      <c r="J476" s="169"/>
      <c r="K476" s="169"/>
      <c r="L476" s="169"/>
      <c r="M476" s="169"/>
      <c r="N476" s="169"/>
      <c r="O476" s="169"/>
      <c r="P476" s="169"/>
      <c r="Q476" s="169"/>
      <c r="R476" s="169"/>
      <c r="S476" s="176">
        <v>2</v>
      </c>
      <c r="T476" s="169"/>
      <c r="U476" s="169"/>
      <c r="V476" s="169"/>
      <c r="W476" s="169"/>
      <c r="X476" s="169"/>
      <c r="Y476" s="169"/>
      <c r="Z476" s="169"/>
      <c r="AA476" s="169"/>
      <c r="AB476" s="169"/>
      <c r="AC476" s="272"/>
      <c r="AD476" s="272"/>
      <c r="AE476" s="272"/>
      <c r="AF476" s="272"/>
      <c r="AG476" s="272"/>
      <c r="AH476" s="272"/>
      <c r="AI476" s="272"/>
      <c r="AJ476" s="272"/>
      <c r="AK476" s="272"/>
      <c r="AL476" s="272"/>
      <c r="AM476" s="272"/>
    </row>
    <row r="477" spans="1:39" ht="69.75" customHeight="1">
      <c r="A477" s="173">
        <f>IF(D477=0,"",SUBTOTAL(3,$D$9:D477))</f>
        <v>454</v>
      </c>
      <c r="B477" s="190" t="s">
        <v>2738</v>
      </c>
      <c r="C477" s="192" t="s">
        <v>3969</v>
      </c>
      <c r="D477" s="193" t="s">
        <v>3970</v>
      </c>
      <c r="E477" s="213" t="s">
        <v>1</v>
      </c>
      <c r="F477" s="187">
        <f t="shared" si="7"/>
        <v>8</v>
      </c>
      <c r="G477" s="169"/>
      <c r="H477" s="169"/>
      <c r="I477" s="169"/>
      <c r="J477" s="169"/>
      <c r="K477" s="169"/>
      <c r="L477" s="169"/>
      <c r="M477" s="169"/>
      <c r="N477" s="169"/>
      <c r="O477" s="169"/>
      <c r="P477" s="169"/>
      <c r="Q477" s="169"/>
      <c r="R477" s="169"/>
      <c r="S477" s="176">
        <v>8</v>
      </c>
      <c r="T477" s="169"/>
      <c r="U477" s="169"/>
      <c r="V477" s="169"/>
      <c r="W477" s="169"/>
      <c r="X477" s="169"/>
      <c r="Y477" s="169"/>
      <c r="Z477" s="169"/>
      <c r="AA477" s="169"/>
      <c r="AB477" s="169"/>
      <c r="AC477" s="272"/>
      <c r="AD477" s="272"/>
      <c r="AE477" s="272"/>
      <c r="AF477" s="272"/>
      <c r="AG477" s="272"/>
      <c r="AH477" s="272"/>
      <c r="AI477" s="272"/>
      <c r="AJ477" s="272"/>
      <c r="AK477" s="272"/>
      <c r="AL477" s="272"/>
      <c r="AM477" s="272"/>
    </row>
    <row r="478" spans="1:39" ht="123" customHeight="1">
      <c r="A478" s="173">
        <f>IF(D478=0,"",SUBTOTAL(3,$D$9:D478))</f>
        <v>455</v>
      </c>
      <c r="B478" s="190" t="s">
        <v>2739</v>
      </c>
      <c r="C478" s="192" t="s">
        <v>3971</v>
      </c>
      <c r="D478" s="193" t="s">
        <v>4426</v>
      </c>
      <c r="E478" s="213" t="s">
        <v>1</v>
      </c>
      <c r="F478" s="187">
        <f t="shared" si="7"/>
        <v>4</v>
      </c>
      <c r="G478" s="169"/>
      <c r="H478" s="169"/>
      <c r="I478" s="169"/>
      <c r="J478" s="169"/>
      <c r="K478" s="169"/>
      <c r="L478" s="169"/>
      <c r="M478" s="169"/>
      <c r="N478" s="169"/>
      <c r="O478" s="169"/>
      <c r="P478" s="169"/>
      <c r="Q478" s="169"/>
      <c r="R478" s="169"/>
      <c r="S478" s="176">
        <v>4</v>
      </c>
      <c r="T478" s="169"/>
      <c r="U478" s="169"/>
      <c r="V478" s="169"/>
      <c r="W478" s="169"/>
      <c r="X478" s="169"/>
      <c r="Y478" s="169"/>
      <c r="Z478" s="169"/>
      <c r="AA478" s="169"/>
      <c r="AB478" s="169"/>
      <c r="AC478" s="272"/>
      <c r="AD478" s="272"/>
      <c r="AE478" s="272"/>
      <c r="AF478" s="272"/>
      <c r="AG478" s="272"/>
      <c r="AH478" s="272"/>
      <c r="AI478" s="272"/>
      <c r="AJ478" s="272"/>
      <c r="AK478" s="272"/>
      <c r="AL478" s="272"/>
      <c r="AM478" s="272"/>
    </row>
    <row r="479" spans="1:39">
      <c r="A479" s="173" t="str">
        <f>IF(D479=0,"",SUBTOTAL(3,$D$9:D479))</f>
        <v/>
      </c>
      <c r="B479" s="188" t="s">
        <v>1912</v>
      </c>
      <c r="C479" s="186" t="s">
        <v>2054</v>
      </c>
      <c r="D479" s="149"/>
      <c r="E479" s="150"/>
      <c r="F479" s="187">
        <f t="shared" si="7"/>
        <v>0</v>
      </c>
      <c r="G479" s="172"/>
      <c r="H479" s="169"/>
      <c r="I479" s="169"/>
      <c r="J479" s="175"/>
      <c r="K479" s="169"/>
      <c r="L479" s="169"/>
      <c r="M479" s="169">
        <v>0</v>
      </c>
      <c r="N479" s="169"/>
      <c r="O479" s="170"/>
      <c r="P479" s="169">
        <v>0</v>
      </c>
      <c r="Q479" s="169"/>
      <c r="R479" s="169"/>
      <c r="S479" s="171"/>
      <c r="T479" s="169">
        <v>0</v>
      </c>
      <c r="U479" s="169">
        <v>0</v>
      </c>
      <c r="V479" s="169"/>
      <c r="W479" s="169"/>
      <c r="X479" s="169"/>
      <c r="Y479" s="170"/>
      <c r="Z479" s="172"/>
      <c r="AA479" s="169"/>
      <c r="AB479" s="172"/>
      <c r="AC479" s="272"/>
      <c r="AD479" s="272"/>
      <c r="AE479" s="272"/>
      <c r="AF479" s="272"/>
      <c r="AG479" s="272"/>
      <c r="AH479" s="272"/>
      <c r="AI479" s="272"/>
      <c r="AJ479" s="272"/>
      <c r="AK479" s="272"/>
      <c r="AL479" s="272"/>
      <c r="AM479" s="272"/>
    </row>
    <row r="480" spans="1:39" ht="110.25" customHeight="1">
      <c r="A480" s="173">
        <f>IF(D480=0,"",SUBTOTAL(3,$D$9:D480))</f>
        <v>456</v>
      </c>
      <c r="B480" s="190" t="s">
        <v>2740</v>
      </c>
      <c r="C480" s="189" t="s">
        <v>3858</v>
      </c>
      <c r="D480" s="188" t="s">
        <v>4750</v>
      </c>
      <c r="E480" s="190" t="s">
        <v>6</v>
      </c>
      <c r="F480" s="187">
        <f t="shared" si="7"/>
        <v>220</v>
      </c>
      <c r="G480" s="169"/>
      <c r="H480" s="169"/>
      <c r="I480" s="169"/>
      <c r="J480" s="175">
        <v>220</v>
      </c>
      <c r="K480" s="169"/>
      <c r="L480" s="169"/>
      <c r="M480" s="169"/>
      <c r="N480" s="169"/>
      <c r="O480" s="169"/>
      <c r="P480" s="169"/>
      <c r="Q480" s="169"/>
      <c r="R480" s="169"/>
      <c r="S480" s="169"/>
      <c r="T480" s="169"/>
      <c r="U480" s="169"/>
      <c r="V480" s="169"/>
      <c r="W480" s="169"/>
      <c r="X480" s="169"/>
      <c r="Y480" s="169"/>
      <c r="Z480" s="169"/>
      <c r="AA480" s="169"/>
      <c r="AB480" s="169"/>
      <c r="AC480" s="272"/>
      <c r="AD480" s="272"/>
      <c r="AE480" s="272"/>
      <c r="AF480" s="272"/>
      <c r="AG480" s="272"/>
      <c r="AH480" s="272"/>
      <c r="AI480" s="272"/>
      <c r="AJ480" s="272"/>
      <c r="AK480" s="272"/>
      <c r="AL480" s="272"/>
      <c r="AM480" s="272"/>
    </row>
    <row r="481" spans="1:39" ht="95.25" customHeight="1">
      <c r="A481" s="173">
        <f>IF(D481=0,"",SUBTOTAL(3,$D$9:D481))</f>
        <v>457</v>
      </c>
      <c r="B481" s="190" t="s">
        <v>2741</v>
      </c>
      <c r="C481" s="189" t="s">
        <v>3858</v>
      </c>
      <c r="D481" s="188" t="s">
        <v>4753</v>
      </c>
      <c r="E481" s="190" t="s">
        <v>6</v>
      </c>
      <c r="F481" s="187">
        <f t="shared" si="7"/>
        <v>120</v>
      </c>
      <c r="G481" s="169"/>
      <c r="H481" s="169"/>
      <c r="I481" s="169"/>
      <c r="J481" s="175">
        <v>120</v>
      </c>
      <c r="K481" s="169"/>
      <c r="L481" s="169"/>
      <c r="M481" s="169"/>
      <c r="N481" s="169"/>
      <c r="O481" s="169"/>
      <c r="P481" s="169"/>
      <c r="Q481" s="169"/>
      <c r="R481" s="169"/>
      <c r="S481" s="169"/>
      <c r="T481" s="169"/>
      <c r="U481" s="169"/>
      <c r="V481" s="169"/>
      <c r="W481" s="169"/>
      <c r="X481" s="169"/>
      <c r="Y481" s="169"/>
      <c r="Z481" s="169"/>
      <c r="AA481" s="169"/>
      <c r="AB481" s="169"/>
      <c r="AC481" s="272"/>
      <c r="AD481" s="272"/>
      <c r="AE481" s="272"/>
      <c r="AF481" s="272"/>
      <c r="AG481" s="272"/>
      <c r="AH481" s="272"/>
      <c r="AI481" s="272"/>
      <c r="AJ481" s="272"/>
      <c r="AK481" s="272"/>
      <c r="AL481" s="272"/>
      <c r="AM481" s="272"/>
    </row>
    <row r="482" spans="1:39" ht="110.25" customHeight="1">
      <c r="A482" s="173">
        <f>IF(D482=0,"",SUBTOTAL(3,$D$9:D482))</f>
        <v>458</v>
      </c>
      <c r="B482" s="190" t="s">
        <v>2742</v>
      </c>
      <c r="C482" s="189" t="s">
        <v>3857</v>
      </c>
      <c r="D482" s="188" t="s">
        <v>4751</v>
      </c>
      <c r="E482" s="190" t="s">
        <v>6</v>
      </c>
      <c r="F482" s="187">
        <f t="shared" si="7"/>
        <v>70</v>
      </c>
      <c r="G482" s="169"/>
      <c r="H482" s="169"/>
      <c r="I482" s="169"/>
      <c r="J482" s="175">
        <v>70</v>
      </c>
      <c r="K482" s="169"/>
      <c r="L482" s="169"/>
      <c r="M482" s="169"/>
      <c r="N482" s="169"/>
      <c r="O482" s="169"/>
      <c r="P482" s="169"/>
      <c r="Q482" s="169"/>
      <c r="R482" s="169"/>
      <c r="S482" s="169"/>
      <c r="T482" s="169"/>
      <c r="U482" s="169"/>
      <c r="V482" s="169"/>
      <c r="W482" s="169"/>
      <c r="X482" s="169"/>
      <c r="Y482" s="169"/>
      <c r="Z482" s="169"/>
      <c r="AA482" s="169"/>
      <c r="AB482" s="169"/>
      <c r="AC482" s="272"/>
      <c r="AD482" s="272"/>
      <c r="AE482" s="272"/>
      <c r="AF482" s="272"/>
      <c r="AG482" s="272"/>
      <c r="AH482" s="272"/>
      <c r="AI482" s="272"/>
      <c r="AJ482" s="272"/>
      <c r="AK482" s="272"/>
      <c r="AL482" s="272"/>
      <c r="AM482" s="272"/>
    </row>
    <row r="483" spans="1:39" ht="118.5" customHeight="1">
      <c r="A483" s="173">
        <f>IF(D483=0,"",SUBTOTAL(3,$D$9:D483))</f>
        <v>459</v>
      </c>
      <c r="B483" s="190" t="s">
        <v>2743</v>
      </c>
      <c r="C483" s="212" t="s">
        <v>4284</v>
      </c>
      <c r="D483" s="213" t="s">
        <v>4752</v>
      </c>
      <c r="E483" s="213" t="s">
        <v>6</v>
      </c>
      <c r="F483" s="187">
        <f t="shared" si="7"/>
        <v>150</v>
      </c>
      <c r="G483" s="169"/>
      <c r="H483" s="169"/>
      <c r="I483" s="169"/>
      <c r="J483" s="176">
        <v>150</v>
      </c>
      <c r="K483" s="169"/>
      <c r="L483" s="169"/>
      <c r="M483" s="169"/>
      <c r="N483" s="169"/>
      <c r="O483" s="169"/>
      <c r="P483" s="169"/>
      <c r="Q483" s="169"/>
      <c r="R483" s="169"/>
      <c r="S483" s="169"/>
      <c r="T483" s="169"/>
      <c r="U483" s="169"/>
      <c r="V483" s="169"/>
      <c r="W483" s="169"/>
      <c r="X483" s="169"/>
      <c r="Y483" s="169"/>
      <c r="Z483" s="169"/>
      <c r="AA483" s="169"/>
      <c r="AB483" s="169"/>
      <c r="AC483" s="272"/>
      <c r="AD483" s="272"/>
      <c r="AE483" s="272"/>
      <c r="AF483" s="272"/>
      <c r="AG483" s="272"/>
      <c r="AH483" s="272"/>
      <c r="AI483" s="272"/>
      <c r="AJ483" s="272"/>
      <c r="AK483" s="272"/>
      <c r="AL483" s="272"/>
      <c r="AM483" s="272"/>
    </row>
    <row r="484" spans="1:39" ht="72" customHeight="1">
      <c r="A484" s="173">
        <f>IF(D484=0,"",SUBTOTAL(3,$D$9:D484))</f>
        <v>460</v>
      </c>
      <c r="B484" s="190" t="s">
        <v>2744</v>
      </c>
      <c r="C484" s="196" t="s">
        <v>4231</v>
      </c>
      <c r="D484" s="206" t="s">
        <v>4754</v>
      </c>
      <c r="E484" s="207" t="s">
        <v>4232</v>
      </c>
      <c r="F484" s="187">
        <f t="shared" si="7"/>
        <v>24</v>
      </c>
      <c r="G484" s="169"/>
      <c r="H484" s="169"/>
      <c r="I484" s="169"/>
      <c r="J484" s="169"/>
      <c r="K484" s="169"/>
      <c r="L484" s="169"/>
      <c r="M484" s="169"/>
      <c r="N484" s="169"/>
      <c r="O484" s="169"/>
      <c r="P484" s="169"/>
      <c r="Q484" s="169"/>
      <c r="R484" s="169"/>
      <c r="S484" s="169"/>
      <c r="T484" s="169"/>
      <c r="U484" s="169"/>
      <c r="V484" s="169"/>
      <c r="W484" s="169"/>
      <c r="X484" s="169"/>
      <c r="Y484" s="169"/>
      <c r="Z484" s="169"/>
      <c r="AA484" s="172">
        <v>24</v>
      </c>
      <c r="AB484" s="169"/>
      <c r="AC484" s="272"/>
      <c r="AD484" s="272"/>
      <c r="AE484" s="272"/>
      <c r="AF484" s="272"/>
      <c r="AG484" s="272"/>
      <c r="AH484" s="272"/>
      <c r="AI484" s="272"/>
      <c r="AJ484" s="272"/>
      <c r="AK484" s="272"/>
      <c r="AL484" s="272"/>
      <c r="AM484" s="272"/>
    </row>
    <row r="485" spans="1:39" ht="27" customHeight="1">
      <c r="A485" s="173">
        <f>IF(D485=0,"",SUBTOTAL(3,$D$9:D485))</f>
        <v>461</v>
      </c>
      <c r="B485" s="188" t="s">
        <v>2745</v>
      </c>
      <c r="C485" s="151" t="s">
        <v>409</v>
      </c>
      <c r="D485" s="149" t="s">
        <v>410</v>
      </c>
      <c r="E485" s="150" t="s">
        <v>6</v>
      </c>
      <c r="F485" s="187">
        <f t="shared" si="7"/>
        <v>5340</v>
      </c>
      <c r="G485" s="174">
        <v>100</v>
      </c>
      <c r="H485" s="169"/>
      <c r="I485" s="169"/>
      <c r="J485" s="175"/>
      <c r="K485" s="169"/>
      <c r="L485" s="169"/>
      <c r="M485" s="169">
        <v>0</v>
      </c>
      <c r="N485" s="169">
        <v>40</v>
      </c>
      <c r="O485" s="170"/>
      <c r="P485" s="169">
        <v>0</v>
      </c>
      <c r="Q485" s="169"/>
      <c r="R485" s="169"/>
      <c r="S485" s="171">
        <v>4500</v>
      </c>
      <c r="T485" s="169">
        <v>200</v>
      </c>
      <c r="U485" s="169">
        <v>200</v>
      </c>
      <c r="V485" s="169"/>
      <c r="W485" s="169"/>
      <c r="X485" s="169">
        <v>300</v>
      </c>
      <c r="Y485" s="170"/>
      <c r="Z485" s="172"/>
      <c r="AA485" s="169"/>
      <c r="AB485" s="172"/>
      <c r="AC485" s="272"/>
      <c r="AD485" s="272"/>
      <c r="AE485" s="272"/>
      <c r="AF485" s="272"/>
      <c r="AG485" s="272"/>
      <c r="AH485" s="272"/>
      <c r="AI485" s="272"/>
      <c r="AJ485" s="272"/>
      <c r="AK485" s="272"/>
      <c r="AL485" s="272"/>
      <c r="AM485" s="272"/>
    </row>
    <row r="486" spans="1:39" ht="26.25" customHeight="1">
      <c r="A486" s="173">
        <f>IF(D486=0,"",SUBTOTAL(3,$D$9:D486))</f>
        <v>462</v>
      </c>
      <c r="B486" s="188" t="s">
        <v>2746</v>
      </c>
      <c r="C486" s="151" t="s">
        <v>411</v>
      </c>
      <c r="D486" s="149" t="s">
        <v>412</v>
      </c>
      <c r="E486" s="150" t="s">
        <v>6</v>
      </c>
      <c r="F486" s="187">
        <f t="shared" si="7"/>
        <v>3913</v>
      </c>
      <c r="G486" s="172"/>
      <c r="H486" s="169"/>
      <c r="I486" s="169"/>
      <c r="J486" s="175">
        <v>3100</v>
      </c>
      <c r="K486" s="169"/>
      <c r="L486" s="169"/>
      <c r="M486" s="169">
        <v>143</v>
      </c>
      <c r="N486" s="169"/>
      <c r="O486" s="170"/>
      <c r="P486" s="169">
        <v>0</v>
      </c>
      <c r="Q486" s="169"/>
      <c r="R486" s="169"/>
      <c r="S486" s="171">
        <v>670</v>
      </c>
      <c r="T486" s="169">
        <v>0</v>
      </c>
      <c r="U486" s="169">
        <v>0</v>
      </c>
      <c r="V486" s="169"/>
      <c r="W486" s="169"/>
      <c r="X486" s="169"/>
      <c r="Y486" s="170"/>
      <c r="Z486" s="172"/>
      <c r="AA486" s="169"/>
      <c r="AB486" s="172"/>
      <c r="AC486" s="272"/>
      <c r="AD486" s="272"/>
      <c r="AE486" s="272"/>
      <c r="AF486" s="272"/>
      <c r="AG486" s="272"/>
      <c r="AH486" s="272"/>
      <c r="AI486" s="272"/>
      <c r="AJ486" s="272"/>
      <c r="AK486" s="272"/>
      <c r="AL486" s="272"/>
      <c r="AM486" s="272"/>
    </row>
    <row r="487" spans="1:39" ht="57" customHeight="1">
      <c r="A487" s="173">
        <f>IF(D487=0,"",SUBTOTAL(3,$D$9:D487))</f>
        <v>463</v>
      </c>
      <c r="B487" s="188" t="s">
        <v>2747</v>
      </c>
      <c r="C487" s="151" t="s">
        <v>411</v>
      </c>
      <c r="D487" s="194" t="s">
        <v>1905</v>
      </c>
      <c r="E487" s="150" t="s">
        <v>6</v>
      </c>
      <c r="F487" s="187">
        <f t="shared" si="7"/>
        <v>1200</v>
      </c>
      <c r="G487" s="172"/>
      <c r="H487" s="169"/>
      <c r="I487" s="169"/>
      <c r="J487" s="175">
        <v>1200</v>
      </c>
      <c r="K487" s="169"/>
      <c r="L487" s="169"/>
      <c r="M487" s="169">
        <v>0</v>
      </c>
      <c r="N487" s="169"/>
      <c r="O487" s="170"/>
      <c r="P487" s="169">
        <v>0</v>
      </c>
      <c r="Q487" s="169"/>
      <c r="R487" s="169"/>
      <c r="S487" s="171"/>
      <c r="T487" s="169">
        <v>0</v>
      </c>
      <c r="U487" s="169">
        <v>0</v>
      </c>
      <c r="V487" s="169"/>
      <c r="W487" s="169"/>
      <c r="X487" s="169"/>
      <c r="Y487" s="170"/>
      <c r="Z487" s="172"/>
      <c r="AA487" s="169"/>
      <c r="AB487" s="172"/>
      <c r="AC487" s="272"/>
      <c r="AD487" s="272"/>
      <c r="AE487" s="272"/>
      <c r="AF487" s="272"/>
      <c r="AG487" s="272"/>
      <c r="AH487" s="272"/>
      <c r="AI487" s="272"/>
      <c r="AJ487" s="272"/>
      <c r="AK487" s="272"/>
      <c r="AL487" s="272"/>
      <c r="AM487" s="272"/>
    </row>
    <row r="488" spans="1:39" ht="32.25" customHeight="1">
      <c r="A488" s="173">
        <f>IF(D488=0,"",SUBTOTAL(3,$D$9:D488))</f>
        <v>464</v>
      </c>
      <c r="B488" s="190" t="s">
        <v>2748</v>
      </c>
      <c r="C488" s="212" t="s">
        <v>3997</v>
      </c>
      <c r="D488" s="213" t="s">
        <v>3998</v>
      </c>
      <c r="E488" s="213" t="s">
        <v>6</v>
      </c>
      <c r="F488" s="187">
        <f t="shared" si="7"/>
        <v>116</v>
      </c>
      <c r="G488" s="169"/>
      <c r="H488" s="169"/>
      <c r="I488" s="169"/>
      <c r="J488" s="169"/>
      <c r="K488" s="169"/>
      <c r="L488" s="169"/>
      <c r="M488" s="169"/>
      <c r="N488" s="169"/>
      <c r="O488" s="169"/>
      <c r="P488" s="169"/>
      <c r="Q488" s="169"/>
      <c r="R488" s="169"/>
      <c r="S488" s="176">
        <v>116</v>
      </c>
      <c r="T488" s="169"/>
      <c r="U488" s="169"/>
      <c r="V488" s="169"/>
      <c r="W488" s="169"/>
      <c r="X488" s="169"/>
      <c r="Y488" s="169"/>
      <c r="Z488" s="169"/>
      <c r="AA488" s="169"/>
      <c r="AB488" s="169"/>
      <c r="AC488" s="272"/>
      <c r="AD488" s="272"/>
      <c r="AE488" s="272"/>
      <c r="AF488" s="272"/>
      <c r="AG488" s="272"/>
      <c r="AH488" s="272"/>
      <c r="AI488" s="272"/>
      <c r="AJ488" s="272"/>
      <c r="AK488" s="272"/>
      <c r="AL488" s="272"/>
      <c r="AM488" s="272"/>
    </row>
    <row r="489" spans="1:39" ht="129.75" customHeight="1">
      <c r="A489" s="173">
        <f>IF(D489=0,"",SUBTOTAL(3,$D$9:D489))</f>
        <v>465</v>
      </c>
      <c r="B489" s="190" t="s">
        <v>2749</v>
      </c>
      <c r="C489" s="219" t="s">
        <v>3940</v>
      </c>
      <c r="D489" s="206" t="s">
        <v>4594</v>
      </c>
      <c r="E489" s="207" t="s">
        <v>1</v>
      </c>
      <c r="F489" s="187">
        <f t="shared" si="7"/>
        <v>1000</v>
      </c>
      <c r="G489" s="169"/>
      <c r="H489" s="169"/>
      <c r="I489" s="169"/>
      <c r="J489" s="175">
        <v>1000</v>
      </c>
      <c r="K489" s="169"/>
      <c r="L489" s="169"/>
      <c r="M489" s="169"/>
      <c r="N489" s="169"/>
      <c r="O489" s="169"/>
      <c r="P489" s="169"/>
      <c r="Q489" s="169"/>
      <c r="R489" s="169"/>
      <c r="S489" s="169"/>
      <c r="T489" s="169"/>
      <c r="U489" s="169"/>
      <c r="V489" s="169"/>
      <c r="W489" s="169"/>
      <c r="X489" s="169"/>
      <c r="Y489" s="169"/>
      <c r="Z489" s="169"/>
      <c r="AA489" s="169"/>
      <c r="AB489" s="169"/>
      <c r="AC489" s="272"/>
      <c r="AD489" s="272"/>
      <c r="AE489" s="272"/>
      <c r="AF489" s="272"/>
      <c r="AG489" s="272"/>
      <c r="AH489" s="272"/>
      <c r="AI489" s="272"/>
      <c r="AJ489" s="272"/>
      <c r="AK489" s="272"/>
      <c r="AL489" s="272"/>
      <c r="AM489" s="272"/>
    </row>
    <row r="490" spans="1:39" ht="41.25" customHeight="1">
      <c r="A490" s="173">
        <f>IF(D490=0,"",SUBTOTAL(3,$D$9:D490))</f>
        <v>466</v>
      </c>
      <c r="B490" s="190" t="s">
        <v>2750</v>
      </c>
      <c r="C490" s="196" t="s">
        <v>4253</v>
      </c>
      <c r="D490" s="206" t="s">
        <v>4595</v>
      </c>
      <c r="E490" s="206" t="s">
        <v>4254</v>
      </c>
      <c r="F490" s="187">
        <f t="shared" si="7"/>
        <v>360</v>
      </c>
      <c r="G490" s="169"/>
      <c r="H490" s="169"/>
      <c r="I490" s="169"/>
      <c r="J490" s="169">
        <v>360</v>
      </c>
      <c r="K490" s="169"/>
      <c r="L490" s="169"/>
      <c r="M490" s="169"/>
      <c r="N490" s="169"/>
      <c r="O490" s="169"/>
      <c r="P490" s="169"/>
      <c r="Q490" s="169"/>
      <c r="R490" s="169"/>
      <c r="S490" s="169"/>
      <c r="T490" s="169"/>
      <c r="U490" s="169"/>
      <c r="V490" s="169"/>
      <c r="W490" s="169"/>
      <c r="X490" s="169"/>
      <c r="Y490" s="169"/>
      <c r="Z490" s="169"/>
      <c r="AA490" s="169"/>
      <c r="AB490" s="169"/>
      <c r="AC490" s="272"/>
      <c r="AD490" s="272"/>
      <c r="AE490" s="272"/>
      <c r="AF490" s="272"/>
      <c r="AG490" s="272"/>
      <c r="AH490" s="272"/>
      <c r="AI490" s="272"/>
      <c r="AJ490" s="272"/>
      <c r="AK490" s="272"/>
      <c r="AL490" s="272"/>
      <c r="AM490" s="272"/>
    </row>
    <row r="491" spans="1:39" ht="69.75" customHeight="1">
      <c r="A491" s="173">
        <f>IF(D491=0,"",SUBTOTAL(3,$D$9:D491))</f>
        <v>467</v>
      </c>
      <c r="B491" s="190" t="s">
        <v>2751</v>
      </c>
      <c r="C491" s="196" t="s">
        <v>4251</v>
      </c>
      <c r="D491" s="206" t="s">
        <v>4755</v>
      </c>
      <c r="E491" s="207" t="s">
        <v>2</v>
      </c>
      <c r="F491" s="187">
        <f t="shared" si="7"/>
        <v>100</v>
      </c>
      <c r="G491" s="169"/>
      <c r="H491" s="169"/>
      <c r="I491" s="169"/>
      <c r="J491" s="172">
        <v>100</v>
      </c>
      <c r="K491" s="169"/>
      <c r="L491" s="169"/>
      <c r="M491" s="169"/>
      <c r="N491" s="169"/>
      <c r="O491" s="169"/>
      <c r="P491" s="169"/>
      <c r="Q491" s="169"/>
      <c r="R491" s="169"/>
      <c r="S491" s="169"/>
      <c r="T491" s="169"/>
      <c r="U491" s="169"/>
      <c r="V491" s="169"/>
      <c r="W491" s="169"/>
      <c r="X491" s="169"/>
      <c r="Y491" s="169"/>
      <c r="Z491" s="169"/>
      <c r="AA491" s="169"/>
      <c r="AB491" s="169"/>
      <c r="AC491" s="272"/>
      <c r="AD491" s="272"/>
      <c r="AE491" s="272"/>
      <c r="AF491" s="272"/>
      <c r="AG491" s="272"/>
      <c r="AH491" s="272"/>
      <c r="AI491" s="272"/>
      <c r="AJ491" s="272"/>
      <c r="AK491" s="272"/>
      <c r="AL491" s="272"/>
      <c r="AM491" s="272"/>
    </row>
    <row r="492" spans="1:39" ht="59.25" customHeight="1">
      <c r="A492" s="173">
        <f>IF(D492=0,"",SUBTOTAL(3,$D$9:D492))</f>
        <v>468</v>
      </c>
      <c r="B492" s="190" t="s">
        <v>2752</v>
      </c>
      <c r="C492" s="151" t="s">
        <v>3841</v>
      </c>
      <c r="D492" s="234" t="s">
        <v>3842</v>
      </c>
      <c r="E492" s="150" t="s">
        <v>1</v>
      </c>
      <c r="F492" s="187">
        <f t="shared" si="7"/>
        <v>30</v>
      </c>
      <c r="G492" s="169"/>
      <c r="H492" s="169"/>
      <c r="I492" s="169"/>
      <c r="J492" s="175">
        <v>30</v>
      </c>
      <c r="K492" s="169"/>
      <c r="L492" s="169"/>
      <c r="M492" s="169"/>
      <c r="N492" s="169"/>
      <c r="O492" s="169"/>
      <c r="P492" s="169"/>
      <c r="Q492" s="169"/>
      <c r="R492" s="169"/>
      <c r="S492" s="169"/>
      <c r="T492" s="169"/>
      <c r="U492" s="169"/>
      <c r="V492" s="169"/>
      <c r="W492" s="169"/>
      <c r="X492" s="169"/>
      <c r="Y492" s="169"/>
      <c r="Z492" s="169"/>
      <c r="AA492" s="169"/>
      <c r="AB492" s="169"/>
      <c r="AC492" s="272"/>
      <c r="AD492" s="272"/>
      <c r="AE492" s="272"/>
      <c r="AF492" s="272"/>
      <c r="AG492" s="272"/>
      <c r="AH492" s="272"/>
      <c r="AI492" s="272"/>
      <c r="AJ492" s="272"/>
      <c r="AK492" s="272"/>
      <c r="AL492" s="272"/>
      <c r="AM492" s="272"/>
    </row>
    <row r="493" spans="1:39" ht="43.5" customHeight="1">
      <c r="A493" s="173">
        <f>IF(D493=0,"",SUBTOTAL(3,$D$9:D493))</f>
        <v>469</v>
      </c>
      <c r="B493" s="190" t="s">
        <v>2753</v>
      </c>
      <c r="C493" s="212" t="s">
        <v>4144</v>
      </c>
      <c r="D493" s="213" t="s">
        <v>4145</v>
      </c>
      <c r="E493" s="213" t="s">
        <v>6</v>
      </c>
      <c r="F493" s="187">
        <f t="shared" si="7"/>
        <v>50</v>
      </c>
      <c r="G493" s="169"/>
      <c r="H493" s="169"/>
      <c r="I493" s="169"/>
      <c r="J493" s="169"/>
      <c r="K493" s="169"/>
      <c r="L493" s="169"/>
      <c r="M493" s="169"/>
      <c r="N493" s="169"/>
      <c r="O493" s="169"/>
      <c r="P493" s="169"/>
      <c r="Q493" s="169"/>
      <c r="R493" s="169"/>
      <c r="S493" s="169">
        <v>50</v>
      </c>
      <c r="T493" s="169"/>
      <c r="U493" s="169"/>
      <c r="V493" s="169"/>
      <c r="W493" s="169"/>
      <c r="X493" s="169"/>
      <c r="Y493" s="169"/>
      <c r="Z493" s="169"/>
      <c r="AA493" s="169"/>
      <c r="AB493" s="169"/>
      <c r="AC493" s="272"/>
      <c r="AD493" s="272"/>
      <c r="AE493" s="272"/>
      <c r="AF493" s="272"/>
      <c r="AG493" s="272"/>
      <c r="AH493" s="272"/>
      <c r="AI493" s="272"/>
      <c r="AJ493" s="272"/>
      <c r="AK493" s="272"/>
      <c r="AL493" s="272"/>
      <c r="AM493" s="272"/>
    </row>
    <row r="494" spans="1:39" ht="46.5" customHeight="1">
      <c r="A494" s="173">
        <f>IF(D494=0,"",SUBTOTAL(3,$D$9:D494))</f>
        <v>470</v>
      </c>
      <c r="B494" s="190" t="s">
        <v>2754</v>
      </c>
      <c r="C494" s="189" t="s">
        <v>3859</v>
      </c>
      <c r="D494" s="188" t="s">
        <v>4596</v>
      </c>
      <c r="E494" s="190" t="s">
        <v>1</v>
      </c>
      <c r="F494" s="187">
        <f t="shared" si="7"/>
        <v>60</v>
      </c>
      <c r="G494" s="169"/>
      <c r="H494" s="169"/>
      <c r="I494" s="169"/>
      <c r="J494" s="175">
        <v>60</v>
      </c>
      <c r="K494" s="169"/>
      <c r="L494" s="169"/>
      <c r="M494" s="169"/>
      <c r="N494" s="169"/>
      <c r="O494" s="169"/>
      <c r="P494" s="169"/>
      <c r="Q494" s="169"/>
      <c r="R494" s="169"/>
      <c r="S494" s="169"/>
      <c r="T494" s="169"/>
      <c r="U494" s="169"/>
      <c r="V494" s="169"/>
      <c r="W494" s="169"/>
      <c r="X494" s="169"/>
      <c r="Y494" s="169"/>
      <c r="Z494" s="169"/>
      <c r="AA494" s="169"/>
      <c r="AB494" s="169"/>
      <c r="AC494" s="272"/>
      <c r="AD494" s="272"/>
      <c r="AE494" s="272"/>
      <c r="AF494" s="272"/>
      <c r="AG494" s="272"/>
      <c r="AH494" s="272"/>
      <c r="AI494" s="272"/>
      <c r="AJ494" s="272"/>
      <c r="AK494" s="272"/>
      <c r="AL494" s="272"/>
      <c r="AM494" s="272"/>
    </row>
    <row r="495" spans="1:39" ht="47.25" customHeight="1">
      <c r="A495" s="173">
        <f>IF(D495=0,"",SUBTOTAL(3,$D$9:D495))</f>
        <v>471</v>
      </c>
      <c r="B495" s="190" t="s">
        <v>2755</v>
      </c>
      <c r="C495" s="189" t="s">
        <v>3860</v>
      </c>
      <c r="D495" s="188" t="s">
        <v>4597</v>
      </c>
      <c r="E495" s="190" t="s">
        <v>1</v>
      </c>
      <c r="F495" s="187">
        <f t="shared" si="7"/>
        <v>60</v>
      </c>
      <c r="G495" s="169"/>
      <c r="H495" s="169"/>
      <c r="I495" s="169"/>
      <c r="J495" s="175">
        <v>60</v>
      </c>
      <c r="K495" s="169"/>
      <c r="L495" s="169"/>
      <c r="M495" s="169"/>
      <c r="N495" s="169"/>
      <c r="O495" s="169"/>
      <c r="P495" s="169"/>
      <c r="Q495" s="169"/>
      <c r="R495" s="169"/>
      <c r="S495" s="169"/>
      <c r="T495" s="169"/>
      <c r="U495" s="169"/>
      <c r="V495" s="169"/>
      <c r="W495" s="169"/>
      <c r="X495" s="169"/>
      <c r="Y495" s="169"/>
      <c r="Z495" s="169"/>
      <c r="AA495" s="169"/>
      <c r="AB495" s="169"/>
      <c r="AC495" s="272"/>
      <c r="AD495" s="272"/>
      <c r="AE495" s="272"/>
      <c r="AF495" s="272"/>
      <c r="AG495" s="272"/>
      <c r="AH495" s="272"/>
      <c r="AI495" s="272"/>
      <c r="AJ495" s="272"/>
      <c r="AK495" s="272"/>
      <c r="AL495" s="272"/>
      <c r="AM495" s="272"/>
    </row>
    <row r="496" spans="1:39" ht="148.5" customHeight="1">
      <c r="A496" s="173">
        <f>IF(D496=0,"",SUBTOTAL(3,$D$9:D496))</f>
        <v>472</v>
      </c>
      <c r="B496" s="188" t="s">
        <v>2756</v>
      </c>
      <c r="C496" s="151" t="s">
        <v>1948</v>
      </c>
      <c r="D496" s="149" t="s">
        <v>2260</v>
      </c>
      <c r="E496" s="150" t="s">
        <v>1</v>
      </c>
      <c r="F496" s="187">
        <f t="shared" si="7"/>
        <v>3480</v>
      </c>
      <c r="G496" s="172"/>
      <c r="H496" s="169"/>
      <c r="I496" s="169"/>
      <c r="J496" s="175">
        <v>3480</v>
      </c>
      <c r="K496" s="169"/>
      <c r="L496" s="169"/>
      <c r="M496" s="169">
        <v>0</v>
      </c>
      <c r="N496" s="169"/>
      <c r="O496" s="170"/>
      <c r="P496" s="169">
        <v>0</v>
      </c>
      <c r="Q496" s="169"/>
      <c r="R496" s="169"/>
      <c r="S496" s="171"/>
      <c r="T496" s="169">
        <v>0</v>
      </c>
      <c r="U496" s="169">
        <v>0</v>
      </c>
      <c r="V496" s="169"/>
      <c r="W496" s="169"/>
      <c r="X496" s="169"/>
      <c r="Y496" s="170"/>
      <c r="Z496" s="172"/>
      <c r="AA496" s="169"/>
      <c r="AB496" s="172"/>
      <c r="AC496" s="272"/>
      <c r="AD496" s="272"/>
      <c r="AE496" s="272"/>
      <c r="AF496" s="272"/>
      <c r="AG496" s="272"/>
      <c r="AH496" s="272"/>
      <c r="AI496" s="272"/>
      <c r="AJ496" s="272"/>
      <c r="AK496" s="272"/>
      <c r="AL496" s="272"/>
      <c r="AM496" s="272"/>
    </row>
    <row r="497" spans="1:39" ht="54" customHeight="1">
      <c r="A497" s="173">
        <f>IF(D497=0,"",SUBTOTAL(3,$D$9:D497))</f>
        <v>473</v>
      </c>
      <c r="B497" s="190" t="s">
        <v>2757</v>
      </c>
      <c r="C497" s="212" t="s">
        <v>3976</v>
      </c>
      <c r="D497" s="213" t="s">
        <v>3977</v>
      </c>
      <c r="E497" s="213" t="s">
        <v>1</v>
      </c>
      <c r="F497" s="187">
        <f t="shared" si="7"/>
        <v>100</v>
      </c>
      <c r="G497" s="169"/>
      <c r="H497" s="169"/>
      <c r="I497" s="169"/>
      <c r="J497" s="169"/>
      <c r="K497" s="169"/>
      <c r="L497" s="169"/>
      <c r="M497" s="169"/>
      <c r="N497" s="169"/>
      <c r="O497" s="169"/>
      <c r="P497" s="169"/>
      <c r="Q497" s="169"/>
      <c r="R497" s="169"/>
      <c r="S497" s="169">
        <v>100</v>
      </c>
      <c r="T497" s="169"/>
      <c r="U497" s="169"/>
      <c r="V497" s="169"/>
      <c r="W497" s="169"/>
      <c r="X497" s="169"/>
      <c r="Y497" s="169"/>
      <c r="Z497" s="169"/>
      <c r="AA497" s="169"/>
      <c r="AB497" s="169"/>
      <c r="AC497" s="272"/>
      <c r="AD497" s="272"/>
      <c r="AE497" s="272"/>
      <c r="AF497" s="272"/>
      <c r="AG497" s="272"/>
      <c r="AH497" s="272"/>
      <c r="AI497" s="272"/>
      <c r="AJ497" s="272"/>
      <c r="AK497" s="272"/>
      <c r="AL497" s="272"/>
      <c r="AM497" s="272"/>
    </row>
    <row r="498" spans="1:39" ht="62.25" customHeight="1">
      <c r="A498" s="173">
        <f>IF(D498=0,"",SUBTOTAL(3,$D$9:D498))</f>
        <v>474</v>
      </c>
      <c r="B498" s="188" t="s">
        <v>2758</v>
      </c>
      <c r="C498" s="189" t="s">
        <v>415</v>
      </c>
      <c r="D498" s="188" t="s">
        <v>416</v>
      </c>
      <c r="E498" s="206" t="s">
        <v>6</v>
      </c>
      <c r="F498" s="187">
        <f t="shared" si="7"/>
        <v>55</v>
      </c>
      <c r="G498" s="172"/>
      <c r="H498" s="169"/>
      <c r="I498" s="169"/>
      <c r="J498" s="175">
        <v>55</v>
      </c>
      <c r="K498" s="169"/>
      <c r="L498" s="169"/>
      <c r="M498" s="169">
        <v>0</v>
      </c>
      <c r="N498" s="169"/>
      <c r="O498" s="170"/>
      <c r="P498" s="169">
        <v>0</v>
      </c>
      <c r="Q498" s="169"/>
      <c r="R498" s="169"/>
      <c r="S498" s="171"/>
      <c r="T498" s="169">
        <v>0</v>
      </c>
      <c r="U498" s="169">
        <v>0</v>
      </c>
      <c r="V498" s="169"/>
      <c r="W498" s="169"/>
      <c r="X498" s="169"/>
      <c r="Y498" s="170"/>
      <c r="Z498" s="172"/>
      <c r="AA498" s="169"/>
      <c r="AB498" s="172"/>
      <c r="AC498" s="272"/>
      <c r="AD498" s="272"/>
      <c r="AE498" s="272"/>
      <c r="AF498" s="272"/>
      <c r="AG498" s="272"/>
      <c r="AH498" s="272"/>
      <c r="AI498" s="272"/>
      <c r="AJ498" s="272"/>
      <c r="AK498" s="272"/>
      <c r="AL498" s="272"/>
      <c r="AM498" s="272"/>
    </row>
    <row r="499" spans="1:39" ht="43.5" customHeight="1">
      <c r="A499" s="173">
        <f>IF(D499=0,"",SUBTOTAL(3,$D$9:D499))</f>
        <v>475</v>
      </c>
      <c r="B499" s="188" t="s">
        <v>2759</v>
      </c>
      <c r="C499" s="151" t="s">
        <v>419</v>
      </c>
      <c r="D499" s="149" t="s">
        <v>831</v>
      </c>
      <c r="E499" s="150" t="s">
        <v>1</v>
      </c>
      <c r="F499" s="187">
        <f t="shared" si="7"/>
        <v>231</v>
      </c>
      <c r="G499" s="172"/>
      <c r="H499" s="169"/>
      <c r="I499" s="169">
        <v>33</v>
      </c>
      <c r="J499" s="175">
        <v>198</v>
      </c>
      <c r="K499" s="169"/>
      <c r="L499" s="169"/>
      <c r="M499" s="169">
        <v>0</v>
      </c>
      <c r="N499" s="169"/>
      <c r="O499" s="170"/>
      <c r="P499" s="169">
        <v>0</v>
      </c>
      <c r="Q499" s="169"/>
      <c r="R499" s="169"/>
      <c r="S499" s="171"/>
      <c r="T499" s="169">
        <v>0</v>
      </c>
      <c r="U499" s="169">
        <v>0</v>
      </c>
      <c r="V499" s="169"/>
      <c r="W499" s="169"/>
      <c r="X499" s="169"/>
      <c r="Y499" s="170"/>
      <c r="Z499" s="172"/>
      <c r="AA499" s="169"/>
      <c r="AB499" s="172"/>
      <c r="AC499" s="272"/>
      <c r="AD499" s="272"/>
      <c r="AE499" s="272"/>
      <c r="AF499" s="272"/>
      <c r="AG499" s="272"/>
      <c r="AH499" s="272"/>
      <c r="AI499" s="272"/>
      <c r="AJ499" s="272"/>
      <c r="AK499" s="272"/>
      <c r="AL499" s="272"/>
      <c r="AM499" s="272"/>
    </row>
    <row r="500" spans="1:39" ht="31.5" customHeight="1">
      <c r="A500" s="173">
        <f>IF(D500=0,"",SUBTOTAL(3,$D$9:D500))</f>
        <v>476</v>
      </c>
      <c r="B500" s="188" t="s">
        <v>2760</v>
      </c>
      <c r="C500" s="151" t="s">
        <v>420</v>
      </c>
      <c r="D500" s="149" t="s">
        <v>421</v>
      </c>
      <c r="E500" s="150" t="s">
        <v>6</v>
      </c>
      <c r="F500" s="187">
        <f t="shared" si="7"/>
        <v>21</v>
      </c>
      <c r="G500" s="172"/>
      <c r="H500" s="169"/>
      <c r="I500" s="169"/>
      <c r="J500" s="175">
        <v>16</v>
      </c>
      <c r="K500" s="169"/>
      <c r="L500" s="169"/>
      <c r="M500" s="169">
        <v>0</v>
      </c>
      <c r="N500" s="169">
        <v>5</v>
      </c>
      <c r="O500" s="170"/>
      <c r="P500" s="169">
        <v>0</v>
      </c>
      <c r="Q500" s="169"/>
      <c r="R500" s="169"/>
      <c r="S500" s="171"/>
      <c r="T500" s="169">
        <v>0</v>
      </c>
      <c r="U500" s="169">
        <v>0</v>
      </c>
      <c r="V500" s="169"/>
      <c r="W500" s="169"/>
      <c r="X500" s="169"/>
      <c r="Y500" s="170"/>
      <c r="Z500" s="172"/>
      <c r="AA500" s="169"/>
      <c r="AB500" s="172"/>
      <c r="AC500" s="272"/>
      <c r="AD500" s="272"/>
      <c r="AE500" s="272"/>
      <c r="AF500" s="272"/>
      <c r="AG500" s="272"/>
      <c r="AH500" s="272"/>
      <c r="AI500" s="272"/>
      <c r="AJ500" s="272"/>
      <c r="AK500" s="272"/>
      <c r="AL500" s="272"/>
      <c r="AM500" s="272"/>
    </row>
    <row r="501" spans="1:39" ht="160.5" customHeight="1">
      <c r="A501" s="173">
        <f>IF(D501=0,"",SUBTOTAL(3,$D$9:D501))</f>
        <v>477</v>
      </c>
      <c r="B501" s="188" t="s">
        <v>2761</v>
      </c>
      <c r="C501" s="189" t="s">
        <v>769</v>
      </c>
      <c r="D501" s="210" t="s">
        <v>4756</v>
      </c>
      <c r="E501" s="188" t="s">
        <v>1</v>
      </c>
      <c r="F501" s="187">
        <f t="shared" si="7"/>
        <v>2</v>
      </c>
      <c r="G501" s="172"/>
      <c r="H501" s="169"/>
      <c r="I501" s="169"/>
      <c r="J501" s="175">
        <v>2</v>
      </c>
      <c r="K501" s="169"/>
      <c r="L501" s="169"/>
      <c r="M501" s="169">
        <v>0</v>
      </c>
      <c r="N501" s="169"/>
      <c r="O501" s="170"/>
      <c r="P501" s="169">
        <v>0</v>
      </c>
      <c r="Q501" s="169"/>
      <c r="R501" s="169"/>
      <c r="S501" s="171"/>
      <c r="T501" s="169">
        <v>0</v>
      </c>
      <c r="U501" s="169">
        <v>0</v>
      </c>
      <c r="V501" s="169"/>
      <c r="W501" s="169"/>
      <c r="X501" s="169"/>
      <c r="Y501" s="170"/>
      <c r="Z501" s="172"/>
      <c r="AA501" s="169"/>
      <c r="AB501" s="172"/>
      <c r="AC501" s="272"/>
      <c r="AD501" s="272"/>
      <c r="AE501" s="272"/>
      <c r="AF501" s="272"/>
      <c r="AG501" s="272"/>
      <c r="AH501" s="272"/>
      <c r="AI501" s="272"/>
      <c r="AJ501" s="272"/>
      <c r="AK501" s="272"/>
      <c r="AL501" s="272"/>
      <c r="AM501" s="272"/>
    </row>
    <row r="502" spans="1:39" ht="23.25" customHeight="1">
      <c r="A502" s="173">
        <f>IF(D502=0,"",SUBTOTAL(3,$D$9:D502))</f>
        <v>478</v>
      </c>
      <c r="B502" s="188" t="s">
        <v>2762</v>
      </c>
      <c r="C502" s="151" t="s">
        <v>425</v>
      </c>
      <c r="D502" s="149" t="s">
        <v>426</v>
      </c>
      <c r="E502" s="150" t="s">
        <v>6</v>
      </c>
      <c r="F502" s="187">
        <f t="shared" si="7"/>
        <v>4500</v>
      </c>
      <c r="G502" s="172"/>
      <c r="H502" s="169"/>
      <c r="I502" s="169"/>
      <c r="J502" s="175">
        <v>4500</v>
      </c>
      <c r="K502" s="169"/>
      <c r="L502" s="169"/>
      <c r="M502" s="169">
        <v>0</v>
      </c>
      <c r="N502" s="169"/>
      <c r="O502" s="170"/>
      <c r="P502" s="169">
        <v>0</v>
      </c>
      <c r="Q502" s="169"/>
      <c r="R502" s="169"/>
      <c r="S502" s="171"/>
      <c r="T502" s="169">
        <v>0</v>
      </c>
      <c r="U502" s="169">
        <v>0</v>
      </c>
      <c r="V502" s="169"/>
      <c r="W502" s="169"/>
      <c r="X502" s="169"/>
      <c r="Y502" s="170"/>
      <c r="Z502" s="172"/>
      <c r="AA502" s="169"/>
      <c r="AB502" s="172"/>
      <c r="AC502" s="272"/>
      <c r="AD502" s="272"/>
      <c r="AE502" s="272"/>
      <c r="AF502" s="272"/>
      <c r="AG502" s="272"/>
      <c r="AH502" s="272"/>
      <c r="AI502" s="272"/>
      <c r="AJ502" s="272"/>
      <c r="AK502" s="272"/>
      <c r="AL502" s="272"/>
      <c r="AM502" s="272"/>
    </row>
    <row r="503" spans="1:39" ht="31.5" customHeight="1">
      <c r="A503" s="173">
        <f>IF(D503=0,"",SUBTOTAL(3,$D$9:D503))</f>
        <v>479</v>
      </c>
      <c r="B503" s="188" t="s">
        <v>2763</v>
      </c>
      <c r="C503" s="196" t="s">
        <v>1562</v>
      </c>
      <c r="D503" s="206" t="s">
        <v>1633</v>
      </c>
      <c r="E503" s="206" t="s">
        <v>0</v>
      </c>
      <c r="F503" s="187">
        <f t="shared" si="7"/>
        <v>6</v>
      </c>
      <c r="G503" s="172"/>
      <c r="H503" s="169"/>
      <c r="I503" s="169"/>
      <c r="J503" s="175"/>
      <c r="K503" s="169"/>
      <c r="L503" s="169"/>
      <c r="M503" s="169">
        <v>0</v>
      </c>
      <c r="N503" s="169"/>
      <c r="O503" s="170"/>
      <c r="P503" s="169">
        <v>0</v>
      </c>
      <c r="Q503" s="169"/>
      <c r="R503" s="169"/>
      <c r="S503" s="171">
        <v>6</v>
      </c>
      <c r="T503" s="169">
        <v>0</v>
      </c>
      <c r="U503" s="169">
        <v>0</v>
      </c>
      <c r="V503" s="169"/>
      <c r="W503" s="169"/>
      <c r="X503" s="169"/>
      <c r="Y503" s="170"/>
      <c r="Z503" s="172"/>
      <c r="AA503" s="169"/>
      <c r="AB503" s="172"/>
      <c r="AC503" s="272"/>
      <c r="AD503" s="272"/>
      <c r="AE503" s="272"/>
      <c r="AF503" s="272"/>
      <c r="AG503" s="272"/>
      <c r="AH503" s="272"/>
      <c r="AI503" s="272"/>
      <c r="AJ503" s="272"/>
      <c r="AK503" s="272"/>
      <c r="AL503" s="272"/>
      <c r="AM503" s="272"/>
    </row>
    <row r="504" spans="1:39" ht="76.5" customHeight="1">
      <c r="A504" s="173">
        <f>IF(D504=0,"",SUBTOTAL(3,$D$9:D504))</f>
        <v>480</v>
      </c>
      <c r="B504" s="188" t="s">
        <v>2764</v>
      </c>
      <c r="C504" s="151" t="s">
        <v>427</v>
      </c>
      <c r="D504" s="149" t="s">
        <v>428</v>
      </c>
      <c r="E504" s="150" t="s">
        <v>6</v>
      </c>
      <c r="F504" s="187">
        <f t="shared" si="7"/>
        <v>274</v>
      </c>
      <c r="G504" s="172"/>
      <c r="H504" s="169"/>
      <c r="I504" s="169"/>
      <c r="J504" s="175">
        <v>252</v>
      </c>
      <c r="K504" s="169"/>
      <c r="L504" s="169"/>
      <c r="M504" s="169">
        <v>22</v>
      </c>
      <c r="N504" s="169"/>
      <c r="O504" s="170"/>
      <c r="P504" s="169">
        <v>0</v>
      </c>
      <c r="Q504" s="169"/>
      <c r="R504" s="169"/>
      <c r="S504" s="171"/>
      <c r="T504" s="169">
        <v>0</v>
      </c>
      <c r="U504" s="169">
        <v>0</v>
      </c>
      <c r="V504" s="169"/>
      <c r="W504" s="169"/>
      <c r="X504" s="169"/>
      <c r="Y504" s="170"/>
      <c r="Z504" s="172"/>
      <c r="AA504" s="169"/>
      <c r="AB504" s="172"/>
      <c r="AC504" s="272"/>
      <c r="AD504" s="272"/>
      <c r="AE504" s="272"/>
      <c r="AF504" s="272"/>
      <c r="AG504" s="272"/>
      <c r="AH504" s="272"/>
      <c r="AI504" s="272"/>
      <c r="AJ504" s="272"/>
      <c r="AK504" s="272"/>
      <c r="AL504" s="272"/>
      <c r="AM504" s="272"/>
    </row>
    <row r="505" spans="1:39" ht="42.75" customHeight="1">
      <c r="A505" s="173">
        <f>IF(D505=0,"",SUBTOTAL(3,$D$9:D505))</f>
        <v>481</v>
      </c>
      <c r="B505" s="190" t="s">
        <v>2765</v>
      </c>
      <c r="C505" s="196" t="s">
        <v>4273</v>
      </c>
      <c r="D505" s="206" t="s">
        <v>3950</v>
      </c>
      <c r="E505" s="206" t="s">
        <v>6</v>
      </c>
      <c r="F505" s="187">
        <f t="shared" si="7"/>
        <v>5</v>
      </c>
      <c r="G505" s="169"/>
      <c r="H505" s="169"/>
      <c r="I505" s="169"/>
      <c r="J505" s="178">
        <v>5</v>
      </c>
      <c r="K505" s="169"/>
      <c r="L505" s="169"/>
      <c r="M505" s="169"/>
      <c r="N505" s="169"/>
      <c r="O505" s="169"/>
      <c r="P505" s="169"/>
      <c r="Q505" s="169"/>
      <c r="R505" s="169"/>
      <c r="S505" s="169"/>
      <c r="T505" s="169"/>
      <c r="U505" s="169"/>
      <c r="V505" s="169"/>
      <c r="W505" s="169"/>
      <c r="X505" s="169"/>
      <c r="Y505" s="169"/>
      <c r="Z505" s="169"/>
      <c r="AA505" s="169"/>
      <c r="AB505" s="169"/>
      <c r="AC505" s="272"/>
      <c r="AD505" s="272"/>
      <c r="AE505" s="272"/>
      <c r="AF505" s="272"/>
      <c r="AG505" s="272"/>
      <c r="AH505" s="272"/>
      <c r="AI505" s="272"/>
      <c r="AJ505" s="272"/>
      <c r="AK505" s="272"/>
      <c r="AL505" s="272"/>
      <c r="AM505" s="272"/>
    </row>
    <row r="506" spans="1:39" ht="24" customHeight="1">
      <c r="A506" s="173">
        <f>IF(D506=0,"",SUBTOTAL(3,$D$9:D506))</f>
        <v>482</v>
      </c>
      <c r="B506" s="188" t="s">
        <v>2766</v>
      </c>
      <c r="C506" s="151" t="s">
        <v>429</v>
      </c>
      <c r="D506" s="149" t="s">
        <v>430</v>
      </c>
      <c r="E506" s="150" t="s">
        <v>6</v>
      </c>
      <c r="F506" s="187">
        <f t="shared" si="7"/>
        <v>9363</v>
      </c>
      <c r="G506" s="172"/>
      <c r="H506" s="169"/>
      <c r="I506" s="169"/>
      <c r="J506" s="175">
        <v>2300</v>
      </c>
      <c r="K506" s="169"/>
      <c r="L506" s="169"/>
      <c r="M506" s="169">
        <v>383</v>
      </c>
      <c r="N506" s="169"/>
      <c r="O506" s="170"/>
      <c r="P506" s="169">
        <v>30</v>
      </c>
      <c r="Q506" s="169"/>
      <c r="R506" s="169"/>
      <c r="S506" s="171">
        <v>6600</v>
      </c>
      <c r="T506" s="169">
        <v>50</v>
      </c>
      <c r="U506" s="169">
        <v>0</v>
      </c>
      <c r="V506" s="169"/>
      <c r="W506" s="169"/>
      <c r="X506" s="169"/>
      <c r="Y506" s="170"/>
      <c r="Z506" s="172"/>
      <c r="AA506" s="169"/>
      <c r="AB506" s="172"/>
      <c r="AC506" s="272"/>
      <c r="AD506" s="272"/>
      <c r="AE506" s="272"/>
      <c r="AF506" s="272"/>
      <c r="AG506" s="272"/>
      <c r="AH506" s="272"/>
      <c r="AI506" s="272"/>
      <c r="AJ506" s="272"/>
      <c r="AK506" s="272"/>
      <c r="AL506" s="272"/>
      <c r="AM506" s="272"/>
    </row>
    <row r="507" spans="1:39" ht="76.5" customHeight="1">
      <c r="A507" s="173">
        <f>IF(D507=0,"",SUBTOTAL(3,$D$9:D507))</f>
        <v>483</v>
      </c>
      <c r="B507" s="188" t="s">
        <v>2767</v>
      </c>
      <c r="C507" s="151" t="s">
        <v>431</v>
      </c>
      <c r="D507" s="197" t="s">
        <v>2073</v>
      </c>
      <c r="E507" s="150" t="s">
        <v>144</v>
      </c>
      <c r="F507" s="187">
        <f t="shared" si="7"/>
        <v>15</v>
      </c>
      <c r="G507" s="172"/>
      <c r="H507" s="169"/>
      <c r="I507" s="169"/>
      <c r="J507" s="175">
        <v>15</v>
      </c>
      <c r="K507" s="169"/>
      <c r="L507" s="169"/>
      <c r="M507" s="169">
        <v>0</v>
      </c>
      <c r="N507" s="169"/>
      <c r="O507" s="170"/>
      <c r="P507" s="169">
        <v>0</v>
      </c>
      <c r="Q507" s="169"/>
      <c r="R507" s="169"/>
      <c r="S507" s="171"/>
      <c r="T507" s="169">
        <v>0</v>
      </c>
      <c r="U507" s="169">
        <v>0</v>
      </c>
      <c r="V507" s="169"/>
      <c r="W507" s="169"/>
      <c r="X507" s="169"/>
      <c r="Y507" s="170"/>
      <c r="Z507" s="172"/>
      <c r="AA507" s="169"/>
      <c r="AB507" s="172"/>
      <c r="AC507" s="272"/>
      <c r="AD507" s="272"/>
      <c r="AE507" s="272"/>
      <c r="AF507" s="272"/>
      <c r="AG507" s="272"/>
      <c r="AH507" s="272"/>
      <c r="AI507" s="272"/>
      <c r="AJ507" s="272"/>
      <c r="AK507" s="272"/>
      <c r="AL507" s="272"/>
      <c r="AM507" s="272"/>
    </row>
    <row r="508" spans="1:39" ht="25.5" customHeight="1">
      <c r="A508" s="173">
        <f>IF(D508=0,"",SUBTOTAL(3,$D$9:D508))</f>
        <v>484</v>
      </c>
      <c r="B508" s="188" t="s">
        <v>2768</v>
      </c>
      <c r="C508" s="151" t="s">
        <v>432</v>
      </c>
      <c r="D508" s="149" t="s">
        <v>433</v>
      </c>
      <c r="E508" s="150" t="s">
        <v>6</v>
      </c>
      <c r="F508" s="187">
        <f t="shared" si="7"/>
        <v>4275</v>
      </c>
      <c r="G508" s="174">
        <v>100</v>
      </c>
      <c r="H508" s="169">
        <v>500</v>
      </c>
      <c r="I508" s="169">
        <v>50</v>
      </c>
      <c r="J508" s="175">
        <v>1700</v>
      </c>
      <c r="K508" s="169"/>
      <c r="L508" s="169">
        <v>20</v>
      </c>
      <c r="M508" s="169">
        <v>200</v>
      </c>
      <c r="N508" s="169">
        <v>40</v>
      </c>
      <c r="O508" s="169">
        <v>200</v>
      </c>
      <c r="P508" s="169">
        <v>300</v>
      </c>
      <c r="Q508" s="169">
        <v>50</v>
      </c>
      <c r="R508" s="169">
        <v>200</v>
      </c>
      <c r="S508" s="171"/>
      <c r="T508" s="169">
        <v>200</v>
      </c>
      <c r="U508" s="169">
        <v>45</v>
      </c>
      <c r="V508" s="169">
        <v>200</v>
      </c>
      <c r="W508" s="169">
        <v>50</v>
      </c>
      <c r="X508" s="169">
        <v>120</v>
      </c>
      <c r="Y508" s="170"/>
      <c r="Z508" s="172">
        <v>200</v>
      </c>
      <c r="AA508" s="169">
        <v>100</v>
      </c>
      <c r="AB508" s="172"/>
      <c r="AC508" s="272"/>
      <c r="AD508" s="272"/>
      <c r="AE508" s="272"/>
      <c r="AF508" s="272"/>
      <c r="AG508" s="272"/>
      <c r="AH508" s="272"/>
      <c r="AI508" s="272"/>
      <c r="AJ508" s="272"/>
      <c r="AK508" s="272"/>
      <c r="AL508" s="272"/>
      <c r="AM508" s="272"/>
    </row>
    <row r="509" spans="1:39" ht="26.25" customHeight="1">
      <c r="A509" s="173">
        <f>IF(D509=0,"",SUBTOTAL(3,$D$9:D509))</f>
        <v>485</v>
      </c>
      <c r="B509" s="190" t="s">
        <v>2769</v>
      </c>
      <c r="C509" s="151" t="s">
        <v>432</v>
      </c>
      <c r="D509" s="234" t="s">
        <v>3843</v>
      </c>
      <c r="E509" s="150" t="s">
        <v>6</v>
      </c>
      <c r="F509" s="187">
        <f t="shared" si="7"/>
        <v>100</v>
      </c>
      <c r="G509" s="169"/>
      <c r="H509" s="169"/>
      <c r="I509" s="169"/>
      <c r="J509" s="175">
        <v>100</v>
      </c>
      <c r="K509" s="169"/>
      <c r="L509" s="169"/>
      <c r="M509" s="169"/>
      <c r="N509" s="169"/>
      <c r="O509" s="169"/>
      <c r="P509" s="169"/>
      <c r="Q509" s="169"/>
      <c r="R509" s="169"/>
      <c r="S509" s="169"/>
      <c r="T509" s="169"/>
      <c r="U509" s="169"/>
      <c r="V509" s="169"/>
      <c r="W509" s="169"/>
      <c r="X509" s="169"/>
      <c r="Y509" s="169"/>
      <c r="Z509" s="169"/>
      <c r="AA509" s="169"/>
      <c r="AB509" s="169"/>
      <c r="AC509" s="272"/>
      <c r="AD509" s="272"/>
      <c r="AE509" s="272"/>
      <c r="AF509" s="272"/>
      <c r="AG509" s="272"/>
      <c r="AH509" s="272"/>
      <c r="AI509" s="272"/>
      <c r="AJ509" s="272"/>
      <c r="AK509" s="272"/>
      <c r="AL509" s="272"/>
      <c r="AM509" s="272"/>
    </row>
    <row r="510" spans="1:39" ht="26.25" customHeight="1">
      <c r="A510" s="173">
        <f>IF(D510=0,"",SUBTOTAL(3,$D$9:D510))</f>
        <v>486</v>
      </c>
      <c r="B510" s="190" t="s">
        <v>2770</v>
      </c>
      <c r="C510" s="196" t="s">
        <v>4234</v>
      </c>
      <c r="D510" s="206" t="s">
        <v>4329</v>
      </c>
      <c r="E510" s="207" t="s">
        <v>6</v>
      </c>
      <c r="F510" s="187">
        <f t="shared" si="7"/>
        <v>1</v>
      </c>
      <c r="G510" s="169"/>
      <c r="H510" s="169"/>
      <c r="I510" s="169"/>
      <c r="J510" s="169"/>
      <c r="K510" s="169"/>
      <c r="L510" s="169"/>
      <c r="M510" s="169"/>
      <c r="N510" s="169"/>
      <c r="O510" s="169"/>
      <c r="P510" s="169"/>
      <c r="Q510" s="169"/>
      <c r="R510" s="169"/>
      <c r="S510" s="169"/>
      <c r="T510" s="169"/>
      <c r="U510" s="169"/>
      <c r="V510" s="169"/>
      <c r="W510" s="169"/>
      <c r="X510" s="169"/>
      <c r="Y510" s="169"/>
      <c r="Z510" s="169"/>
      <c r="AA510" s="169">
        <v>1</v>
      </c>
      <c r="AB510" s="169"/>
      <c r="AC510" s="272"/>
      <c r="AD510" s="272"/>
      <c r="AE510" s="272"/>
      <c r="AF510" s="272"/>
      <c r="AG510" s="272"/>
      <c r="AH510" s="272"/>
      <c r="AI510" s="272"/>
      <c r="AJ510" s="272"/>
      <c r="AK510" s="272"/>
      <c r="AL510" s="272"/>
      <c r="AM510" s="272"/>
    </row>
    <row r="511" spans="1:39" ht="27" customHeight="1">
      <c r="A511" s="173">
        <f>IF(D511=0,"",SUBTOTAL(3,$D$9:D511))</f>
        <v>487</v>
      </c>
      <c r="B511" s="190" t="s">
        <v>2771</v>
      </c>
      <c r="C511" s="151" t="s">
        <v>4146</v>
      </c>
      <c r="D511" s="149" t="s">
        <v>4147</v>
      </c>
      <c r="E511" s="150" t="s">
        <v>6</v>
      </c>
      <c r="F511" s="187">
        <f t="shared" si="7"/>
        <v>1030</v>
      </c>
      <c r="G511" s="169"/>
      <c r="H511" s="169"/>
      <c r="I511" s="169"/>
      <c r="J511" s="169"/>
      <c r="K511" s="169">
        <v>300</v>
      </c>
      <c r="L511" s="169"/>
      <c r="M511" s="169"/>
      <c r="N511" s="169"/>
      <c r="O511" s="169"/>
      <c r="P511" s="169"/>
      <c r="Q511" s="169">
        <v>100</v>
      </c>
      <c r="R511" s="169"/>
      <c r="S511" s="169"/>
      <c r="T511" s="169"/>
      <c r="U511" s="169"/>
      <c r="V511" s="169">
        <v>100</v>
      </c>
      <c r="W511" s="169"/>
      <c r="X511" s="169"/>
      <c r="Y511" s="169"/>
      <c r="Z511" s="169"/>
      <c r="AA511" s="169">
        <v>530</v>
      </c>
      <c r="AB511" s="169"/>
      <c r="AC511" s="272"/>
      <c r="AD511" s="272"/>
      <c r="AE511" s="272"/>
      <c r="AF511" s="272"/>
      <c r="AG511" s="272"/>
      <c r="AH511" s="272"/>
      <c r="AI511" s="272"/>
      <c r="AJ511" s="272"/>
      <c r="AK511" s="272"/>
      <c r="AL511" s="272"/>
      <c r="AM511" s="272"/>
    </row>
    <row r="512" spans="1:39" ht="27.75" customHeight="1">
      <c r="A512" s="173">
        <f>IF(D512=0,"",SUBTOTAL(3,$D$9:D512))</f>
        <v>488</v>
      </c>
      <c r="B512" s="190" t="s">
        <v>2772</v>
      </c>
      <c r="C512" s="196" t="s">
        <v>4146</v>
      </c>
      <c r="D512" s="207" t="s">
        <v>4377</v>
      </c>
      <c r="E512" s="207" t="s">
        <v>92</v>
      </c>
      <c r="F512" s="187">
        <f t="shared" si="7"/>
        <v>1170</v>
      </c>
      <c r="G512" s="169"/>
      <c r="H512" s="169"/>
      <c r="I512" s="169"/>
      <c r="J512" s="169"/>
      <c r="K512" s="169"/>
      <c r="L512" s="169"/>
      <c r="M512" s="169"/>
      <c r="N512" s="169"/>
      <c r="O512" s="169"/>
      <c r="P512" s="169"/>
      <c r="Q512" s="169"/>
      <c r="R512" s="169"/>
      <c r="S512" s="169"/>
      <c r="T512" s="169"/>
      <c r="U512" s="169"/>
      <c r="V512" s="169"/>
      <c r="W512" s="169"/>
      <c r="X512" s="169"/>
      <c r="Y512" s="169"/>
      <c r="Z512" s="169"/>
      <c r="AA512" s="169">
        <v>1170</v>
      </c>
      <c r="AB512" s="169"/>
      <c r="AC512" s="272"/>
      <c r="AD512" s="272"/>
      <c r="AE512" s="272"/>
      <c r="AF512" s="272"/>
      <c r="AG512" s="272"/>
      <c r="AH512" s="272"/>
      <c r="AI512" s="272"/>
      <c r="AJ512" s="272"/>
      <c r="AK512" s="272"/>
      <c r="AL512" s="272"/>
      <c r="AM512" s="272"/>
    </row>
    <row r="513" spans="1:39" ht="33.75" customHeight="1">
      <c r="A513" s="173">
        <f>IF(D513=0,"",SUBTOTAL(3,$D$9:D513))</f>
        <v>489</v>
      </c>
      <c r="B513" s="190" t="s">
        <v>2773</v>
      </c>
      <c r="C513" s="196" t="s">
        <v>4312</v>
      </c>
      <c r="D513" s="207" t="s">
        <v>4233</v>
      </c>
      <c r="E513" s="207" t="s">
        <v>92</v>
      </c>
      <c r="F513" s="187">
        <f t="shared" si="7"/>
        <v>10</v>
      </c>
      <c r="G513" s="169"/>
      <c r="H513" s="169"/>
      <c r="I513" s="169"/>
      <c r="J513" s="169"/>
      <c r="K513" s="169"/>
      <c r="L513" s="169"/>
      <c r="M513" s="169"/>
      <c r="N513" s="169"/>
      <c r="O513" s="169"/>
      <c r="P513" s="169"/>
      <c r="Q513" s="169"/>
      <c r="R513" s="169"/>
      <c r="S513" s="169"/>
      <c r="T513" s="169"/>
      <c r="U513" s="169"/>
      <c r="V513" s="169"/>
      <c r="W513" s="169"/>
      <c r="X513" s="169"/>
      <c r="Y513" s="169"/>
      <c r="Z513" s="169"/>
      <c r="AA513" s="172">
        <v>10</v>
      </c>
      <c r="AB513" s="169"/>
      <c r="AC513" s="272"/>
      <c r="AD513" s="272"/>
      <c r="AE513" s="272"/>
      <c r="AF513" s="272"/>
      <c r="AG513" s="272"/>
      <c r="AH513" s="272"/>
      <c r="AI513" s="272"/>
      <c r="AJ513" s="272"/>
      <c r="AK513" s="272"/>
      <c r="AL513" s="272"/>
      <c r="AM513" s="272"/>
    </row>
    <row r="514" spans="1:39" ht="42.75" customHeight="1">
      <c r="A514" s="173">
        <f>IF(D514=0,"",SUBTOTAL(3,$D$9:D514))</f>
        <v>490</v>
      </c>
      <c r="B514" s="190" t="s">
        <v>2774</v>
      </c>
      <c r="C514" s="196" t="s">
        <v>4313</v>
      </c>
      <c r="D514" s="207" t="s">
        <v>4311</v>
      </c>
      <c r="E514" s="207" t="s">
        <v>92</v>
      </c>
      <c r="F514" s="187">
        <f t="shared" si="7"/>
        <v>10</v>
      </c>
      <c r="G514" s="169"/>
      <c r="H514" s="169"/>
      <c r="I514" s="169"/>
      <c r="J514" s="169"/>
      <c r="K514" s="169"/>
      <c r="L514" s="169"/>
      <c r="M514" s="169"/>
      <c r="N514" s="169"/>
      <c r="O514" s="169"/>
      <c r="P514" s="169"/>
      <c r="Q514" s="169"/>
      <c r="R514" s="169"/>
      <c r="S514" s="169"/>
      <c r="T514" s="169"/>
      <c r="U514" s="169"/>
      <c r="V514" s="169"/>
      <c r="W514" s="169"/>
      <c r="X514" s="169"/>
      <c r="Y514" s="169"/>
      <c r="Z514" s="169"/>
      <c r="AA514" s="172">
        <v>10</v>
      </c>
      <c r="AB514" s="169"/>
      <c r="AC514" s="272"/>
      <c r="AD514" s="272"/>
      <c r="AE514" s="272"/>
      <c r="AF514" s="272"/>
      <c r="AG514" s="272"/>
      <c r="AH514" s="272"/>
      <c r="AI514" s="272"/>
      <c r="AJ514" s="272"/>
      <c r="AK514" s="272"/>
      <c r="AL514" s="272"/>
      <c r="AM514" s="272"/>
    </row>
    <row r="515" spans="1:39" ht="31.5" customHeight="1">
      <c r="A515" s="173">
        <f>IF(D515=0,"",SUBTOTAL(3,$D$9:D515))</f>
        <v>491</v>
      </c>
      <c r="B515" s="188" t="s">
        <v>2775</v>
      </c>
      <c r="C515" s="151" t="s">
        <v>434</v>
      </c>
      <c r="D515" s="149" t="s">
        <v>435</v>
      </c>
      <c r="E515" s="150" t="s">
        <v>6</v>
      </c>
      <c r="F515" s="187">
        <f t="shared" si="7"/>
        <v>264042</v>
      </c>
      <c r="G515" s="174">
        <v>10000</v>
      </c>
      <c r="H515" s="169">
        <v>25000</v>
      </c>
      <c r="I515" s="169">
        <v>300</v>
      </c>
      <c r="J515" s="175">
        <v>9300</v>
      </c>
      <c r="K515" s="169">
        <v>18000</v>
      </c>
      <c r="L515" s="169"/>
      <c r="M515" s="169">
        <v>3418</v>
      </c>
      <c r="N515" s="169">
        <v>3000</v>
      </c>
      <c r="O515" s="169">
        <v>1000</v>
      </c>
      <c r="P515" s="169">
        <v>8784</v>
      </c>
      <c r="Q515" s="169">
        <v>6000</v>
      </c>
      <c r="R515" s="169">
        <v>200</v>
      </c>
      <c r="S515" s="171">
        <v>125000</v>
      </c>
      <c r="T515" s="169">
        <v>5000</v>
      </c>
      <c r="U515" s="169">
        <v>6000</v>
      </c>
      <c r="V515" s="169">
        <v>2000</v>
      </c>
      <c r="W515" s="169">
        <v>300</v>
      </c>
      <c r="X515" s="169">
        <v>20000</v>
      </c>
      <c r="Y515" s="170"/>
      <c r="Z515" s="172">
        <v>20000</v>
      </c>
      <c r="AA515" s="169">
        <v>240</v>
      </c>
      <c r="AB515" s="172">
        <v>500</v>
      </c>
      <c r="AC515" s="272"/>
      <c r="AD515" s="272"/>
      <c r="AE515" s="272"/>
      <c r="AF515" s="272"/>
      <c r="AG515" s="272"/>
      <c r="AH515" s="272"/>
      <c r="AI515" s="272"/>
      <c r="AJ515" s="272"/>
      <c r="AK515" s="272"/>
      <c r="AL515" s="272"/>
      <c r="AM515" s="272"/>
    </row>
    <row r="516" spans="1:39" ht="40.5" customHeight="1">
      <c r="A516" s="173">
        <f>IF(D516=0,"",SUBTOTAL(3,$D$9:D516))</f>
        <v>492</v>
      </c>
      <c r="B516" s="190" t="s">
        <v>2776</v>
      </c>
      <c r="C516" s="151" t="s">
        <v>4148</v>
      </c>
      <c r="D516" s="149" t="s">
        <v>438</v>
      </c>
      <c r="E516" s="150" t="s">
        <v>6</v>
      </c>
      <c r="F516" s="187">
        <f t="shared" si="7"/>
        <v>70</v>
      </c>
      <c r="G516" s="169"/>
      <c r="H516" s="169"/>
      <c r="I516" s="169"/>
      <c r="J516" s="169"/>
      <c r="K516" s="169">
        <v>20</v>
      </c>
      <c r="L516" s="169"/>
      <c r="M516" s="169"/>
      <c r="N516" s="169"/>
      <c r="O516" s="169"/>
      <c r="P516" s="169"/>
      <c r="Q516" s="169">
        <v>50</v>
      </c>
      <c r="R516" s="169"/>
      <c r="S516" s="169"/>
      <c r="T516" s="169"/>
      <c r="U516" s="169"/>
      <c r="V516" s="169"/>
      <c r="W516" s="169"/>
      <c r="X516" s="169"/>
      <c r="Y516" s="169"/>
      <c r="Z516" s="169"/>
      <c r="AA516" s="169"/>
      <c r="AB516" s="169"/>
      <c r="AC516" s="272"/>
      <c r="AD516" s="272"/>
      <c r="AE516" s="272"/>
      <c r="AF516" s="272"/>
      <c r="AG516" s="272"/>
      <c r="AH516" s="272"/>
      <c r="AI516" s="272"/>
      <c r="AJ516" s="272"/>
      <c r="AK516" s="272"/>
      <c r="AL516" s="272"/>
      <c r="AM516" s="272"/>
    </row>
    <row r="517" spans="1:39" ht="41.25" customHeight="1">
      <c r="A517" s="173">
        <f>IF(D517=0,"",SUBTOTAL(3,$D$9:D517))</f>
        <v>493</v>
      </c>
      <c r="B517" s="190" t="s">
        <v>2777</v>
      </c>
      <c r="C517" s="196" t="s">
        <v>4305</v>
      </c>
      <c r="D517" s="206" t="s">
        <v>438</v>
      </c>
      <c r="E517" s="207" t="s">
        <v>2</v>
      </c>
      <c r="F517" s="187">
        <f t="shared" si="7"/>
        <v>10</v>
      </c>
      <c r="G517" s="169"/>
      <c r="H517" s="169"/>
      <c r="I517" s="169"/>
      <c r="J517" s="169"/>
      <c r="K517" s="169"/>
      <c r="L517" s="169"/>
      <c r="M517" s="169"/>
      <c r="N517" s="169"/>
      <c r="O517" s="169"/>
      <c r="P517" s="169"/>
      <c r="Q517" s="169"/>
      <c r="R517" s="169"/>
      <c r="S517" s="169"/>
      <c r="T517" s="169"/>
      <c r="U517" s="169"/>
      <c r="V517" s="169"/>
      <c r="W517" s="169"/>
      <c r="X517" s="169"/>
      <c r="Y517" s="169"/>
      <c r="Z517" s="169"/>
      <c r="AA517" s="172">
        <v>10</v>
      </c>
      <c r="AB517" s="169"/>
      <c r="AC517" s="272"/>
      <c r="AD517" s="272"/>
      <c r="AE517" s="272"/>
      <c r="AF517" s="272"/>
      <c r="AG517" s="272"/>
      <c r="AH517" s="272"/>
      <c r="AI517" s="272"/>
      <c r="AJ517" s="272"/>
      <c r="AK517" s="272"/>
      <c r="AL517" s="272"/>
      <c r="AM517" s="272"/>
    </row>
    <row r="518" spans="1:39" ht="44.25" customHeight="1">
      <c r="A518" s="173">
        <f>IF(D518=0,"",SUBTOTAL(3,$D$9:D518))</f>
        <v>494</v>
      </c>
      <c r="B518" s="190" t="s">
        <v>2778</v>
      </c>
      <c r="C518" s="196" t="s">
        <v>4306</v>
      </c>
      <c r="D518" s="206" t="s">
        <v>438</v>
      </c>
      <c r="E518" s="207" t="s">
        <v>2</v>
      </c>
      <c r="F518" s="187">
        <f t="shared" si="7"/>
        <v>10</v>
      </c>
      <c r="G518" s="169"/>
      <c r="H518" s="169"/>
      <c r="I518" s="169"/>
      <c r="J518" s="169"/>
      <c r="K518" s="169"/>
      <c r="L518" s="169"/>
      <c r="M518" s="169"/>
      <c r="N518" s="169"/>
      <c r="O518" s="169"/>
      <c r="P518" s="169"/>
      <c r="Q518" s="169"/>
      <c r="R518" s="169"/>
      <c r="S518" s="169"/>
      <c r="T518" s="169"/>
      <c r="U518" s="169"/>
      <c r="V518" s="169"/>
      <c r="W518" s="169"/>
      <c r="X518" s="169"/>
      <c r="Y518" s="169"/>
      <c r="Z518" s="169"/>
      <c r="AA518" s="172">
        <v>10</v>
      </c>
      <c r="AB518" s="169"/>
      <c r="AC518" s="272"/>
      <c r="AD518" s="272"/>
      <c r="AE518" s="272"/>
      <c r="AF518" s="272"/>
      <c r="AG518" s="272"/>
      <c r="AH518" s="272"/>
      <c r="AI518" s="272"/>
      <c r="AJ518" s="272"/>
      <c r="AK518" s="272"/>
      <c r="AL518" s="272"/>
      <c r="AM518" s="272"/>
    </row>
    <row r="519" spans="1:39" ht="107.25" customHeight="1">
      <c r="A519" s="173">
        <f>IF(D519=0,"",SUBTOTAL(3,$D$9:D519))</f>
        <v>495</v>
      </c>
      <c r="B519" s="188" t="s">
        <v>2779</v>
      </c>
      <c r="C519" s="151" t="s">
        <v>436</v>
      </c>
      <c r="D519" s="191" t="s">
        <v>4598</v>
      </c>
      <c r="E519" s="150" t="s">
        <v>6</v>
      </c>
      <c r="F519" s="187">
        <f t="shared" si="7"/>
        <v>87791</v>
      </c>
      <c r="G519" s="172"/>
      <c r="H519" s="169"/>
      <c r="I519" s="169"/>
      <c r="J519" s="175">
        <v>47600</v>
      </c>
      <c r="K519" s="169"/>
      <c r="L519" s="169"/>
      <c r="M519" s="169">
        <v>1726</v>
      </c>
      <c r="N519" s="169"/>
      <c r="O519" s="170"/>
      <c r="P519" s="169">
        <v>300</v>
      </c>
      <c r="Q519" s="169">
        <v>50</v>
      </c>
      <c r="R519" s="169"/>
      <c r="S519" s="171">
        <v>32000</v>
      </c>
      <c r="T519" s="169">
        <v>100</v>
      </c>
      <c r="U519" s="169">
        <v>0</v>
      </c>
      <c r="V519" s="169"/>
      <c r="W519" s="169">
        <v>6000</v>
      </c>
      <c r="X519" s="169"/>
      <c r="Y519" s="170"/>
      <c r="Z519" s="172"/>
      <c r="AA519" s="169">
        <v>15</v>
      </c>
      <c r="AB519" s="172"/>
      <c r="AC519" s="272"/>
      <c r="AD519" s="272"/>
      <c r="AE519" s="272"/>
      <c r="AF519" s="272"/>
      <c r="AG519" s="272"/>
      <c r="AH519" s="272"/>
      <c r="AI519" s="272"/>
      <c r="AJ519" s="272"/>
      <c r="AK519" s="272"/>
      <c r="AL519" s="272"/>
      <c r="AM519" s="272"/>
    </row>
    <row r="520" spans="1:39" ht="28.5" customHeight="1">
      <c r="A520" s="173">
        <f>IF(D520=0,"",SUBTOTAL(3,$D$9:D520))</f>
        <v>496</v>
      </c>
      <c r="B520" s="188" t="s">
        <v>2780</v>
      </c>
      <c r="C520" s="151" t="s">
        <v>436</v>
      </c>
      <c r="D520" s="149" t="s">
        <v>438</v>
      </c>
      <c r="E520" s="150" t="s">
        <v>6</v>
      </c>
      <c r="F520" s="187">
        <f t="shared" si="7"/>
        <v>200</v>
      </c>
      <c r="G520" s="172"/>
      <c r="H520" s="169"/>
      <c r="I520" s="169"/>
      <c r="J520" s="175"/>
      <c r="K520" s="169"/>
      <c r="L520" s="169"/>
      <c r="M520" s="169">
        <v>0</v>
      </c>
      <c r="N520" s="169">
        <v>100</v>
      </c>
      <c r="O520" s="170"/>
      <c r="P520" s="169">
        <v>0</v>
      </c>
      <c r="Q520" s="169"/>
      <c r="R520" s="169"/>
      <c r="S520" s="171"/>
      <c r="T520" s="169">
        <v>0</v>
      </c>
      <c r="U520" s="169">
        <v>100</v>
      </c>
      <c r="V520" s="169"/>
      <c r="W520" s="169"/>
      <c r="X520" s="169"/>
      <c r="Y520" s="170"/>
      <c r="Z520" s="172"/>
      <c r="AA520" s="169"/>
      <c r="AB520" s="172"/>
      <c r="AC520" s="272"/>
      <c r="AD520" s="272"/>
      <c r="AE520" s="272"/>
      <c r="AF520" s="272"/>
      <c r="AG520" s="272"/>
      <c r="AH520" s="272"/>
      <c r="AI520" s="272"/>
      <c r="AJ520" s="272"/>
      <c r="AK520" s="272"/>
      <c r="AL520" s="272"/>
      <c r="AM520" s="272"/>
    </row>
    <row r="521" spans="1:39" ht="57.75" customHeight="1">
      <c r="A521" s="173">
        <f>IF(D521=0,"",SUBTOTAL(3,$D$9:D521))</f>
        <v>497</v>
      </c>
      <c r="B521" s="190" t="s">
        <v>2781</v>
      </c>
      <c r="C521" s="189" t="s">
        <v>3894</v>
      </c>
      <c r="D521" s="188" t="s">
        <v>4427</v>
      </c>
      <c r="E521" s="190" t="s">
        <v>92</v>
      </c>
      <c r="F521" s="187">
        <f t="shared" ref="F521:F584" si="8">SUM(G521:AB521)</f>
        <v>2</v>
      </c>
      <c r="G521" s="169"/>
      <c r="H521" s="169"/>
      <c r="I521" s="169"/>
      <c r="J521" s="169">
        <v>2</v>
      </c>
      <c r="K521" s="169"/>
      <c r="L521" s="169"/>
      <c r="M521" s="169"/>
      <c r="N521" s="169"/>
      <c r="O521" s="169"/>
      <c r="P521" s="169"/>
      <c r="Q521" s="169"/>
      <c r="R521" s="169"/>
      <c r="S521" s="169"/>
      <c r="T521" s="169"/>
      <c r="U521" s="169"/>
      <c r="V521" s="169"/>
      <c r="W521" s="169"/>
      <c r="X521" s="169"/>
      <c r="Y521" s="169"/>
      <c r="Z521" s="169"/>
      <c r="AA521" s="169"/>
      <c r="AB521" s="169"/>
      <c r="AC521" s="272"/>
      <c r="AD521" s="272"/>
      <c r="AE521" s="272"/>
      <c r="AF521" s="272"/>
      <c r="AG521" s="272"/>
      <c r="AH521" s="272"/>
      <c r="AI521" s="272"/>
      <c r="AJ521" s="272"/>
      <c r="AK521" s="272"/>
      <c r="AL521" s="272"/>
      <c r="AM521" s="272"/>
    </row>
    <row r="522" spans="1:39" ht="46.5" customHeight="1">
      <c r="A522" s="173">
        <f>IF(D522=0,"",SUBTOTAL(3,$D$9:D522))</f>
        <v>498</v>
      </c>
      <c r="B522" s="188" t="s">
        <v>2782</v>
      </c>
      <c r="C522" s="196" t="s">
        <v>1666</v>
      </c>
      <c r="D522" s="206" t="s">
        <v>2191</v>
      </c>
      <c r="E522" s="206" t="s">
        <v>0</v>
      </c>
      <c r="F522" s="187">
        <f t="shared" si="8"/>
        <v>2</v>
      </c>
      <c r="G522" s="172"/>
      <c r="H522" s="169"/>
      <c r="I522" s="169"/>
      <c r="J522" s="177"/>
      <c r="K522" s="169"/>
      <c r="L522" s="169"/>
      <c r="M522" s="169">
        <v>0</v>
      </c>
      <c r="N522" s="169"/>
      <c r="O522" s="170"/>
      <c r="P522" s="169">
        <v>0</v>
      </c>
      <c r="Q522" s="169"/>
      <c r="R522" s="169"/>
      <c r="S522" s="171"/>
      <c r="T522" s="169">
        <v>0</v>
      </c>
      <c r="U522" s="169">
        <v>0</v>
      </c>
      <c r="V522" s="169"/>
      <c r="W522" s="169">
        <v>2</v>
      </c>
      <c r="X522" s="169"/>
      <c r="Y522" s="170"/>
      <c r="Z522" s="172"/>
      <c r="AA522" s="169"/>
      <c r="AB522" s="172"/>
      <c r="AC522" s="272"/>
      <c r="AD522" s="272"/>
      <c r="AE522" s="272"/>
      <c r="AF522" s="272"/>
      <c r="AG522" s="272"/>
      <c r="AH522" s="272"/>
      <c r="AI522" s="272"/>
      <c r="AJ522" s="272"/>
      <c r="AK522" s="272"/>
      <c r="AL522" s="272"/>
      <c r="AM522" s="272"/>
    </row>
    <row r="523" spans="1:39" ht="72.75" customHeight="1">
      <c r="A523" s="173">
        <f>IF(D523=0,"",SUBTOTAL(3,$D$9:D523))</f>
        <v>499</v>
      </c>
      <c r="B523" s="190" t="s">
        <v>2783</v>
      </c>
      <c r="C523" s="196" t="s">
        <v>1666</v>
      </c>
      <c r="D523" s="198" t="s">
        <v>3900</v>
      </c>
      <c r="E523" s="206" t="s">
        <v>0</v>
      </c>
      <c r="F523" s="187">
        <f t="shared" si="8"/>
        <v>3</v>
      </c>
      <c r="G523" s="172"/>
      <c r="H523" s="169"/>
      <c r="I523" s="169"/>
      <c r="J523" s="175">
        <v>3</v>
      </c>
      <c r="K523" s="169"/>
      <c r="L523" s="169"/>
      <c r="M523" s="169"/>
      <c r="N523" s="169"/>
      <c r="O523" s="170"/>
      <c r="P523" s="169"/>
      <c r="Q523" s="169"/>
      <c r="R523" s="169"/>
      <c r="S523" s="171"/>
      <c r="T523" s="169"/>
      <c r="U523" s="169"/>
      <c r="V523" s="169"/>
      <c r="W523" s="169"/>
      <c r="X523" s="169"/>
      <c r="Y523" s="170"/>
      <c r="Z523" s="172"/>
      <c r="AA523" s="169"/>
      <c r="AB523" s="172"/>
      <c r="AC523" s="272"/>
      <c r="AD523" s="272"/>
      <c r="AE523" s="272"/>
      <c r="AF523" s="272"/>
      <c r="AG523" s="272"/>
      <c r="AH523" s="272"/>
      <c r="AI523" s="272"/>
      <c r="AJ523" s="272"/>
      <c r="AK523" s="272"/>
      <c r="AL523" s="272"/>
      <c r="AM523" s="272"/>
    </row>
    <row r="524" spans="1:39" ht="41.25" customHeight="1">
      <c r="A524" s="173">
        <f>IF(D524=0,"",SUBTOTAL(3,$D$9:D524))</f>
        <v>500</v>
      </c>
      <c r="B524" s="188" t="s">
        <v>2784</v>
      </c>
      <c r="C524" s="196" t="s">
        <v>1667</v>
      </c>
      <c r="D524" s="206" t="s">
        <v>2192</v>
      </c>
      <c r="E524" s="206" t="s">
        <v>0</v>
      </c>
      <c r="F524" s="187">
        <f t="shared" si="8"/>
        <v>2</v>
      </c>
      <c r="G524" s="172"/>
      <c r="H524" s="169"/>
      <c r="I524" s="169"/>
      <c r="J524" s="177"/>
      <c r="K524" s="169"/>
      <c r="L524" s="169"/>
      <c r="M524" s="169">
        <v>0</v>
      </c>
      <c r="N524" s="169"/>
      <c r="O524" s="170"/>
      <c r="P524" s="169">
        <v>0</v>
      </c>
      <c r="Q524" s="169"/>
      <c r="R524" s="169"/>
      <c r="S524" s="171"/>
      <c r="T524" s="169">
        <v>0</v>
      </c>
      <c r="U524" s="169">
        <v>0</v>
      </c>
      <c r="V524" s="169"/>
      <c r="W524" s="169">
        <v>2</v>
      </c>
      <c r="X524" s="169"/>
      <c r="Y524" s="170"/>
      <c r="Z524" s="172"/>
      <c r="AA524" s="169"/>
      <c r="AB524" s="172"/>
      <c r="AC524" s="272"/>
      <c r="AD524" s="272"/>
      <c r="AE524" s="272"/>
      <c r="AF524" s="272"/>
      <c r="AG524" s="272"/>
      <c r="AH524" s="272"/>
      <c r="AI524" s="272"/>
      <c r="AJ524" s="272"/>
      <c r="AK524" s="272"/>
      <c r="AL524" s="272"/>
      <c r="AM524" s="272"/>
    </row>
    <row r="525" spans="1:39" ht="70.5" customHeight="1">
      <c r="A525" s="173">
        <f>IF(D525=0,"",SUBTOTAL(3,$D$9:D525))</f>
        <v>501</v>
      </c>
      <c r="B525" s="190" t="s">
        <v>2785</v>
      </c>
      <c r="C525" s="196" t="s">
        <v>1667</v>
      </c>
      <c r="D525" s="198" t="s">
        <v>4413</v>
      </c>
      <c r="E525" s="206" t="s">
        <v>0</v>
      </c>
      <c r="F525" s="187">
        <f t="shared" si="8"/>
        <v>2</v>
      </c>
      <c r="G525" s="172"/>
      <c r="H525" s="169"/>
      <c r="I525" s="169"/>
      <c r="J525" s="175">
        <v>2</v>
      </c>
      <c r="K525" s="169"/>
      <c r="L525" s="169"/>
      <c r="M525" s="169"/>
      <c r="N525" s="169"/>
      <c r="O525" s="170"/>
      <c r="P525" s="169"/>
      <c r="Q525" s="169"/>
      <c r="R525" s="169"/>
      <c r="S525" s="171"/>
      <c r="T525" s="169"/>
      <c r="U525" s="169"/>
      <c r="V525" s="169"/>
      <c r="W525" s="169"/>
      <c r="X525" s="169"/>
      <c r="Y525" s="170"/>
      <c r="Z525" s="172"/>
      <c r="AA525" s="169"/>
      <c r="AB525" s="172"/>
      <c r="AC525" s="272"/>
      <c r="AD525" s="272"/>
      <c r="AE525" s="272"/>
      <c r="AF525" s="272"/>
      <c r="AG525" s="272"/>
      <c r="AH525" s="272"/>
      <c r="AI525" s="272"/>
      <c r="AJ525" s="272"/>
      <c r="AK525" s="272"/>
      <c r="AL525" s="272"/>
      <c r="AM525" s="272"/>
    </row>
    <row r="526" spans="1:39" ht="97.5" customHeight="1">
      <c r="A526" s="173">
        <f>IF(D526=0,"",SUBTOTAL(3,$D$9:D526))</f>
        <v>502</v>
      </c>
      <c r="B526" s="190" t="s">
        <v>2786</v>
      </c>
      <c r="C526" s="189" t="s">
        <v>3893</v>
      </c>
      <c r="D526" s="188" t="s">
        <v>4699</v>
      </c>
      <c r="E526" s="190" t="s">
        <v>200</v>
      </c>
      <c r="F526" s="187">
        <f t="shared" si="8"/>
        <v>100</v>
      </c>
      <c r="G526" s="169"/>
      <c r="H526" s="169"/>
      <c r="I526" s="169"/>
      <c r="J526" s="169">
        <v>100</v>
      </c>
      <c r="K526" s="169"/>
      <c r="L526" s="169"/>
      <c r="M526" s="169"/>
      <c r="N526" s="169"/>
      <c r="O526" s="169"/>
      <c r="P526" s="169"/>
      <c r="Q526" s="169"/>
      <c r="R526" s="169"/>
      <c r="S526" s="169"/>
      <c r="T526" s="169"/>
      <c r="U526" s="169"/>
      <c r="V526" s="169"/>
      <c r="W526" s="169"/>
      <c r="X526" s="169"/>
      <c r="Y526" s="169"/>
      <c r="Z526" s="169"/>
      <c r="AA526" s="169"/>
      <c r="AB526" s="169"/>
      <c r="AC526" s="272"/>
      <c r="AD526" s="272"/>
      <c r="AE526" s="272"/>
      <c r="AF526" s="272"/>
      <c r="AG526" s="272"/>
      <c r="AH526" s="272"/>
      <c r="AI526" s="272"/>
      <c r="AJ526" s="272"/>
      <c r="AK526" s="272"/>
      <c r="AL526" s="272"/>
      <c r="AM526" s="272"/>
    </row>
    <row r="527" spans="1:39" ht="61.5" customHeight="1">
      <c r="A527" s="173">
        <f>IF(D527=0,"",SUBTOTAL(3,$D$9:D527))</f>
        <v>503</v>
      </c>
      <c r="B527" s="190" t="s">
        <v>2787</v>
      </c>
      <c r="C527" s="196" t="s">
        <v>4263</v>
      </c>
      <c r="D527" s="197" t="s">
        <v>4411</v>
      </c>
      <c r="E527" s="206" t="s">
        <v>4264</v>
      </c>
      <c r="F527" s="187">
        <f t="shared" si="8"/>
        <v>10</v>
      </c>
      <c r="G527" s="169"/>
      <c r="H527" s="169"/>
      <c r="I527" s="169"/>
      <c r="J527" s="169">
        <v>10</v>
      </c>
      <c r="K527" s="169"/>
      <c r="L527" s="169"/>
      <c r="M527" s="169"/>
      <c r="N527" s="169"/>
      <c r="O527" s="169"/>
      <c r="P527" s="169"/>
      <c r="Q527" s="169"/>
      <c r="R527" s="169"/>
      <c r="S527" s="169"/>
      <c r="T527" s="169"/>
      <c r="U527" s="169"/>
      <c r="V527" s="169"/>
      <c r="W527" s="169"/>
      <c r="X527" s="169"/>
      <c r="Y527" s="169"/>
      <c r="Z527" s="169"/>
      <c r="AA527" s="169"/>
      <c r="AB527" s="169"/>
      <c r="AC527" s="272"/>
      <c r="AD527" s="272"/>
      <c r="AE527" s="272"/>
      <c r="AF527" s="272"/>
      <c r="AG527" s="272"/>
      <c r="AH527" s="272"/>
      <c r="AI527" s="272"/>
      <c r="AJ527" s="272"/>
      <c r="AK527" s="272"/>
      <c r="AL527" s="272"/>
      <c r="AM527" s="272"/>
    </row>
    <row r="528" spans="1:39" ht="46.5" customHeight="1">
      <c r="A528" s="173">
        <f>IF(D528=0,"",SUBTOTAL(3,$D$9:D528))</f>
        <v>504</v>
      </c>
      <c r="B528" s="188" t="s">
        <v>2788</v>
      </c>
      <c r="C528" s="151" t="s">
        <v>441</v>
      </c>
      <c r="D528" s="206" t="s">
        <v>3919</v>
      </c>
      <c r="E528" s="150" t="s">
        <v>6</v>
      </c>
      <c r="F528" s="187">
        <f t="shared" si="8"/>
        <v>4800</v>
      </c>
      <c r="G528" s="172"/>
      <c r="H528" s="169"/>
      <c r="I528" s="169"/>
      <c r="J528" s="175">
        <v>4800</v>
      </c>
      <c r="K528" s="169"/>
      <c r="L528" s="169"/>
      <c r="M528" s="169">
        <v>0</v>
      </c>
      <c r="N528" s="169"/>
      <c r="O528" s="170"/>
      <c r="P528" s="169">
        <v>0</v>
      </c>
      <c r="Q528" s="169"/>
      <c r="R528" s="169"/>
      <c r="S528" s="171"/>
      <c r="T528" s="169">
        <v>0</v>
      </c>
      <c r="U528" s="169">
        <v>0</v>
      </c>
      <c r="V528" s="169"/>
      <c r="W528" s="169"/>
      <c r="X528" s="169"/>
      <c r="Y528" s="170"/>
      <c r="Z528" s="172"/>
      <c r="AA528" s="169"/>
      <c r="AB528" s="172"/>
      <c r="AC528" s="272"/>
      <c r="AD528" s="272"/>
      <c r="AE528" s="272"/>
      <c r="AF528" s="272"/>
      <c r="AG528" s="272"/>
      <c r="AH528" s="272"/>
      <c r="AI528" s="272"/>
      <c r="AJ528" s="272"/>
      <c r="AK528" s="272"/>
      <c r="AL528" s="272"/>
      <c r="AM528" s="272"/>
    </row>
    <row r="529" spans="1:39" ht="49.5" customHeight="1">
      <c r="A529" s="173">
        <f>IF(D529=0,"",SUBTOTAL(3,$D$9:D529))</f>
        <v>505</v>
      </c>
      <c r="B529" s="188" t="s">
        <v>2789</v>
      </c>
      <c r="C529" s="151" t="s">
        <v>441</v>
      </c>
      <c r="D529" s="206" t="s">
        <v>3920</v>
      </c>
      <c r="E529" s="150" t="s">
        <v>6</v>
      </c>
      <c r="F529" s="187">
        <f t="shared" si="8"/>
        <v>960</v>
      </c>
      <c r="G529" s="172"/>
      <c r="H529" s="169"/>
      <c r="I529" s="169"/>
      <c r="J529" s="175">
        <v>960</v>
      </c>
      <c r="K529" s="169"/>
      <c r="L529" s="169"/>
      <c r="M529" s="169">
        <v>0</v>
      </c>
      <c r="N529" s="169"/>
      <c r="O529" s="170"/>
      <c r="P529" s="169">
        <v>0</v>
      </c>
      <c r="Q529" s="169"/>
      <c r="R529" s="169"/>
      <c r="S529" s="171"/>
      <c r="T529" s="169">
        <v>0</v>
      </c>
      <c r="U529" s="169">
        <v>0</v>
      </c>
      <c r="V529" s="169"/>
      <c r="W529" s="169"/>
      <c r="X529" s="169"/>
      <c r="Y529" s="170"/>
      <c r="Z529" s="172"/>
      <c r="AA529" s="169"/>
      <c r="AB529" s="172"/>
      <c r="AC529" s="272"/>
      <c r="AD529" s="272"/>
      <c r="AE529" s="272"/>
      <c r="AF529" s="272"/>
      <c r="AG529" s="272"/>
      <c r="AH529" s="272"/>
      <c r="AI529" s="272"/>
      <c r="AJ529" s="272"/>
      <c r="AK529" s="272"/>
      <c r="AL529" s="272"/>
      <c r="AM529" s="272"/>
    </row>
    <row r="530" spans="1:39" ht="49.5" customHeight="1">
      <c r="A530" s="173">
        <f>IF(D530=0,"",SUBTOTAL(3,$D$9:D530))</f>
        <v>506</v>
      </c>
      <c r="B530" s="188" t="s">
        <v>2790</v>
      </c>
      <c r="C530" s="151" t="s">
        <v>441</v>
      </c>
      <c r="D530" s="206" t="s">
        <v>3921</v>
      </c>
      <c r="E530" s="150" t="s">
        <v>6</v>
      </c>
      <c r="F530" s="187">
        <f t="shared" si="8"/>
        <v>4800</v>
      </c>
      <c r="G530" s="172"/>
      <c r="H530" s="169"/>
      <c r="I530" s="169"/>
      <c r="J530" s="175">
        <v>4800</v>
      </c>
      <c r="K530" s="169"/>
      <c r="L530" s="169"/>
      <c r="M530" s="169">
        <v>0</v>
      </c>
      <c r="N530" s="169"/>
      <c r="O530" s="170"/>
      <c r="P530" s="169">
        <v>0</v>
      </c>
      <c r="Q530" s="169"/>
      <c r="R530" s="169"/>
      <c r="S530" s="171"/>
      <c r="T530" s="169">
        <v>0</v>
      </c>
      <c r="U530" s="169">
        <v>0</v>
      </c>
      <c r="V530" s="169"/>
      <c r="W530" s="169"/>
      <c r="X530" s="169"/>
      <c r="Y530" s="170"/>
      <c r="Z530" s="172"/>
      <c r="AA530" s="169"/>
      <c r="AB530" s="172"/>
      <c r="AC530" s="272"/>
      <c r="AD530" s="272"/>
      <c r="AE530" s="272"/>
      <c r="AF530" s="272"/>
      <c r="AG530" s="272"/>
      <c r="AH530" s="272"/>
      <c r="AI530" s="272"/>
      <c r="AJ530" s="272"/>
      <c r="AK530" s="272"/>
      <c r="AL530" s="272"/>
      <c r="AM530" s="272"/>
    </row>
    <row r="531" spans="1:39" ht="30.75" customHeight="1">
      <c r="A531" s="173">
        <f>IF(D531=0,"",SUBTOTAL(3,$D$9:D531))</f>
        <v>507</v>
      </c>
      <c r="B531" s="188" t="s">
        <v>2791</v>
      </c>
      <c r="C531" s="151" t="s">
        <v>445</v>
      </c>
      <c r="D531" s="149" t="s">
        <v>447</v>
      </c>
      <c r="E531" s="150" t="s">
        <v>6</v>
      </c>
      <c r="F531" s="187">
        <f t="shared" si="8"/>
        <v>16035</v>
      </c>
      <c r="G531" s="174">
        <v>400</v>
      </c>
      <c r="H531" s="169">
        <v>100</v>
      </c>
      <c r="I531" s="169"/>
      <c r="J531" s="175"/>
      <c r="K531" s="169"/>
      <c r="L531" s="169"/>
      <c r="M531" s="169">
        <v>779</v>
      </c>
      <c r="N531" s="169">
        <v>100</v>
      </c>
      <c r="O531" s="169">
        <v>50</v>
      </c>
      <c r="P531" s="169">
        <v>300</v>
      </c>
      <c r="Q531" s="169"/>
      <c r="R531" s="169"/>
      <c r="S531" s="171">
        <v>12800</v>
      </c>
      <c r="T531" s="169">
        <v>600</v>
      </c>
      <c r="U531" s="169">
        <v>356</v>
      </c>
      <c r="V531" s="169">
        <v>100</v>
      </c>
      <c r="W531" s="169"/>
      <c r="X531" s="169">
        <v>450</v>
      </c>
      <c r="Y531" s="170"/>
      <c r="Z531" s="172"/>
      <c r="AA531" s="169"/>
      <c r="AB531" s="172"/>
      <c r="AC531" s="272"/>
      <c r="AD531" s="272"/>
      <c r="AE531" s="272"/>
      <c r="AF531" s="272"/>
      <c r="AG531" s="272"/>
      <c r="AH531" s="272"/>
      <c r="AI531" s="272"/>
      <c r="AJ531" s="272"/>
      <c r="AK531" s="272"/>
      <c r="AL531" s="272"/>
      <c r="AM531" s="272"/>
    </row>
    <row r="532" spans="1:39" ht="51.75" customHeight="1">
      <c r="A532" s="173">
        <f>IF(D532=0,"",SUBTOTAL(3,$D$9:D532))</f>
        <v>508</v>
      </c>
      <c r="B532" s="188" t="s">
        <v>2792</v>
      </c>
      <c r="C532" s="151" t="s">
        <v>4543</v>
      </c>
      <c r="D532" s="206" t="s">
        <v>4542</v>
      </c>
      <c r="E532" s="150" t="s">
        <v>6</v>
      </c>
      <c r="F532" s="187">
        <f t="shared" si="8"/>
        <v>70</v>
      </c>
      <c r="G532" s="172"/>
      <c r="H532" s="169"/>
      <c r="I532" s="169">
        <v>50</v>
      </c>
      <c r="J532" s="175"/>
      <c r="K532" s="169"/>
      <c r="L532" s="169"/>
      <c r="M532" s="169">
        <v>0</v>
      </c>
      <c r="N532" s="169"/>
      <c r="O532" s="170"/>
      <c r="P532" s="169">
        <v>20</v>
      </c>
      <c r="Q532" s="169"/>
      <c r="R532" s="169"/>
      <c r="S532" s="171"/>
      <c r="T532" s="169">
        <v>0</v>
      </c>
      <c r="U532" s="169">
        <v>0</v>
      </c>
      <c r="V532" s="169"/>
      <c r="W532" s="169"/>
      <c r="X532" s="169"/>
      <c r="Y532" s="170"/>
      <c r="Z532" s="172"/>
      <c r="AA532" s="169"/>
      <c r="AB532" s="172"/>
      <c r="AC532" s="272"/>
      <c r="AD532" s="272"/>
      <c r="AE532" s="272"/>
      <c r="AF532" s="272"/>
      <c r="AG532" s="272"/>
      <c r="AH532" s="272"/>
      <c r="AI532" s="272"/>
      <c r="AJ532" s="272"/>
      <c r="AK532" s="272"/>
      <c r="AL532" s="272"/>
      <c r="AM532" s="272"/>
    </row>
    <row r="533" spans="1:39">
      <c r="A533" s="173">
        <f>IF(D533=0,"",SUBTOTAL(3,$D$9:D533))</f>
        <v>509</v>
      </c>
      <c r="B533" s="188" t="s">
        <v>2793</v>
      </c>
      <c r="C533" s="151" t="s">
        <v>4599</v>
      </c>
      <c r="D533" s="149" t="s">
        <v>450</v>
      </c>
      <c r="E533" s="150" t="s">
        <v>6</v>
      </c>
      <c r="F533" s="187">
        <f t="shared" si="8"/>
        <v>5650</v>
      </c>
      <c r="G533" s="172"/>
      <c r="H533" s="169">
        <v>10</v>
      </c>
      <c r="I533" s="169"/>
      <c r="J533" s="175">
        <v>4000</v>
      </c>
      <c r="K533" s="169"/>
      <c r="L533" s="169"/>
      <c r="M533" s="169">
        <v>0</v>
      </c>
      <c r="N533" s="169"/>
      <c r="O533" s="170"/>
      <c r="P533" s="169">
        <v>0</v>
      </c>
      <c r="Q533" s="169"/>
      <c r="R533" s="169"/>
      <c r="S533" s="171">
        <v>1600</v>
      </c>
      <c r="T533" s="169">
        <v>20</v>
      </c>
      <c r="U533" s="169">
        <v>0</v>
      </c>
      <c r="V533" s="169"/>
      <c r="W533" s="169"/>
      <c r="X533" s="169"/>
      <c r="Y533" s="170"/>
      <c r="Z533" s="172">
        <v>20</v>
      </c>
      <c r="AA533" s="169"/>
      <c r="AB533" s="172"/>
      <c r="AC533" s="272"/>
      <c r="AD533" s="272"/>
      <c r="AE533" s="272"/>
      <c r="AF533" s="272"/>
      <c r="AG533" s="272"/>
      <c r="AH533" s="272"/>
      <c r="AI533" s="272"/>
      <c r="AJ533" s="272"/>
      <c r="AK533" s="272"/>
      <c r="AL533" s="272"/>
      <c r="AM533" s="272"/>
    </row>
    <row r="534" spans="1:39" ht="26.25" customHeight="1">
      <c r="A534" s="173">
        <f>IF(D534=0,"",SUBTOTAL(3,$D$9:D534))</f>
        <v>510</v>
      </c>
      <c r="B534" s="188" t="s">
        <v>2794</v>
      </c>
      <c r="C534" s="151" t="s">
        <v>4600</v>
      </c>
      <c r="D534" s="149" t="s">
        <v>4601</v>
      </c>
      <c r="E534" s="150" t="s">
        <v>6</v>
      </c>
      <c r="F534" s="187">
        <f t="shared" si="8"/>
        <v>25885</v>
      </c>
      <c r="G534" s="172"/>
      <c r="H534" s="169">
        <v>5</v>
      </c>
      <c r="I534" s="169"/>
      <c r="J534" s="175">
        <v>15150</v>
      </c>
      <c r="K534" s="169"/>
      <c r="L534" s="169"/>
      <c r="M534" s="169">
        <v>1840</v>
      </c>
      <c r="N534" s="169"/>
      <c r="O534" s="170"/>
      <c r="P534" s="169">
        <v>0</v>
      </c>
      <c r="Q534" s="169"/>
      <c r="R534" s="169"/>
      <c r="S534" s="171">
        <v>8850</v>
      </c>
      <c r="T534" s="169">
        <v>20</v>
      </c>
      <c r="U534" s="169">
        <v>0</v>
      </c>
      <c r="V534" s="169"/>
      <c r="W534" s="169"/>
      <c r="X534" s="169"/>
      <c r="Y534" s="170"/>
      <c r="Z534" s="172">
        <v>20</v>
      </c>
      <c r="AA534" s="169"/>
      <c r="AB534" s="172"/>
      <c r="AC534" s="272"/>
      <c r="AD534" s="272"/>
      <c r="AE534" s="272"/>
      <c r="AF534" s="272"/>
      <c r="AG534" s="272"/>
      <c r="AH534" s="272"/>
      <c r="AI534" s="272"/>
      <c r="AJ534" s="272"/>
      <c r="AK534" s="272"/>
      <c r="AL534" s="272"/>
      <c r="AM534" s="272"/>
    </row>
    <row r="535" spans="1:39" ht="28.5" customHeight="1">
      <c r="A535" s="173">
        <f>IF(D535=0,"",SUBTOTAL(3,$D$9:D535))</f>
        <v>511</v>
      </c>
      <c r="B535" s="188" t="s">
        <v>2795</v>
      </c>
      <c r="C535" s="151" t="s">
        <v>453</v>
      </c>
      <c r="D535" s="149" t="s">
        <v>4379</v>
      </c>
      <c r="E535" s="150" t="s">
        <v>0</v>
      </c>
      <c r="F535" s="187">
        <f t="shared" si="8"/>
        <v>415</v>
      </c>
      <c r="G535" s="174">
        <v>7</v>
      </c>
      <c r="H535" s="169">
        <v>20</v>
      </c>
      <c r="I535" s="169"/>
      <c r="J535" s="175">
        <v>130</v>
      </c>
      <c r="K535" s="169">
        <v>20</v>
      </c>
      <c r="L535" s="169"/>
      <c r="M535" s="169">
        <v>53</v>
      </c>
      <c r="N535" s="169"/>
      <c r="O535" s="169">
        <v>4</v>
      </c>
      <c r="P535" s="169">
        <v>18</v>
      </c>
      <c r="Q535" s="169">
        <v>16</v>
      </c>
      <c r="R535" s="169">
        <v>10</v>
      </c>
      <c r="S535" s="171">
        <v>70</v>
      </c>
      <c r="T535" s="169">
        <v>0</v>
      </c>
      <c r="U535" s="169">
        <v>0</v>
      </c>
      <c r="V535" s="169">
        <v>50</v>
      </c>
      <c r="W535" s="169"/>
      <c r="X535" s="169">
        <v>6</v>
      </c>
      <c r="Y535" s="169">
        <v>0</v>
      </c>
      <c r="Z535" s="172">
        <v>10</v>
      </c>
      <c r="AA535" s="169">
        <v>1</v>
      </c>
      <c r="AB535" s="172"/>
      <c r="AC535" s="272"/>
      <c r="AD535" s="272"/>
      <c r="AE535" s="272"/>
      <c r="AF535" s="272"/>
      <c r="AG535" s="272"/>
      <c r="AH535" s="272"/>
      <c r="AI535" s="272"/>
      <c r="AJ535" s="272"/>
      <c r="AK535" s="272"/>
      <c r="AL535" s="272"/>
      <c r="AM535" s="272"/>
    </row>
    <row r="536" spans="1:39" ht="27.75" customHeight="1">
      <c r="A536" s="173">
        <f>IF(D536=0,"",SUBTOTAL(3,$D$9:D536))</f>
        <v>512</v>
      </c>
      <c r="B536" s="188" t="s">
        <v>2796</v>
      </c>
      <c r="C536" s="151" t="s">
        <v>455</v>
      </c>
      <c r="D536" s="149" t="s">
        <v>4379</v>
      </c>
      <c r="E536" s="150" t="s">
        <v>0</v>
      </c>
      <c r="F536" s="187">
        <f t="shared" si="8"/>
        <v>543</v>
      </c>
      <c r="G536" s="172"/>
      <c r="H536" s="169"/>
      <c r="I536" s="169">
        <v>200</v>
      </c>
      <c r="J536" s="175">
        <v>97</v>
      </c>
      <c r="K536" s="169"/>
      <c r="L536" s="169">
        <v>100</v>
      </c>
      <c r="M536" s="169">
        <v>0</v>
      </c>
      <c r="N536" s="169"/>
      <c r="O536" s="170"/>
      <c r="P536" s="169">
        <v>0</v>
      </c>
      <c r="Q536" s="169">
        <v>20</v>
      </c>
      <c r="R536" s="169"/>
      <c r="S536" s="171">
        <v>70</v>
      </c>
      <c r="T536" s="169">
        <v>50</v>
      </c>
      <c r="U536" s="169">
        <v>0</v>
      </c>
      <c r="V536" s="169"/>
      <c r="W536" s="169"/>
      <c r="X536" s="169">
        <v>6</v>
      </c>
      <c r="Y536" s="170"/>
      <c r="Z536" s="172"/>
      <c r="AA536" s="169"/>
      <c r="AB536" s="172"/>
      <c r="AC536" s="272"/>
      <c r="AD536" s="272"/>
      <c r="AE536" s="272"/>
      <c r="AF536" s="272"/>
      <c r="AG536" s="272"/>
      <c r="AH536" s="272"/>
      <c r="AI536" s="272"/>
      <c r="AJ536" s="272"/>
      <c r="AK536" s="272"/>
      <c r="AL536" s="272"/>
      <c r="AM536" s="272"/>
    </row>
    <row r="537" spans="1:39">
      <c r="A537" s="173">
        <f>IF(D537=0,"",SUBTOTAL(3,$D$9:D537))</f>
        <v>513</v>
      </c>
      <c r="B537" s="188" t="s">
        <v>2797</v>
      </c>
      <c r="C537" s="151" t="s">
        <v>456</v>
      </c>
      <c r="D537" s="149" t="s">
        <v>457</v>
      </c>
      <c r="E537" s="150" t="s">
        <v>0</v>
      </c>
      <c r="F537" s="187">
        <f t="shared" si="8"/>
        <v>294</v>
      </c>
      <c r="G537" s="172"/>
      <c r="H537" s="169"/>
      <c r="I537" s="169"/>
      <c r="J537" s="175">
        <v>72</v>
      </c>
      <c r="K537" s="169"/>
      <c r="L537" s="169">
        <v>50</v>
      </c>
      <c r="M537" s="169">
        <v>0</v>
      </c>
      <c r="N537" s="169"/>
      <c r="O537" s="169">
        <v>1</v>
      </c>
      <c r="P537" s="169">
        <v>1</v>
      </c>
      <c r="Q537" s="169"/>
      <c r="R537" s="169">
        <v>10</v>
      </c>
      <c r="S537" s="171">
        <v>140</v>
      </c>
      <c r="T537" s="169">
        <v>0</v>
      </c>
      <c r="U537" s="169">
        <v>0</v>
      </c>
      <c r="V537" s="169"/>
      <c r="W537" s="169"/>
      <c r="X537" s="169"/>
      <c r="Y537" s="170"/>
      <c r="Z537" s="172">
        <v>20</v>
      </c>
      <c r="AA537" s="169"/>
      <c r="AB537" s="172"/>
      <c r="AC537" s="272"/>
      <c r="AD537" s="272"/>
      <c r="AE537" s="272"/>
      <c r="AF537" s="272"/>
      <c r="AG537" s="272"/>
      <c r="AH537" s="272"/>
      <c r="AI537" s="272"/>
      <c r="AJ537" s="272"/>
      <c r="AK537" s="272"/>
      <c r="AL537" s="272"/>
      <c r="AM537" s="272"/>
    </row>
    <row r="538" spans="1:39" ht="33" customHeight="1">
      <c r="A538" s="173">
        <f>IF(D538=0,"",SUBTOTAL(3,$D$9:D538))</f>
        <v>514</v>
      </c>
      <c r="B538" s="188" t="s">
        <v>2798</v>
      </c>
      <c r="C538" s="151" t="s">
        <v>458</v>
      </c>
      <c r="D538" s="149" t="s">
        <v>459</v>
      </c>
      <c r="E538" s="150" t="s">
        <v>6</v>
      </c>
      <c r="F538" s="187">
        <f t="shared" si="8"/>
        <v>750</v>
      </c>
      <c r="G538" s="172"/>
      <c r="H538" s="169"/>
      <c r="I538" s="169"/>
      <c r="J538" s="175">
        <v>750</v>
      </c>
      <c r="K538" s="169"/>
      <c r="L538" s="169"/>
      <c r="M538" s="169">
        <v>0</v>
      </c>
      <c r="N538" s="169"/>
      <c r="O538" s="170"/>
      <c r="P538" s="169">
        <v>0</v>
      </c>
      <c r="Q538" s="169"/>
      <c r="R538" s="169"/>
      <c r="S538" s="171"/>
      <c r="T538" s="169">
        <v>0</v>
      </c>
      <c r="U538" s="169">
        <v>0</v>
      </c>
      <c r="V538" s="169"/>
      <c r="W538" s="169"/>
      <c r="X538" s="169"/>
      <c r="Y538" s="170"/>
      <c r="Z538" s="172"/>
      <c r="AA538" s="169"/>
      <c r="AB538" s="172"/>
      <c r="AC538" s="272"/>
      <c r="AD538" s="272"/>
      <c r="AE538" s="272"/>
      <c r="AF538" s="272"/>
      <c r="AG538" s="272"/>
      <c r="AH538" s="272"/>
      <c r="AI538" s="272"/>
      <c r="AJ538" s="272"/>
      <c r="AK538" s="272"/>
      <c r="AL538" s="272"/>
      <c r="AM538" s="272"/>
    </row>
    <row r="539" spans="1:39" ht="33.75" customHeight="1">
      <c r="A539" s="173">
        <f>IF(D539=0,"",SUBTOTAL(3,$D$9:D539))</f>
        <v>515</v>
      </c>
      <c r="B539" s="188" t="s">
        <v>2799</v>
      </c>
      <c r="C539" s="151" t="s">
        <v>460</v>
      </c>
      <c r="D539" s="149" t="s">
        <v>1634</v>
      </c>
      <c r="E539" s="150" t="s">
        <v>6</v>
      </c>
      <c r="F539" s="187">
        <f t="shared" si="8"/>
        <v>90</v>
      </c>
      <c r="G539" s="172"/>
      <c r="H539" s="169"/>
      <c r="I539" s="169"/>
      <c r="J539" s="175">
        <v>90</v>
      </c>
      <c r="K539" s="169"/>
      <c r="L539" s="169"/>
      <c r="M539" s="169">
        <v>0</v>
      </c>
      <c r="N539" s="169"/>
      <c r="O539" s="170"/>
      <c r="P539" s="169">
        <v>0</v>
      </c>
      <c r="Q539" s="169"/>
      <c r="R539" s="169"/>
      <c r="S539" s="171"/>
      <c r="T539" s="169">
        <v>0</v>
      </c>
      <c r="U539" s="169">
        <v>0</v>
      </c>
      <c r="V539" s="169"/>
      <c r="W539" s="169"/>
      <c r="X539" s="169"/>
      <c r="Y539" s="170"/>
      <c r="Z539" s="172"/>
      <c r="AA539" s="169"/>
      <c r="AB539" s="172"/>
      <c r="AC539" s="272"/>
      <c r="AD539" s="272"/>
      <c r="AE539" s="272"/>
      <c r="AF539" s="272"/>
      <c r="AG539" s="272"/>
      <c r="AH539" s="272"/>
      <c r="AI539" s="272"/>
      <c r="AJ539" s="272"/>
      <c r="AK539" s="272"/>
      <c r="AL539" s="272"/>
      <c r="AM539" s="272"/>
    </row>
    <row r="540" spans="1:39" ht="25.5">
      <c r="A540" s="173">
        <f>IF(D540=0,"",SUBTOTAL(3,$D$9:D540))</f>
        <v>516</v>
      </c>
      <c r="B540" s="190" t="s">
        <v>2800</v>
      </c>
      <c r="C540" s="189" t="s">
        <v>3878</v>
      </c>
      <c r="D540" s="188" t="s">
        <v>4380</v>
      </c>
      <c r="E540" s="188" t="s">
        <v>6</v>
      </c>
      <c r="F540" s="187">
        <f t="shared" si="8"/>
        <v>30</v>
      </c>
      <c r="G540" s="169"/>
      <c r="H540" s="169"/>
      <c r="I540" s="169"/>
      <c r="J540" s="169">
        <v>30</v>
      </c>
      <c r="K540" s="169"/>
      <c r="L540" s="169"/>
      <c r="M540" s="169"/>
      <c r="N540" s="169"/>
      <c r="O540" s="169"/>
      <c r="P540" s="169"/>
      <c r="Q540" s="169"/>
      <c r="R540" s="169"/>
      <c r="S540" s="169"/>
      <c r="T540" s="169"/>
      <c r="U540" s="169"/>
      <c r="V540" s="169"/>
      <c r="W540" s="169"/>
      <c r="X540" s="169"/>
      <c r="Y540" s="169"/>
      <c r="Z540" s="169"/>
      <c r="AA540" s="169"/>
      <c r="AB540" s="169"/>
      <c r="AC540" s="272"/>
      <c r="AD540" s="272"/>
      <c r="AE540" s="272"/>
      <c r="AF540" s="272"/>
      <c r="AG540" s="272"/>
      <c r="AH540" s="272"/>
      <c r="AI540" s="272"/>
      <c r="AJ540" s="272"/>
      <c r="AK540" s="272"/>
      <c r="AL540" s="272"/>
      <c r="AM540" s="272"/>
    </row>
    <row r="541" spans="1:39" ht="44.25" customHeight="1">
      <c r="A541" s="173">
        <f>IF(D541=0,"",SUBTOTAL(3,$D$9:D541))</f>
        <v>517</v>
      </c>
      <c r="B541" s="188" t="s">
        <v>2801</v>
      </c>
      <c r="C541" s="151" t="s">
        <v>1570</v>
      </c>
      <c r="D541" s="149" t="s">
        <v>461</v>
      </c>
      <c r="E541" s="150" t="s">
        <v>0</v>
      </c>
      <c r="F541" s="187">
        <f t="shared" si="8"/>
        <v>6</v>
      </c>
      <c r="G541" s="172"/>
      <c r="H541" s="169"/>
      <c r="I541" s="169"/>
      <c r="J541" s="177"/>
      <c r="K541" s="169"/>
      <c r="L541" s="169"/>
      <c r="M541" s="169">
        <v>0</v>
      </c>
      <c r="N541" s="169"/>
      <c r="O541" s="170"/>
      <c r="P541" s="169">
        <v>0</v>
      </c>
      <c r="Q541" s="169"/>
      <c r="R541" s="169"/>
      <c r="S541" s="171">
        <v>6</v>
      </c>
      <c r="T541" s="169">
        <v>0</v>
      </c>
      <c r="U541" s="169">
        <v>0</v>
      </c>
      <c r="V541" s="169"/>
      <c r="W541" s="169"/>
      <c r="X541" s="169"/>
      <c r="Y541" s="170"/>
      <c r="Z541" s="172"/>
      <c r="AA541" s="169"/>
      <c r="AB541" s="172"/>
      <c r="AC541" s="272"/>
      <c r="AD541" s="272"/>
      <c r="AE541" s="272"/>
      <c r="AF541" s="272"/>
      <c r="AG541" s="272"/>
      <c r="AH541" s="272"/>
      <c r="AI541" s="272"/>
      <c r="AJ541" s="272"/>
      <c r="AK541" s="272"/>
      <c r="AL541" s="272"/>
      <c r="AM541" s="272"/>
    </row>
    <row r="542" spans="1:39" ht="21" customHeight="1">
      <c r="A542" s="173">
        <f>IF(D542=0,"",SUBTOTAL(3,$D$9:D542))</f>
        <v>518</v>
      </c>
      <c r="B542" s="190" t="s">
        <v>2802</v>
      </c>
      <c r="C542" s="151" t="s">
        <v>3852</v>
      </c>
      <c r="D542" s="198" t="s">
        <v>3902</v>
      </c>
      <c r="E542" s="150" t="s">
        <v>0</v>
      </c>
      <c r="F542" s="187">
        <f t="shared" si="8"/>
        <v>9</v>
      </c>
      <c r="G542" s="172"/>
      <c r="H542" s="169"/>
      <c r="I542" s="169"/>
      <c r="J542" s="175">
        <v>9</v>
      </c>
      <c r="K542" s="169"/>
      <c r="L542" s="169"/>
      <c r="M542" s="169"/>
      <c r="N542" s="169"/>
      <c r="O542" s="170"/>
      <c r="P542" s="169"/>
      <c r="Q542" s="169"/>
      <c r="R542" s="169"/>
      <c r="S542" s="171"/>
      <c r="T542" s="169"/>
      <c r="U542" s="169"/>
      <c r="V542" s="169"/>
      <c r="W542" s="169"/>
      <c r="X542" s="169"/>
      <c r="Y542" s="170"/>
      <c r="Z542" s="172"/>
      <c r="AA542" s="169"/>
      <c r="AB542" s="172"/>
      <c r="AC542" s="272"/>
      <c r="AD542" s="272"/>
      <c r="AE542" s="272"/>
      <c r="AF542" s="272"/>
      <c r="AG542" s="272"/>
      <c r="AH542" s="272"/>
      <c r="AI542" s="272"/>
      <c r="AJ542" s="272"/>
      <c r="AK542" s="272"/>
      <c r="AL542" s="272"/>
      <c r="AM542" s="272"/>
    </row>
    <row r="543" spans="1:39" ht="21.75" customHeight="1">
      <c r="A543" s="173">
        <f>IF(D543=0,"",SUBTOTAL(3,$D$9:D543))</f>
        <v>519</v>
      </c>
      <c r="B543" s="188" t="s">
        <v>2803</v>
      </c>
      <c r="C543" s="151" t="s">
        <v>462</v>
      </c>
      <c r="D543" s="149" t="s">
        <v>463</v>
      </c>
      <c r="E543" s="150" t="s">
        <v>6</v>
      </c>
      <c r="F543" s="187">
        <f t="shared" si="8"/>
        <v>18119</v>
      </c>
      <c r="G543" s="172"/>
      <c r="H543" s="169">
        <v>1000</v>
      </c>
      <c r="I543" s="169"/>
      <c r="J543" s="175">
        <v>6365</v>
      </c>
      <c r="K543" s="169"/>
      <c r="L543" s="169">
        <v>100</v>
      </c>
      <c r="M543" s="169">
        <v>434</v>
      </c>
      <c r="N543" s="169">
        <v>200</v>
      </c>
      <c r="O543" s="169">
        <v>100</v>
      </c>
      <c r="P543" s="169">
        <v>0</v>
      </c>
      <c r="Q543" s="169">
        <v>300</v>
      </c>
      <c r="R543" s="169"/>
      <c r="S543" s="171">
        <v>8100</v>
      </c>
      <c r="T543" s="169">
        <v>600</v>
      </c>
      <c r="U543" s="169">
        <v>200</v>
      </c>
      <c r="V543" s="169">
        <v>500</v>
      </c>
      <c r="W543" s="169"/>
      <c r="X543" s="169">
        <v>200</v>
      </c>
      <c r="Y543" s="170"/>
      <c r="Z543" s="172"/>
      <c r="AA543" s="169"/>
      <c r="AB543" s="172">
        <v>20</v>
      </c>
      <c r="AC543" s="272"/>
      <c r="AD543" s="272"/>
      <c r="AE543" s="272"/>
      <c r="AF543" s="272"/>
      <c r="AG543" s="272"/>
      <c r="AH543" s="272"/>
      <c r="AI543" s="272"/>
      <c r="AJ543" s="272"/>
      <c r="AK543" s="272"/>
      <c r="AL543" s="272"/>
      <c r="AM543" s="272"/>
    </row>
    <row r="544" spans="1:39" ht="21.75" customHeight="1">
      <c r="A544" s="173">
        <f>IF(D544=0,"",SUBTOTAL(3,$D$9:D544))</f>
        <v>520</v>
      </c>
      <c r="B544" s="188" t="s">
        <v>2804</v>
      </c>
      <c r="C544" s="151" t="s">
        <v>464</v>
      </c>
      <c r="D544" s="149" t="s">
        <v>463</v>
      </c>
      <c r="E544" s="150" t="s">
        <v>6</v>
      </c>
      <c r="F544" s="187">
        <f t="shared" si="8"/>
        <v>10104</v>
      </c>
      <c r="G544" s="174">
        <v>300</v>
      </c>
      <c r="H544" s="169"/>
      <c r="I544" s="169"/>
      <c r="J544" s="175">
        <v>3000</v>
      </c>
      <c r="K544" s="169">
        <v>2000</v>
      </c>
      <c r="L544" s="169">
        <v>100</v>
      </c>
      <c r="M544" s="169">
        <v>1184</v>
      </c>
      <c r="N544" s="169">
        <v>200</v>
      </c>
      <c r="O544" s="169">
        <v>100</v>
      </c>
      <c r="P544" s="169">
        <v>400</v>
      </c>
      <c r="Q544" s="169">
        <v>200</v>
      </c>
      <c r="R544" s="169"/>
      <c r="S544" s="171">
        <v>1600</v>
      </c>
      <c r="T544" s="169">
        <v>0</v>
      </c>
      <c r="U544" s="169">
        <v>200</v>
      </c>
      <c r="V544" s="169">
        <v>300</v>
      </c>
      <c r="W544" s="169"/>
      <c r="X544" s="169">
        <v>200</v>
      </c>
      <c r="Y544" s="170"/>
      <c r="Z544" s="172">
        <v>300</v>
      </c>
      <c r="AA544" s="169"/>
      <c r="AB544" s="172">
        <v>20</v>
      </c>
      <c r="AC544" s="272"/>
      <c r="AD544" s="272"/>
      <c r="AE544" s="272"/>
      <c r="AF544" s="272"/>
      <c r="AG544" s="272"/>
      <c r="AH544" s="272"/>
      <c r="AI544" s="272"/>
      <c r="AJ544" s="272"/>
      <c r="AK544" s="272"/>
      <c r="AL544" s="272"/>
      <c r="AM544" s="272"/>
    </row>
    <row r="545" spans="1:39" ht="21.75" customHeight="1">
      <c r="A545" s="173">
        <f>IF(D545=0,"",SUBTOTAL(3,$D$9:D545))</f>
        <v>521</v>
      </c>
      <c r="B545" s="188" t="s">
        <v>2805</v>
      </c>
      <c r="C545" s="151" t="s">
        <v>465</v>
      </c>
      <c r="D545" s="149" t="s">
        <v>463</v>
      </c>
      <c r="E545" s="150" t="s">
        <v>6</v>
      </c>
      <c r="F545" s="187">
        <f t="shared" si="8"/>
        <v>1620</v>
      </c>
      <c r="G545" s="172"/>
      <c r="H545" s="169"/>
      <c r="I545" s="169"/>
      <c r="J545" s="175">
        <v>1100</v>
      </c>
      <c r="K545" s="169"/>
      <c r="L545" s="169"/>
      <c r="M545" s="169">
        <v>0</v>
      </c>
      <c r="N545" s="169"/>
      <c r="O545" s="170"/>
      <c r="P545" s="169">
        <v>0</v>
      </c>
      <c r="Q545" s="169"/>
      <c r="R545" s="169"/>
      <c r="S545" s="171">
        <v>500</v>
      </c>
      <c r="T545" s="169">
        <v>0</v>
      </c>
      <c r="U545" s="169">
        <v>0</v>
      </c>
      <c r="V545" s="169"/>
      <c r="W545" s="169"/>
      <c r="X545" s="169"/>
      <c r="Y545" s="170"/>
      <c r="Z545" s="172"/>
      <c r="AA545" s="169"/>
      <c r="AB545" s="172">
        <v>20</v>
      </c>
      <c r="AC545" s="272"/>
      <c r="AD545" s="272"/>
      <c r="AE545" s="272"/>
      <c r="AF545" s="272"/>
      <c r="AG545" s="272"/>
      <c r="AH545" s="272"/>
      <c r="AI545" s="272"/>
      <c r="AJ545" s="272"/>
      <c r="AK545" s="272"/>
      <c r="AL545" s="272"/>
      <c r="AM545" s="272"/>
    </row>
    <row r="546" spans="1:39" ht="21.75" customHeight="1">
      <c r="A546" s="173">
        <f>IF(D546=0,"",SUBTOTAL(3,$D$9:D546))</f>
        <v>522</v>
      </c>
      <c r="B546" s="188" t="s">
        <v>2806</v>
      </c>
      <c r="C546" s="151" t="s">
        <v>466</v>
      </c>
      <c r="D546" s="149" t="s">
        <v>463</v>
      </c>
      <c r="E546" s="150" t="s">
        <v>6</v>
      </c>
      <c r="F546" s="187">
        <f t="shared" si="8"/>
        <v>1500</v>
      </c>
      <c r="G546" s="172"/>
      <c r="H546" s="169"/>
      <c r="I546" s="169"/>
      <c r="J546" s="175"/>
      <c r="K546" s="169"/>
      <c r="L546" s="169"/>
      <c r="M546" s="169">
        <v>0</v>
      </c>
      <c r="N546" s="169"/>
      <c r="O546" s="170"/>
      <c r="P546" s="169">
        <v>1000</v>
      </c>
      <c r="Q546" s="169"/>
      <c r="R546" s="169"/>
      <c r="S546" s="171"/>
      <c r="T546" s="169">
        <v>0</v>
      </c>
      <c r="U546" s="169">
        <v>0</v>
      </c>
      <c r="V546" s="169">
        <v>500</v>
      </c>
      <c r="W546" s="169"/>
      <c r="X546" s="169"/>
      <c r="Y546" s="170"/>
      <c r="Z546" s="172"/>
      <c r="AA546" s="169"/>
      <c r="AB546" s="172"/>
      <c r="AC546" s="272"/>
      <c r="AD546" s="272"/>
      <c r="AE546" s="272"/>
      <c r="AF546" s="272"/>
      <c r="AG546" s="272"/>
      <c r="AH546" s="272"/>
      <c r="AI546" s="272"/>
      <c r="AJ546" s="272"/>
      <c r="AK546" s="272"/>
      <c r="AL546" s="272"/>
      <c r="AM546" s="272"/>
    </row>
    <row r="547" spans="1:39" ht="21.75" customHeight="1">
      <c r="A547" s="173">
        <f>IF(D547=0,"",SUBTOTAL(3,$D$9:D547))</f>
        <v>523</v>
      </c>
      <c r="B547" s="188" t="s">
        <v>2807</v>
      </c>
      <c r="C547" s="151" t="s">
        <v>467</v>
      </c>
      <c r="D547" s="149" t="s">
        <v>468</v>
      </c>
      <c r="E547" s="150" t="s">
        <v>2</v>
      </c>
      <c r="F547" s="187">
        <f t="shared" si="8"/>
        <v>45</v>
      </c>
      <c r="G547" s="172"/>
      <c r="H547" s="169"/>
      <c r="I547" s="169"/>
      <c r="J547" s="175">
        <v>45</v>
      </c>
      <c r="K547" s="169"/>
      <c r="L547" s="169"/>
      <c r="M547" s="169">
        <v>0</v>
      </c>
      <c r="N547" s="169"/>
      <c r="O547" s="170"/>
      <c r="P547" s="169">
        <v>0</v>
      </c>
      <c r="Q547" s="169"/>
      <c r="R547" s="169"/>
      <c r="S547" s="171"/>
      <c r="T547" s="169">
        <v>0</v>
      </c>
      <c r="U547" s="169">
        <v>0</v>
      </c>
      <c r="V547" s="169"/>
      <c r="W547" s="169"/>
      <c r="X547" s="169"/>
      <c r="Y547" s="170"/>
      <c r="Z547" s="172"/>
      <c r="AA547" s="169"/>
      <c r="AB547" s="172"/>
      <c r="AC547" s="272"/>
      <c r="AD547" s="272"/>
      <c r="AE547" s="272"/>
      <c r="AF547" s="272"/>
      <c r="AG547" s="272"/>
      <c r="AH547" s="272"/>
      <c r="AI547" s="272"/>
      <c r="AJ547" s="272"/>
      <c r="AK547" s="272"/>
      <c r="AL547" s="272"/>
      <c r="AM547" s="272"/>
    </row>
    <row r="548" spans="1:39" ht="21.75" customHeight="1">
      <c r="A548" s="173">
        <f>IF(D548=0,"",SUBTOTAL(3,$D$9:D548))</f>
        <v>524</v>
      </c>
      <c r="B548" s="188" t="s">
        <v>2808</v>
      </c>
      <c r="C548" s="151" t="s">
        <v>467</v>
      </c>
      <c r="D548" s="149" t="s">
        <v>832</v>
      </c>
      <c r="E548" s="150" t="s">
        <v>2</v>
      </c>
      <c r="F548" s="187">
        <f t="shared" si="8"/>
        <v>140</v>
      </c>
      <c r="G548" s="172"/>
      <c r="H548" s="169"/>
      <c r="I548" s="169"/>
      <c r="J548" s="175">
        <v>140</v>
      </c>
      <c r="K548" s="169"/>
      <c r="L548" s="169"/>
      <c r="M548" s="169">
        <v>0</v>
      </c>
      <c r="N548" s="169"/>
      <c r="O548" s="170"/>
      <c r="P548" s="169">
        <v>0</v>
      </c>
      <c r="Q548" s="169"/>
      <c r="R548" s="169"/>
      <c r="S548" s="171"/>
      <c r="T548" s="169">
        <v>0</v>
      </c>
      <c r="U548" s="169">
        <v>0</v>
      </c>
      <c r="V548" s="169"/>
      <c r="W548" s="169"/>
      <c r="X548" s="169"/>
      <c r="Y548" s="170"/>
      <c r="Z548" s="172"/>
      <c r="AA548" s="169"/>
      <c r="AB548" s="172"/>
      <c r="AC548" s="272"/>
      <c r="AD548" s="272"/>
      <c r="AE548" s="272"/>
      <c r="AF548" s="272"/>
      <c r="AG548" s="272"/>
      <c r="AH548" s="272"/>
      <c r="AI548" s="272"/>
      <c r="AJ548" s="272"/>
      <c r="AK548" s="272"/>
      <c r="AL548" s="272"/>
      <c r="AM548" s="272"/>
    </row>
    <row r="549" spans="1:39" ht="21.75" customHeight="1">
      <c r="A549" s="173">
        <f>IF(D549=0,"",SUBTOTAL(3,$D$9:D549))</f>
        <v>525</v>
      </c>
      <c r="B549" s="188" t="s">
        <v>2809</v>
      </c>
      <c r="C549" s="151" t="s">
        <v>467</v>
      </c>
      <c r="D549" s="149" t="s">
        <v>469</v>
      </c>
      <c r="E549" s="150" t="s">
        <v>2</v>
      </c>
      <c r="F549" s="187">
        <f t="shared" si="8"/>
        <v>45</v>
      </c>
      <c r="G549" s="172"/>
      <c r="H549" s="169"/>
      <c r="I549" s="169"/>
      <c r="J549" s="175">
        <v>45</v>
      </c>
      <c r="K549" s="169"/>
      <c r="L549" s="169"/>
      <c r="M549" s="169">
        <v>0</v>
      </c>
      <c r="N549" s="169"/>
      <c r="O549" s="170"/>
      <c r="P549" s="169">
        <v>0</v>
      </c>
      <c r="Q549" s="169"/>
      <c r="R549" s="169"/>
      <c r="S549" s="171"/>
      <c r="T549" s="169">
        <v>0</v>
      </c>
      <c r="U549" s="169">
        <v>0</v>
      </c>
      <c r="V549" s="169"/>
      <c r="W549" s="169"/>
      <c r="X549" s="169"/>
      <c r="Y549" s="170"/>
      <c r="Z549" s="172"/>
      <c r="AA549" s="169"/>
      <c r="AB549" s="172"/>
      <c r="AC549" s="272"/>
      <c r="AD549" s="272"/>
      <c r="AE549" s="272"/>
      <c r="AF549" s="272"/>
      <c r="AG549" s="272"/>
      <c r="AH549" s="272"/>
      <c r="AI549" s="272"/>
      <c r="AJ549" s="272"/>
      <c r="AK549" s="272"/>
      <c r="AL549" s="272"/>
      <c r="AM549" s="272"/>
    </row>
    <row r="550" spans="1:39" ht="80.25" customHeight="1">
      <c r="A550" s="173">
        <f>IF(D550=0,"",SUBTOTAL(3,$D$9:D550))</f>
        <v>526</v>
      </c>
      <c r="B550" s="188" t="s">
        <v>2810</v>
      </c>
      <c r="C550" s="151" t="s">
        <v>1970</v>
      </c>
      <c r="D550" s="149" t="s">
        <v>4428</v>
      </c>
      <c r="E550" s="150" t="s">
        <v>2</v>
      </c>
      <c r="F550" s="187">
        <f t="shared" si="8"/>
        <v>50</v>
      </c>
      <c r="G550" s="172"/>
      <c r="H550" s="169"/>
      <c r="I550" s="169"/>
      <c r="J550" s="175">
        <v>50</v>
      </c>
      <c r="K550" s="169"/>
      <c r="L550" s="169"/>
      <c r="M550" s="169">
        <v>0</v>
      </c>
      <c r="N550" s="169"/>
      <c r="O550" s="170"/>
      <c r="P550" s="169">
        <v>0</v>
      </c>
      <c r="Q550" s="169"/>
      <c r="R550" s="169"/>
      <c r="S550" s="171"/>
      <c r="T550" s="169">
        <v>0</v>
      </c>
      <c r="U550" s="169">
        <v>0</v>
      </c>
      <c r="V550" s="169"/>
      <c r="W550" s="169"/>
      <c r="X550" s="169"/>
      <c r="Y550" s="170"/>
      <c r="Z550" s="172"/>
      <c r="AA550" s="169"/>
      <c r="AB550" s="172"/>
      <c r="AC550" s="272"/>
      <c r="AD550" s="272"/>
      <c r="AE550" s="272"/>
      <c r="AF550" s="272"/>
      <c r="AG550" s="272"/>
      <c r="AH550" s="272"/>
      <c r="AI550" s="272"/>
      <c r="AJ550" s="272"/>
      <c r="AK550" s="272"/>
      <c r="AL550" s="272"/>
      <c r="AM550" s="272"/>
    </row>
    <row r="551" spans="1:39" ht="74.25" customHeight="1">
      <c r="A551" s="173">
        <f>IF(D551=0,"",SUBTOTAL(3,$D$9:D551))</f>
        <v>527</v>
      </c>
      <c r="B551" s="188" t="s">
        <v>2811</v>
      </c>
      <c r="C551" s="151" t="s">
        <v>1970</v>
      </c>
      <c r="D551" s="149" t="s">
        <v>4429</v>
      </c>
      <c r="E551" s="150" t="s">
        <v>2</v>
      </c>
      <c r="F551" s="187">
        <f t="shared" si="8"/>
        <v>50</v>
      </c>
      <c r="G551" s="172"/>
      <c r="H551" s="169"/>
      <c r="I551" s="169"/>
      <c r="J551" s="175">
        <v>50</v>
      </c>
      <c r="K551" s="169"/>
      <c r="L551" s="169"/>
      <c r="M551" s="169">
        <v>0</v>
      </c>
      <c r="N551" s="169"/>
      <c r="O551" s="170"/>
      <c r="P551" s="169">
        <v>0</v>
      </c>
      <c r="Q551" s="169"/>
      <c r="R551" s="169"/>
      <c r="S551" s="171"/>
      <c r="T551" s="169">
        <v>0</v>
      </c>
      <c r="U551" s="169">
        <v>0</v>
      </c>
      <c r="V551" s="169"/>
      <c r="W551" s="169"/>
      <c r="X551" s="169"/>
      <c r="Y551" s="170"/>
      <c r="Z551" s="172"/>
      <c r="AA551" s="169"/>
      <c r="AB551" s="172"/>
      <c r="AC551" s="272"/>
      <c r="AD551" s="272"/>
      <c r="AE551" s="272"/>
      <c r="AF551" s="272"/>
      <c r="AG551" s="272"/>
      <c r="AH551" s="272"/>
      <c r="AI551" s="272"/>
      <c r="AJ551" s="272"/>
      <c r="AK551" s="272"/>
      <c r="AL551" s="272"/>
      <c r="AM551" s="272"/>
    </row>
    <row r="552" spans="1:39" ht="78" customHeight="1">
      <c r="A552" s="173">
        <f>IF(D552=0,"",SUBTOTAL(3,$D$9:D552))</f>
        <v>528</v>
      </c>
      <c r="B552" s="190" t="s">
        <v>2812</v>
      </c>
      <c r="C552" s="212" t="s">
        <v>4278</v>
      </c>
      <c r="D552" s="213" t="s">
        <v>4430</v>
      </c>
      <c r="E552" s="213" t="s">
        <v>2</v>
      </c>
      <c r="F552" s="187">
        <f t="shared" si="8"/>
        <v>50</v>
      </c>
      <c r="G552" s="169"/>
      <c r="H552" s="169"/>
      <c r="I552" s="169"/>
      <c r="J552" s="176">
        <v>50</v>
      </c>
      <c r="K552" s="169"/>
      <c r="L552" s="169"/>
      <c r="M552" s="169"/>
      <c r="N552" s="169"/>
      <c r="O552" s="169"/>
      <c r="P552" s="169"/>
      <c r="Q552" s="169"/>
      <c r="R552" s="169"/>
      <c r="S552" s="169"/>
      <c r="T552" s="169"/>
      <c r="U552" s="169"/>
      <c r="V552" s="169"/>
      <c r="W552" s="169"/>
      <c r="X552" s="169"/>
      <c r="Y552" s="169"/>
      <c r="Z552" s="169"/>
      <c r="AA552" s="169"/>
      <c r="AB552" s="169"/>
      <c r="AC552" s="272"/>
      <c r="AD552" s="272"/>
      <c r="AE552" s="272"/>
      <c r="AF552" s="272"/>
      <c r="AG552" s="272"/>
      <c r="AH552" s="272"/>
      <c r="AI552" s="272"/>
      <c r="AJ552" s="272"/>
      <c r="AK552" s="272"/>
      <c r="AL552" s="272"/>
      <c r="AM552" s="272"/>
    </row>
    <row r="553" spans="1:39" ht="75" customHeight="1">
      <c r="A553" s="173">
        <f>IF(D553=0,"",SUBTOTAL(3,$D$9:D553))</f>
        <v>529</v>
      </c>
      <c r="B553" s="190" t="s">
        <v>2813</v>
      </c>
      <c r="C553" s="212" t="s">
        <v>4279</v>
      </c>
      <c r="D553" s="213" t="s">
        <v>4431</v>
      </c>
      <c r="E553" s="213" t="s">
        <v>2</v>
      </c>
      <c r="F553" s="187">
        <f t="shared" si="8"/>
        <v>70</v>
      </c>
      <c r="G553" s="169"/>
      <c r="H553" s="169"/>
      <c r="I553" s="169"/>
      <c r="J553" s="176">
        <v>70</v>
      </c>
      <c r="K553" s="169"/>
      <c r="L553" s="169"/>
      <c r="M553" s="169"/>
      <c r="N553" s="169"/>
      <c r="O553" s="169"/>
      <c r="P553" s="169"/>
      <c r="Q553" s="169"/>
      <c r="R553" s="169"/>
      <c r="S553" s="169"/>
      <c r="T553" s="169"/>
      <c r="U553" s="169"/>
      <c r="V553" s="169"/>
      <c r="W553" s="169"/>
      <c r="X553" s="169"/>
      <c r="Y553" s="169"/>
      <c r="Z553" s="169"/>
      <c r="AA553" s="169"/>
      <c r="AB553" s="169"/>
      <c r="AC553" s="272"/>
      <c r="AD553" s="272"/>
      <c r="AE553" s="272"/>
      <c r="AF553" s="272"/>
      <c r="AG553" s="272"/>
      <c r="AH553" s="272"/>
      <c r="AI553" s="272"/>
      <c r="AJ553" s="272"/>
      <c r="AK553" s="272"/>
      <c r="AL553" s="272"/>
      <c r="AM553" s="272"/>
    </row>
    <row r="554" spans="1:39" ht="32.25" customHeight="1">
      <c r="A554" s="173">
        <f>IF(D554=0,"",SUBTOTAL(3,$D$9:D554))</f>
        <v>530</v>
      </c>
      <c r="B554" s="190" t="s">
        <v>2814</v>
      </c>
      <c r="C554" s="196" t="s">
        <v>4328</v>
      </c>
      <c r="D554" s="206" t="s">
        <v>4226</v>
      </c>
      <c r="E554" s="206" t="s">
        <v>2</v>
      </c>
      <c r="F554" s="187">
        <f t="shared" si="8"/>
        <v>50</v>
      </c>
      <c r="G554" s="169"/>
      <c r="H554" s="169"/>
      <c r="I554" s="169"/>
      <c r="J554" s="169"/>
      <c r="K554" s="169"/>
      <c r="L554" s="169"/>
      <c r="M554" s="169"/>
      <c r="N554" s="169"/>
      <c r="O554" s="169"/>
      <c r="P554" s="169"/>
      <c r="Q554" s="169"/>
      <c r="R554" s="169"/>
      <c r="S554" s="169"/>
      <c r="T554" s="169"/>
      <c r="U554" s="169"/>
      <c r="V554" s="178">
        <v>50</v>
      </c>
      <c r="W554" s="169"/>
      <c r="X554" s="169"/>
      <c r="Y554" s="169"/>
      <c r="Z554" s="169"/>
      <c r="AA554" s="169"/>
      <c r="AB554" s="169"/>
      <c r="AC554" s="272"/>
      <c r="AD554" s="272"/>
      <c r="AE554" s="272"/>
      <c r="AF554" s="272"/>
      <c r="AG554" s="272"/>
      <c r="AH554" s="272"/>
      <c r="AI554" s="272"/>
      <c r="AJ554" s="272"/>
      <c r="AK554" s="272"/>
      <c r="AL554" s="272"/>
      <c r="AM554" s="272"/>
    </row>
    <row r="555" spans="1:39" ht="33.75" customHeight="1">
      <c r="A555" s="173">
        <f>IF(D555=0,"",SUBTOTAL(3,$D$9:D555))</f>
        <v>531</v>
      </c>
      <c r="B555" s="188" t="s">
        <v>2815</v>
      </c>
      <c r="C555" s="151" t="s">
        <v>471</v>
      </c>
      <c r="D555" s="149" t="s">
        <v>472</v>
      </c>
      <c r="E555" s="150" t="s">
        <v>2</v>
      </c>
      <c r="F555" s="187">
        <f t="shared" si="8"/>
        <v>367</v>
      </c>
      <c r="G555" s="172"/>
      <c r="H555" s="169"/>
      <c r="I555" s="169"/>
      <c r="J555" s="175">
        <v>367</v>
      </c>
      <c r="K555" s="169"/>
      <c r="L555" s="169"/>
      <c r="M555" s="169">
        <v>0</v>
      </c>
      <c r="N555" s="169"/>
      <c r="O555" s="170"/>
      <c r="P555" s="169">
        <v>0</v>
      </c>
      <c r="Q555" s="169"/>
      <c r="R555" s="169"/>
      <c r="S555" s="171"/>
      <c r="T555" s="169">
        <v>0</v>
      </c>
      <c r="U555" s="169">
        <v>0</v>
      </c>
      <c r="V555" s="169"/>
      <c r="W555" s="169"/>
      <c r="X555" s="169"/>
      <c r="Y555" s="170"/>
      <c r="Z555" s="172"/>
      <c r="AA555" s="169"/>
      <c r="AB555" s="172"/>
      <c r="AC555" s="272"/>
      <c r="AD555" s="272"/>
      <c r="AE555" s="272"/>
      <c r="AF555" s="272"/>
      <c r="AG555" s="272"/>
      <c r="AH555" s="272"/>
      <c r="AI555" s="272"/>
      <c r="AJ555" s="272"/>
      <c r="AK555" s="272"/>
      <c r="AL555" s="272"/>
      <c r="AM555" s="272"/>
    </row>
    <row r="556" spans="1:39" ht="29.25" customHeight="1">
      <c r="A556" s="173">
        <f>IF(D556=0,"",SUBTOTAL(3,$D$9:D556))</f>
        <v>532</v>
      </c>
      <c r="B556" s="188" t="s">
        <v>2816</v>
      </c>
      <c r="C556" s="151" t="s">
        <v>473</v>
      </c>
      <c r="D556" s="149" t="s">
        <v>474</v>
      </c>
      <c r="E556" s="150" t="s">
        <v>2</v>
      </c>
      <c r="F556" s="187">
        <f t="shared" si="8"/>
        <v>550</v>
      </c>
      <c r="G556" s="172"/>
      <c r="H556" s="169"/>
      <c r="I556" s="169"/>
      <c r="J556" s="175">
        <v>550</v>
      </c>
      <c r="K556" s="169"/>
      <c r="L556" s="169"/>
      <c r="M556" s="169">
        <v>0</v>
      </c>
      <c r="N556" s="169"/>
      <c r="O556" s="170"/>
      <c r="P556" s="169">
        <v>0</v>
      </c>
      <c r="Q556" s="169"/>
      <c r="R556" s="169"/>
      <c r="S556" s="171"/>
      <c r="T556" s="169">
        <v>0</v>
      </c>
      <c r="U556" s="169">
        <v>0</v>
      </c>
      <c r="V556" s="169"/>
      <c r="W556" s="169"/>
      <c r="X556" s="169"/>
      <c r="Y556" s="170"/>
      <c r="Z556" s="172"/>
      <c r="AA556" s="169"/>
      <c r="AB556" s="172"/>
      <c r="AC556" s="272"/>
      <c r="AD556" s="272"/>
      <c r="AE556" s="272"/>
      <c r="AF556" s="272"/>
      <c r="AG556" s="272"/>
      <c r="AH556" s="272"/>
      <c r="AI556" s="272"/>
      <c r="AJ556" s="272"/>
      <c r="AK556" s="272"/>
      <c r="AL556" s="272"/>
      <c r="AM556" s="272"/>
    </row>
    <row r="557" spans="1:39" ht="45.75" customHeight="1">
      <c r="A557" s="173">
        <f>IF(D557=0,"",SUBTOTAL(3,$D$9:D557))</f>
        <v>533</v>
      </c>
      <c r="B557" s="188" t="s">
        <v>2817</v>
      </c>
      <c r="C557" s="151" t="s">
        <v>475</v>
      </c>
      <c r="D557" s="149" t="s">
        <v>476</v>
      </c>
      <c r="E557" s="150" t="s">
        <v>2</v>
      </c>
      <c r="F557" s="187">
        <f t="shared" si="8"/>
        <v>71</v>
      </c>
      <c r="G557" s="172"/>
      <c r="H557" s="169"/>
      <c r="I557" s="169"/>
      <c r="J557" s="175">
        <v>21</v>
      </c>
      <c r="K557" s="169"/>
      <c r="L557" s="169"/>
      <c r="M557" s="169">
        <v>0</v>
      </c>
      <c r="N557" s="169"/>
      <c r="O557" s="170"/>
      <c r="P557" s="169">
        <v>0</v>
      </c>
      <c r="Q557" s="169"/>
      <c r="R557" s="169"/>
      <c r="S557" s="171"/>
      <c r="T557" s="169">
        <v>0</v>
      </c>
      <c r="U557" s="169">
        <v>50</v>
      </c>
      <c r="V557" s="169"/>
      <c r="W557" s="169"/>
      <c r="X557" s="169"/>
      <c r="Y557" s="170"/>
      <c r="Z557" s="172"/>
      <c r="AA557" s="169"/>
      <c r="AB557" s="172"/>
      <c r="AC557" s="272"/>
      <c r="AD557" s="272"/>
      <c r="AE557" s="272"/>
      <c r="AF557" s="272"/>
      <c r="AG557" s="272"/>
      <c r="AH557" s="272"/>
      <c r="AI557" s="272"/>
      <c r="AJ557" s="272"/>
      <c r="AK557" s="272"/>
      <c r="AL557" s="272"/>
      <c r="AM557" s="272"/>
    </row>
    <row r="558" spans="1:39" ht="50.25" customHeight="1">
      <c r="A558" s="173">
        <f>IF(D558=0,"",SUBTOTAL(3,$D$9:D558))</f>
        <v>534</v>
      </c>
      <c r="B558" s="188" t="s">
        <v>2818</v>
      </c>
      <c r="C558" s="151" t="s">
        <v>477</v>
      </c>
      <c r="D558" s="149" t="s">
        <v>833</v>
      </c>
      <c r="E558" s="150" t="s">
        <v>2</v>
      </c>
      <c r="F558" s="187">
        <f t="shared" si="8"/>
        <v>720</v>
      </c>
      <c r="G558" s="172"/>
      <c r="H558" s="169"/>
      <c r="I558" s="169"/>
      <c r="J558" s="175">
        <v>360</v>
      </c>
      <c r="K558" s="169"/>
      <c r="L558" s="169"/>
      <c r="M558" s="169">
        <v>0</v>
      </c>
      <c r="N558" s="169"/>
      <c r="O558" s="170"/>
      <c r="P558" s="169">
        <v>0</v>
      </c>
      <c r="Q558" s="169"/>
      <c r="R558" s="169"/>
      <c r="S558" s="171">
        <v>360</v>
      </c>
      <c r="T558" s="169">
        <v>0</v>
      </c>
      <c r="U558" s="169">
        <v>0</v>
      </c>
      <c r="V558" s="169"/>
      <c r="W558" s="169"/>
      <c r="X558" s="169"/>
      <c r="Y558" s="170"/>
      <c r="Z558" s="172"/>
      <c r="AA558" s="169"/>
      <c r="AB558" s="172"/>
      <c r="AC558" s="272"/>
      <c r="AD558" s="272"/>
      <c r="AE558" s="272"/>
      <c r="AF558" s="272"/>
      <c r="AG558" s="272"/>
      <c r="AH558" s="272"/>
      <c r="AI558" s="272"/>
      <c r="AJ558" s="272"/>
      <c r="AK558" s="272"/>
      <c r="AL558" s="272"/>
      <c r="AM558" s="272"/>
    </row>
    <row r="559" spans="1:39" ht="66" customHeight="1">
      <c r="A559" s="173">
        <f>IF(D559=0,"",SUBTOTAL(3,$D$9:D559))</f>
        <v>535</v>
      </c>
      <c r="B559" s="190" t="s">
        <v>2819</v>
      </c>
      <c r="C559" s="196" t="s">
        <v>4683</v>
      </c>
      <c r="D559" s="206" t="s">
        <v>4202</v>
      </c>
      <c r="E559" s="207" t="s">
        <v>0</v>
      </c>
      <c r="F559" s="187">
        <f t="shared" si="8"/>
        <v>10</v>
      </c>
      <c r="G559" s="169"/>
      <c r="H559" s="169"/>
      <c r="I559" s="169"/>
      <c r="J559" s="169"/>
      <c r="K559" s="169"/>
      <c r="L559" s="172">
        <v>10</v>
      </c>
      <c r="M559" s="169"/>
      <c r="N559" s="169"/>
      <c r="O559" s="169"/>
      <c r="P559" s="169"/>
      <c r="Q559" s="169"/>
      <c r="R559" s="169"/>
      <c r="S559" s="169"/>
      <c r="T559" s="169"/>
      <c r="U559" s="169"/>
      <c r="V559" s="169"/>
      <c r="W559" s="169"/>
      <c r="X559" s="169"/>
      <c r="Y559" s="169"/>
      <c r="Z559" s="169"/>
      <c r="AA559" s="169"/>
      <c r="AB559" s="169"/>
      <c r="AC559" s="272"/>
      <c r="AD559" s="272"/>
      <c r="AE559" s="272"/>
      <c r="AF559" s="272"/>
      <c r="AG559" s="272"/>
      <c r="AH559" s="272"/>
      <c r="AI559" s="272"/>
      <c r="AJ559" s="272"/>
      <c r="AK559" s="272"/>
      <c r="AL559" s="272"/>
      <c r="AM559" s="272"/>
    </row>
    <row r="560" spans="1:39" ht="54" customHeight="1">
      <c r="A560" s="173">
        <f>IF(D560=0,"",SUBTOTAL(3,$D$9:D560))</f>
        <v>536</v>
      </c>
      <c r="B560" s="190" t="s">
        <v>2820</v>
      </c>
      <c r="C560" s="196" t="s">
        <v>4684</v>
      </c>
      <c r="D560" s="206" t="s">
        <v>4211</v>
      </c>
      <c r="E560" s="207" t="s">
        <v>0</v>
      </c>
      <c r="F560" s="187">
        <f t="shared" si="8"/>
        <v>7</v>
      </c>
      <c r="G560" s="169"/>
      <c r="H560" s="169"/>
      <c r="I560" s="169"/>
      <c r="J560" s="169"/>
      <c r="K560" s="169"/>
      <c r="L560" s="172">
        <v>7</v>
      </c>
      <c r="M560" s="169"/>
      <c r="N560" s="169"/>
      <c r="O560" s="169"/>
      <c r="P560" s="169"/>
      <c r="Q560" s="169"/>
      <c r="R560" s="169"/>
      <c r="S560" s="169"/>
      <c r="T560" s="169"/>
      <c r="U560" s="169"/>
      <c r="V560" s="169"/>
      <c r="W560" s="169"/>
      <c r="X560" s="169"/>
      <c r="Y560" s="169"/>
      <c r="Z560" s="169"/>
      <c r="AA560" s="169"/>
      <c r="AB560" s="169"/>
      <c r="AC560" s="272"/>
      <c r="AD560" s="272"/>
      <c r="AE560" s="272"/>
      <c r="AF560" s="272"/>
      <c r="AG560" s="272"/>
      <c r="AH560" s="272"/>
      <c r="AI560" s="272"/>
      <c r="AJ560" s="272"/>
      <c r="AK560" s="272"/>
      <c r="AL560" s="272"/>
      <c r="AM560" s="272"/>
    </row>
    <row r="561" spans="1:39" ht="62.25" customHeight="1">
      <c r="A561" s="173">
        <f>IF(D561=0,"",SUBTOTAL(3,$D$9:D561))</f>
        <v>537</v>
      </c>
      <c r="B561" s="190" t="s">
        <v>2821</v>
      </c>
      <c r="C561" s="196" t="s">
        <v>4685</v>
      </c>
      <c r="D561" s="206" t="s">
        <v>4201</v>
      </c>
      <c r="E561" s="207" t="s">
        <v>0</v>
      </c>
      <c r="F561" s="187">
        <f t="shared" si="8"/>
        <v>16</v>
      </c>
      <c r="G561" s="169"/>
      <c r="H561" s="169"/>
      <c r="I561" s="169"/>
      <c r="J561" s="169"/>
      <c r="K561" s="169"/>
      <c r="L561" s="172">
        <v>16</v>
      </c>
      <c r="M561" s="169"/>
      <c r="N561" s="169"/>
      <c r="O561" s="169"/>
      <c r="P561" s="169"/>
      <c r="Q561" s="169"/>
      <c r="R561" s="169"/>
      <c r="S561" s="169"/>
      <c r="T561" s="169"/>
      <c r="U561" s="169"/>
      <c r="V561" s="169"/>
      <c r="W561" s="169"/>
      <c r="X561" s="169"/>
      <c r="Y561" s="169"/>
      <c r="Z561" s="169"/>
      <c r="AA561" s="169"/>
      <c r="AB561" s="169"/>
      <c r="AC561" s="272"/>
      <c r="AD561" s="272"/>
      <c r="AE561" s="272"/>
      <c r="AF561" s="272"/>
      <c r="AG561" s="272"/>
      <c r="AH561" s="272"/>
      <c r="AI561" s="272"/>
      <c r="AJ561" s="272"/>
      <c r="AK561" s="272"/>
      <c r="AL561" s="272"/>
      <c r="AM561" s="272"/>
    </row>
    <row r="562" spans="1:39" ht="21" customHeight="1">
      <c r="A562" s="173">
        <f>IF(D562=0,"",SUBTOTAL(3,$D$9:D562))</f>
        <v>538</v>
      </c>
      <c r="B562" s="190" t="s">
        <v>2822</v>
      </c>
      <c r="C562" s="235" t="s">
        <v>4303</v>
      </c>
      <c r="D562" s="207" t="s">
        <v>4304</v>
      </c>
      <c r="E562" s="207" t="s">
        <v>6</v>
      </c>
      <c r="F562" s="187">
        <f t="shared" si="8"/>
        <v>1</v>
      </c>
      <c r="G562" s="169"/>
      <c r="H562" s="169"/>
      <c r="I562" s="169"/>
      <c r="J562" s="169"/>
      <c r="K562" s="169"/>
      <c r="L562" s="169"/>
      <c r="M562" s="169"/>
      <c r="N562" s="169"/>
      <c r="O562" s="169"/>
      <c r="P562" s="169"/>
      <c r="Q562" s="169"/>
      <c r="R562" s="169"/>
      <c r="S562" s="169"/>
      <c r="T562" s="169"/>
      <c r="U562" s="169"/>
      <c r="V562" s="169"/>
      <c r="W562" s="169"/>
      <c r="X562" s="169"/>
      <c r="Y562" s="169"/>
      <c r="Z562" s="169">
        <v>1</v>
      </c>
      <c r="AA562" s="169"/>
      <c r="AB562" s="169"/>
      <c r="AC562" s="272"/>
      <c r="AD562" s="272"/>
      <c r="AE562" s="272"/>
      <c r="AF562" s="272"/>
      <c r="AG562" s="272"/>
      <c r="AH562" s="272"/>
      <c r="AI562" s="272"/>
      <c r="AJ562" s="272"/>
      <c r="AK562" s="272"/>
      <c r="AL562" s="272"/>
      <c r="AM562" s="272"/>
    </row>
    <row r="563" spans="1:39" ht="21" customHeight="1">
      <c r="A563" s="173">
        <f>IF(D563=0,"",SUBTOTAL(3,$D$9:D563))</f>
        <v>539</v>
      </c>
      <c r="B563" s="190" t="s">
        <v>2823</v>
      </c>
      <c r="C563" s="235" t="s">
        <v>4303</v>
      </c>
      <c r="D563" s="207" t="s">
        <v>4326</v>
      </c>
      <c r="E563" s="207" t="s">
        <v>6</v>
      </c>
      <c r="F563" s="187">
        <f t="shared" si="8"/>
        <v>1</v>
      </c>
      <c r="G563" s="169"/>
      <c r="H563" s="169"/>
      <c r="I563" s="169"/>
      <c r="J563" s="169"/>
      <c r="K563" s="169"/>
      <c r="L563" s="169"/>
      <c r="M563" s="169"/>
      <c r="N563" s="169"/>
      <c r="O563" s="169"/>
      <c r="P563" s="169"/>
      <c r="Q563" s="169"/>
      <c r="R563" s="169"/>
      <c r="S563" s="169"/>
      <c r="T563" s="169"/>
      <c r="U563" s="169"/>
      <c r="V563" s="169"/>
      <c r="W563" s="169"/>
      <c r="X563" s="169"/>
      <c r="Y563" s="169"/>
      <c r="Z563" s="169">
        <v>1</v>
      </c>
      <c r="AA563" s="169"/>
      <c r="AB563" s="169"/>
      <c r="AC563" s="272"/>
      <c r="AD563" s="272"/>
      <c r="AE563" s="272"/>
      <c r="AF563" s="272"/>
      <c r="AG563" s="272"/>
      <c r="AH563" s="272"/>
      <c r="AI563" s="272"/>
      <c r="AJ563" s="272"/>
      <c r="AK563" s="272"/>
      <c r="AL563" s="272"/>
      <c r="AM563" s="272"/>
    </row>
    <row r="564" spans="1:39" ht="21" customHeight="1">
      <c r="A564" s="173">
        <f>IF(D564=0,"",SUBTOTAL(3,$D$9:D564))</f>
        <v>540</v>
      </c>
      <c r="B564" s="190" t="s">
        <v>2824</v>
      </c>
      <c r="C564" s="235" t="s">
        <v>4303</v>
      </c>
      <c r="D564" s="207" t="s">
        <v>4327</v>
      </c>
      <c r="E564" s="207" t="s">
        <v>6</v>
      </c>
      <c r="F564" s="187">
        <f t="shared" si="8"/>
        <v>1</v>
      </c>
      <c r="G564" s="169"/>
      <c r="H564" s="169"/>
      <c r="I564" s="169"/>
      <c r="J564" s="169"/>
      <c r="K564" s="169"/>
      <c r="L564" s="169"/>
      <c r="M564" s="169"/>
      <c r="N564" s="169"/>
      <c r="O564" s="169"/>
      <c r="P564" s="169"/>
      <c r="Q564" s="169"/>
      <c r="R564" s="169"/>
      <c r="S564" s="169"/>
      <c r="T564" s="169"/>
      <c r="U564" s="169"/>
      <c r="V564" s="169"/>
      <c r="W564" s="169"/>
      <c r="X564" s="169"/>
      <c r="Y564" s="169"/>
      <c r="Z564" s="169">
        <v>1</v>
      </c>
      <c r="AA564" s="169"/>
      <c r="AB564" s="169"/>
      <c r="AC564" s="272"/>
      <c r="AD564" s="272"/>
      <c r="AE564" s="272"/>
      <c r="AF564" s="272"/>
      <c r="AG564" s="272"/>
      <c r="AH564" s="272"/>
      <c r="AI564" s="272"/>
      <c r="AJ564" s="272"/>
      <c r="AK564" s="272"/>
      <c r="AL564" s="272"/>
      <c r="AM564" s="272"/>
    </row>
    <row r="565" spans="1:39" ht="38.25">
      <c r="A565" s="173">
        <f>IF(D565=0,"",SUBTOTAL(3,$D$9:D565))</f>
        <v>541</v>
      </c>
      <c r="B565" s="190" t="s">
        <v>2825</v>
      </c>
      <c r="C565" s="196" t="s">
        <v>4205</v>
      </c>
      <c r="D565" s="206" t="s">
        <v>4602</v>
      </c>
      <c r="E565" s="207" t="s">
        <v>6</v>
      </c>
      <c r="F565" s="187">
        <f t="shared" si="8"/>
        <v>200</v>
      </c>
      <c r="G565" s="169"/>
      <c r="H565" s="169"/>
      <c r="I565" s="169"/>
      <c r="J565" s="169"/>
      <c r="K565" s="169"/>
      <c r="L565" s="172">
        <v>200</v>
      </c>
      <c r="M565" s="169"/>
      <c r="N565" s="169"/>
      <c r="O565" s="169"/>
      <c r="P565" s="169"/>
      <c r="Q565" s="169"/>
      <c r="R565" s="169"/>
      <c r="S565" s="169"/>
      <c r="T565" s="169"/>
      <c r="U565" s="169"/>
      <c r="V565" s="169"/>
      <c r="W565" s="169"/>
      <c r="X565" s="169"/>
      <c r="Y565" s="169"/>
      <c r="Z565" s="169"/>
      <c r="AA565" s="169"/>
      <c r="AB565" s="169"/>
      <c r="AC565" s="272"/>
      <c r="AD565" s="272"/>
      <c r="AE565" s="272"/>
      <c r="AF565" s="272"/>
      <c r="AG565" s="272"/>
      <c r="AH565" s="272"/>
      <c r="AI565" s="272"/>
      <c r="AJ565" s="272"/>
      <c r="AK565" s="272"/>
      <c r="AL565" s="272"/>
      <c r="AM565" s="272"/>
    </row>
    <row r="566" spans="1:39" ht="32.25" customHeight="1">
      <c r="A566" s="173">
        <f>IF(D566=0,"",SUBTOTAL(3,$D$9:D566))</f>
        <v>542</v>
      </c>
      <c r="B566" s="188" t="s">
        <v>2826</v>
      </c>
      <c r="C566" s="189" t="s">
        <v>478</v>
      </c>
      <c r="D566" s="229" t="s">
        <v>479</v>
      </c>
      <c r="E566" s="150" t="s">
        <v>6</v>
      </c>
      <c r="F566" s="187">
        <f t="shared" si="8"/>
        <v>1629</v>
      </c>
      <c r="G566" s="174">
        <v>100</v>
      </c>
      <c r="H566" s="169">
        <v>300</v>
      </c>
      <c r="I566" s="169"/>
      <c r="J566" s="175"/>
      <c r="K566" s="169">
        <v>100</v>
      </c>
      <c r="L566" s="169">
        <v>5</v>
      </c>
      <c r="M566" s="169">
        <v>200</v>
      </c>
      <c r="N566" s="169">
        <v>50</v>
      </c>
      <c r="O566" s="169">
        <v>100</v>
      </c>
      <c r="P566" s="169">
        <v>154</v>
      </c>
      <c r="Q566" s="169">
        <v>60</v>
      </c>
      <c r="R566" s="169"/>
      <c r="S566" s="171"/>
      <c r="T566" s="169">
        <v>100</v>
      </c>
      <c r="U566" s="169">
        <v>120</v>
      </c>
      <c r="V566" s="169">
        <v>100</v>
      </c>
      <c r="W566" s="169">
        <v>20</v>
      </c>
      <c r="X566" s="169">
        <v>100</v>
      </c>
      <c r="Y566" s="170"/>
      <c r="Z566" s="172">
        <v>120</v>
      </c>
      <c r="AA566" s="169"/>
      <c r="AB566" s="172"/>
      <c r="AC566" s="272"/>
      <c r="AD566" s="272"/>
      <c r="AE566" s="272"/>
      <c r="AF566" s="272"/>
      <c r="AG566" s="272"/>
      <c r="AH566" s="272"/>
      <c r="AI566" s="272"/>
      <c r="AJ566" s="272"/>
      <c r="AK566" s="272"/>
      <c r="AL566" s="272"/>
      <c r="AM566" s="272"/>
    </row>
    <row r="567" spans="1:39" ht="31.5" customHeight="1">
      <c r="A567" s="173">
        <f>IF(D567=0,"",SUBTOTAL(3,$D$9:D567))</f>
        <v>543</v>
      </c>
      <c r="B567" s="188" t="s">
        <v>2827</v>
      </c>
      <c r="C567" s="189" t="s">
        <v>480</v>
      </c>
      <c r="D567" s="229" t="s">
        <v>481</v>
      </c>
      <c r="E567" s="150" t="s">
        <v>6</v>
      </c>
      <c r="F567" s="187">
        <f t="shared" si="8"/>
        <v>228</v>
      </c>
      <c r="G567" s="172"/>
      <c r="H567" s="169"/>
      <c r="I567" s="169"/>
      <c r="J567" s="175">
        <v>6</v>
      </c>
      <c r="K567" s="169">
        <v>50</v>
      </c>
      <c r="L567" s="169">
        <v>5</v>
      </c>
      <c r="M567" s="169">
        <v>16</v>
      </c>
      <c r="N567" s="169"/>
      <c r="O567" s="170"/>
      <c r="P567" s="169">
        <v>30</v>
      </c>
      <c r="Q567" s="169"/>
      <c r="R567" s="169"/>
      <c r="S567" s="176">
        <v>105</v>
      </c>
      <c r="T567" s="169">
        <v>0</v>
      </c>
      <c r="U567" s="169">
        <v>12</v>
      </c>
      <c r="V567" s="169"/>
      <c r="W567" s="169">
        <v>4</v>
      </c>
      <c r="X567" s="169"/>
      <c r="Y567" s="170"/>
      <c r="Z567" s="172"/>
      <c r="AA567" s="169"/>
      <c r="AB567" s="172"/>
      <c r="AC567" s="272"/>
      <c r="AD567" s="272"/>
      <c r="AE567" s="272"/>
      <c r="AF567" s="272"/>
      <c r="AG567" s="272"/>
      <c r="AH567" s="272"/>
      <c r="AI567" s="272"/>
      <c r="AJ567" s="272"/>
      <c r="AK567" s="272"/>
      <c r="AL567" s="272"/>
      <c r="AM567" s="272"/>
    </row>
    <row r="568" spans="1:39" ht="29.25" customHeight="1">
      <c r="A568" s="173">
        <f>IF(D568=0,"",SUBTOTAL(3,$D$9:D568))</f>
        <v>544</v>
      </c>
      <c r="B568" s="188" t="s">
        <v>2828</v>
      </c>
      <c r="C568" s="189" t="s">
        <v>482</v>
      </c>
      <c r="D568" s="229" t="s">
        <v>483</v>
      </c>
      <c r="E568" s="150" t="s">
        <v>6</v>
      </c>
      <c r="F568" s="187">
        <f t="shared" si="8"/>
        <v>36852</v>
      </c>
      <c r="G568" s="172"/>
      <c r="H568" s="169"/>
      <c r="I568" s="169"/>
      <c r="J568" s="175">
        <v>7500</v>
      </c>
      <c r="K568" s="169"/>
      <c r="L568" s="169"/>
      <c r="M568" s="169">
        <v>752</v>
      </c>
      <c r="N568" s="169"/>
      <c r="O568" s="170"/>
      <c r="P568" s="169">
        <v>0</v>
      </c>
      <c r="Q568" s="169"/>
      <c r="R568" s="169"/>
      <c r="S568" s="171">
        <v>28000</v>
      </c>
      <c r="T568" s="169">
        <v>600</v>
      </c>
      <c r="U568" s="169">
        <v>0</v>
      </c>
      <c r="V568" s="169"/>
      <c r="W568" s="169"/>
      <c r="X568" s="169"/>
      <c r="Y568" s="170"/>
      <c r="Z568" s="172"/>
      <c r="AA568" s="169"/>
      <c r="AB568" s="172"/>
      <c r="AC568" s="272"/>
      <c r="AD568" s="272"/>
      <c r="AE568" s="272"/>
      <c r="AF568" s="272"/>
      <c r="AG568" s="272"/>
      <c r="AH568" s="272"/>
      <c r="AI568" s="272"/>
      <c r="AJ568" s="272"/>
      <c r="AK568" s="272"/>
      <c r="AL568" s="272"/>
      <c r="AM568" s="272"/>
    </row>
    <row r="569" spans="1:39" ht="39.75" customHeight="1">
      <c r="A569" s="173">
        <f>IF(D569=0,"",SUBTOTAL(3,$D$9:D569))</f>
        <v>545</v>
      </c>
      <c r="B569" s="188" t="s">
        <v>2829</v>
      </c>
      <c r="C569" s="151" t="s">
        <v>4381</v>
      </c>
      <c r="D569" s="198" t="s">
        <v>4194</v>
      </c>
      <c r="E569" s="150" t="s">
        <v>6</v>
      </c>
      <c r="F569" s="187">
        <f t="shared" si="8"/>
        <v>14386</v>
      </c>
      <c r="G569" s="172"/>
      <c r="H569" s="169"/>
      <c r="I569" s="169"/>
      <c r="J569" s="175">
        <v>11300</v>
      </c>
      <c r="K569" s="169"/>
      <c r="L569" s="169"/>
      <c r="M569" s="169">
        <v>216</v>
      </c>
      <c r="N569" s="169"/>
      <c r="O569" s="170"/>
      <c r="P569" s="169">
        <v>0</v>
      </c>
      <c r="Q569" s="169"/>
      <c r="R569" s="169"/>
      <c r="S569" s="171">
        <v>2800</v>
      </c>
      <c r="T569" s="169">
        <v>70</v>
      </c>
      <c r="U569" s="169">
        <v>0</v>
      </c>
      <c r="V569" s="169"/>
      <c r="W569" s="169"/>
      <c r="X569" s="169"/>
      <c r="Y569" s="170"/>
      <c r="Z569" s="172"/>
      <c r="AA569" s="169"/>
      <c r="AB569" s="172"/>
      <c r="AC569" s="272"/>
      <c r="AD569" s="272"/>
      <c r="AE569" s="272"/>
      <c r="AF569" s="272"/>
      <c r="AG569" s="272"/>
      <c r="AH569" s="272"/>
      <c r="AI569" s="272"/>
      <c r="AJ569" s="272"/>
      <c r="AK569" s="272"/>
      <c r="AL569" s="272"/>
      <c r="AM569" s="272"/>
    </row>
    <row r="570" spans="1:39" ht="48.75" customHeight="1">
      <c r="A570" s="173">
        <f>IF(D570=0,"",SUBTOTAL(3,$D$9:D570))</f>
        <v>546</v>
      </c>
      <c r="B570" s="188" t="s">
        <v>2830</v>
      </c>
      <c r="C570" s="196" t="s">
        <v>1668</v>
      </c>
      <c r="D570" s="198" t="s">
        <v>3853</v>
      </c>
      <c r="E570" s="207" t="s">
        <v>6</v>
      </c>
      <c r="F570" s="187">
        <f t="shared" si="8"/>
        <v>1150</v>
      </c>
      <c r="G570" s="172"/>
      <c r="H570" s="169">
        <v>300</v>
      </c>
      <c r="I570" s="169">
        <v>500</v>
      </c>
      <c r="J570" s="175">
        <v>300</v>
      </c>
      <c r="K570" s="169"/>
      <c r="L570" s="169"/>
      <c r="M570" s="169">
        <v>0</v>
      </c>
      <c r="N570" s="169"/>
      <c r="O570" s="170"/>
      <c r="P570" s="169">
        <v>0</v>
      </c>
      <c r="Q570" s="169"/>
      <c r="R570" s="169"/>
      <c r="S570" s="171"/>
      <c r="T570" s="169">
        <v>50</v>
      </c>
      <c r="U570" s="169">
        <v>0</v>
      </c>
      <c r="V570" s="169"/>
      <c r="W570" s="169"/>
      <c r="X570" s="169"/>
      <c r="Y570" s="170"/>
      <c r="Z570" s="172"/>
      <c r="AA570" s="169"/>
      <c r="AB570" s="172"/>
      <c r="AC570" s="272"/>
      <c r="AD570" s="272"/>
      <c r="AE570" s="272"/>
      <c r="AF570" s="272"/>
      <c r="AG570" s="272"/>
      <c r="AH570" s="272"/>
      <c r="AI570" s="272"/>
      <c r="AJ570" s="272"/>
      <c r="AK570" s="272"/>
      <c r="AL570" s="272"/>
      <c r="AM570" s="272"/>
    </row>
    <row r="571" spans="1:39" ht="36.75" customHeight="1">
      <c r="A571" s="173">
        <f>IF(D571=0,"",SUBTOTAL(3,$D$9:D571))</f>
        <v>547</v>
      </c>
      <c r="B571" s="190" t="s">
        <v>2831</v>
      </c>
      <c r="C571" s="151" t="s">
        <v>4192</v>
      </c>
      <c r="D571" s="206" t="s">
        <v>4193</v>
      </c>
      <c r="E571" s="207" t="s">
        <v>6</v>
      </c>
      <c r="F571" s="187">
        <f t="shared" si="8"/>
        <v>500</v>
      </c>
      <c r="G571" s="169"/>
      <c r="H571" s="169"/>
      <c r="I571" s="172">
        <v>500</v>
      </c>
      <c r="J571" s="169"/>
      <c r="K571" s="169"/>
      <c r="L571" s="169"/>
      <c r="M571" s="169"/>
      <c r="N571" s="169"/>
      <c r="O571" s="169"/>
      <c r="P571" s="169"/>
      <c r="Q571" s="169"/>
      <c r="R571" s="169"/>
      <c r="S571" s="169"/>
      <c r="T571" s="169"/>
      <c r="U571" s="169"/>
      <c r="V571" s="169"/>
      <c r="W571" s="169"/>
      <c r="X571" s="169"/>
      <c r="Y571" s="169"/>
      <c r="Z571" s="169"/>
      <c r="AA571" s="169"/>
      <c r="AB571" s="169"/>
      <c r="AC571" s="272"/>
      <c r="AD571" s="272"/>
      <c r="AE571" s="272"/>
      <c r="AF571" s="272"/>
      <c r="AG571" s="272"/>
      <c r="AH571" s="272"/>
      <c r="AI571" s="272"/>
      <c r="AJ571" s="272"/>
      <c r="AK571" s="272"/>
      <c r="AL571" s="272"/>
      <c r="AM571" s="272"/>
    </row>
    <row r="572" spans="1:39" ht="37.5" customHeight="1">
      <c r="A572" s="173">
        <f>IF(D572=0,"",SUBTOTAL(3,$D$9:D572))</f>
        <v>548</v>
      </c>
      <c r="B572" s="190" t="s">
        <v>2832</v>
      </c>
      <c r="C572" s="196" t="s">
        <v>4210</v>
      </c>
      <c r="D572" s="206" t="s">
        <v>4603</v>
      </c>
      <c r="E572" s="207" t="s">
        <v>6</v>
      </c>
      <c r="F572" s="187">
        <f t="shared" si="8"/>
        <v>3000</v>
      </c>
      <c r="G572" s="169"/>
      <c r="H572" s="169"/>
      <c r="I572" s="169"/>
      <c r="J572" s="169"/>
      <c r="K572" s="169"/>
      <c r="L572" s="169">
        <v>3000</v>
      </c>
      <c r="M572" s="169"/>
      <c r="N572" s="169"/>
      <c r="O572" s="169"/>
      <c r="P572" s="169"/>
      <c r="Q572" s="169"/>
      <c r="R572" s="169"/>
      <c r="S572" s="169"/>
      <c r="T572" s="169"/>
      <c r="U572" s="169"/>
      <c r="V572" s="169"/>
      <c r="W572" s="169"/>
      <c r="X572" s="169"/>
      <c r="Y572" s="169"/>
      <c r="Z572" s="169"/>
      <c r="AA572" s="169"/>
      <c r="AB572" s="169"/>
      <c r="AC572" s="272"/>
      <c r="AD572" s="272"/>
      <c r="AE572" s="272"/>
      <c r="AF572" s="272"/>
      <c r="AG572" s="272"/>
      <c r="AH572" s="272"/>
      <c r="AI572" s="272"/>
      <c r="AJ572" s="272"/>
      <c r="AK572" s="272"/>
      <c r="AL572" s="272"/>
      <c r="AM572" s="272"/>
    </row>
    <row r="573" spans="1:39" ht="51" customHeight="1">
      <c r="A573" s="173">
        <f>IF(D573=0,"",SUBTOTAL(3,$D$9:D573))</f>
        <v>549</v>
      </c>
      <c r="B573" s="190" t="s">
        <v>2833</v>
      </c>
      <c r="C573" s="151" t="s">
        <v>3942</v>
      </c>
      <c r="D573" s="149" t="s">
        <v>4272</v>
      </c>
      <c r="E573" s="150" t="s">
        <v>6</v>
      </c>
      <c r="F573" s="187">
        <f t="shared" si="8"/>
        <v>200</v>
      </c>
      <c r="G573" s="169"/>
      <c r="H573" s="169"/>
      <c r="I573" s="169"/>
      <c r="J573" s="169">
        <v>200</v>
      </c>
      <c r="K573" s="169"/>
      <c r="L573" s="169"/>
      <c r="M573" s="169"/>
      <c r="N573" s="169"/>
      <c r="O573" s="169"/>
      <c r="P573" s="169"/>
      <c r="Q573" s="169"/>
      <c r="R573" s="169"/>
      <c r="S573" s="169"/>
      <c r="T573" s="169"/>
      <c r="U573" s="169"/>
      <c r="V573" s="169"/>
      <c r="W573" s="169"/>
      <c r="X573" s="169"/>
      <c r="Y573" s="169"/>
      <c r="Z573" s="169"/>
      <c r="AA573" s="169"/>
      <c r="AB573" s="169"/>
      <c r="AC573" s="272"/>
      <c r="AD573" s="272"/>
      <c r="AE573" s="272"/>
      <c r="AF573" s="272"/>
      <c r="AG573" s="272"/>
      <c r="AH573" s="272"/>
      <c r="AI573" s="272"/>
      <c r="AJ573" s="272"/>
      <c r="AK573" s="272"/>
      <c r="AL573" s="272"/>
      <c r="AM573" s="272"/>
    </row>
    <row r="574" spans="1:39" ht="80.25" customHeight="1">
      <c r="A574" s="173">
        <f>IF(D574=0,"",SUBTOTAL(3,$D$9:D574))</f>
        <v>550</v>
      </c>
      <c r="B574" s="190" t="s">
        <v>2834</v>
      </c>
      <c r="C574" s="212" t="s">
        <v>3993</v>
      </c>
      <c r="D574" s="208" t="s">
        <v>4382</v>
      </c>
      <c r="E574" s="213" t="s">
        <v>6</v>
      </c>
      <c r="F574" s="187">
        <f t="shared" si="8"/>
        <v>1600</v>
      </c>
      <c r="G574" s="169"/>
      <c r="H574" s="169"/>
      <c r="I574" s="169"/>
      <c r="J574" s="169"/>
      <c r="K574" s="169"/>
      <c r="L574" s="169">
        <v>600</v>
      </c>
      <c r="M574" s="169"/>
      <c r="N574" s="169"/>
      <c r="O574" s="169"/>
      <c r="P574" s="169"/>
      <c r="Q574" s="169"/>
      <c r="R574" s="169"/>
      <c r="S574" s="169">
        <v>1000</v>
      </c>
      <c r="T574" s="169"/>
      <c r="U574" s="169"/>
      <c r="V574" s="169"/>
      <c r="W574" s="169"/>
      <c r="X574" s="169"/>
      <c r="Y574" s="169"/>
      <c r="Z574" s="169"/>
      <c r="AA574" s="169"/>
      <c r="AB574" s="169"/>
      <c r="AC574" s="272"/>
      <c r="AD574" s="272"/>
      <c r="AE574" s="272"/>
      <c r="AF574" s="272"/>
      <c r="AG574" s="272"/>
      <c r="AH574" s="272"/>
      <c r="AI574" s="272"/>
      <c r="AJ574" s="272"/>
      <c r="AK574" s="272"/>
      <c r="AL574" s="272"/>
      <c r="AM574" s="272"/>
    </row>
    <row r="575" spans="1:39" ht="27.75" customHeight="1">
      <c r="A575" s="173">
        <f>IF(D575=0,"",SUBTOTAL(3,$D$9:D575))</f>
        <v>551</v>
      </c>
      <c r="B575" s="188" t="s">
        <v>2835</v>
      </c>
      <c r="C575" s="151" t="s">
        <v>486</v>
      </c>
      <c r="D575" s="149" t="s">
        <v>4757</v>
      </c>
      <c r="E575" s="150" t="s">
        <v>7</v>
      </c>
      <c r="F575" s="187">
        <f t="shared" si="8"/>
        <v>2</v>
      </c>
      <c r="G575" s="172"/>
      <c r="H575" s="169"/>
      <c r="I575" s="169"/>
      <c r="J575" s="175"/>
      <c r="K575" s="169"/>
      <c r="L575" s="169"/>
      <c r="M575" s="169">
        <v>0</v>
      </c>
      <c r="N575" s="169"/>
      <c r="O575" s="170"/>
      <c r="P575" s="169">
        <v>0</v>
      </c>
      <c r="Q575" s="169"/>
      <c r="R575" s="169"/>
      <c r="S575" s="171"/>
      <c r="T575" s="169">
        <v>2</v>
      </c>
      <c r="U575" s="169">
        <v>0</v>
      </c>
      <c r="V575" s="169"/>
      <c r="W575" s="169"/>
      <c r="X575" s="169"/>
      <c r="Y575" s="170"/>
      <c r="Z575" s="172"/>
      <c r="AA575" s="169"/>
      <c r="AB575" s="172"/>
      <c r="AC575" s="272"/>
      <c r="AD575" s="272"/>
      <c r="AE575" s="272"/>
      <c r="AF575" s="272"/>
      <c r="AG575" s="272"/>
      <c r="AH575" s="272"/>
      <c r="AI575" s="272"/>
      <c r="AJ575" s="272"/>
      <c r="AK575" s="272"/>
      <c r="AL575" s="272"/>
      <c r="AM575" s="272"/>
    </row>
    <row r="576" spans="1:39" ht="30" customHeight="1">
      <c r="A576" s="173">
        <f>IF(D576=0,"",SUBTOTAL(3,$D$9:D576))</f>
        <v>552</v>
      </c>
      <c r="B576" s="188" t="s">
        <v>2836</v>
      </c>
      <c r="C576" s="151" t="s">
        <v>486</v>
      </c>
      <c r="D576" s="149" t="s">
        <v>488</v>
      </c>
      <c r="E576" s="150" t="s">
        <v>6</v>
      </c>
      <c r="F576" s="187">
        <f t="shared" si="8"/>
        <v>120</v>
      </c>
      <c r="G576" s="172"/>
      <c r="H576" s="169"/>
      <c r="I576" s="169">
        <v>100</v>
      </c>
      <c r="J576" s="175"/>
      <c r="K576" s="169"/>
      <c r="L576" s="169"/>
      <c r="M576" s="169">
        <v>0</v>
      </c>
      <c r="N576" s="169"/>
      <c r="O576" s="169">
        <v>20</v>
      </c>
      <c r="P576" s="169">
        <v>0</v>
      </c>
      <c r="Q576" s="169"/>
      <c r="R576" s="169"/>
      <c r="S576" s="171"/>
      <c r="T576" s="169">
        <v>0</v>
      </c>
      <c r="U576" s="169">
        <v>0</v>
      </c>
      <c r="V576" s="169"/>
      <c r="W576" s="169"/>
      <c r="X576" s="169"/>
      <c r="Y576" s="170"/>
      <c r="Z576" s="172"/>
      <c r="AA576" s="169"/>
      <c r="AB576" s="172"/>
      <c r="AC576" s="272"/>
      <c r="AD576" s="272"/>
      <c r="AE576" s="272"/>
      <c r="AF576" s="272"/>
      <c r="AG576" s="272"/>
      <c r="AH576" s="272"/>
      <c r="AI576" s="272"/>
      <c r="AJ576" s="272"/>
      <c r="AK576" s="272"/>
      <c r="AL576" s="272"/>
      <c r="AM576" s="272"/>
    </row>
    <row r="577" spans="1:39" ht="61.5" customHeight="1">
      <c r="A577" s="173">
        <f>IF(D577=0,"",SUBTOTAL(3,$D$9:D577))</f>
        <v>553</v>
      </c>
      <c r="B577" s="190" t="s">
        <v>2837</v>
      </c>
      <c r="C577" s="196" t="s">
        <v>4383</v>
      </c>
      <c r="D577" s="206" t="s">
        <v>4206</v>
      </c>
      <c r="E577" s="207" t="s">
        <v>14</v>
      </c>
      <c r="F577" s="187">
        <f t="shared" si="8"/>
        <v>600</v>
      </c>
      <c r="G577" s="169"/>
      <c r="H577" s="169"/>
      <c r="I577" s="169"/>
      <c r="J577" s="169"/>
      <c r="K577" s="169"/>
      <c r="L577" s="169">
        <v>600</v>
      </c>
      <c r="M577" s="169"/>
      <c r="N577" s="169"/>
      <c r="O577" s="169"/>
      <c r="P577" s="169"/>
      <c r="Q577" s="169"/>
      <c r="R577" s="169"/>
      <c r="S577" s="169"/>
      <c r="T577" s="169"/>
      <c r="U577" s="169"/>
      <c r="V577" s="169"/>
      <c r="W577" s="169"/>
      <c r="X577" s="169"/>
      <c r="Y577" s="169"/>
      <c r="Z577" s="169"/>
      <c r="AA577" s="169"/>
      <c r="AB577" s="169"/>
      <c r="AC577" s="272"/>
      <c r="AD577" s="272"/>
      <c r="AE577" s="272"/>
      <c r="AF577" s="272"/>
      <c r="AG577" s="272"/>
      <c r="AH577" s="272"/>
      <c r="AI577" s="272"/>
      <c r="AJ577" s="272"/>
      <c r="AK577" s="272"/>
      <c r="AL577" s="272"/>
      <c r="AM577" s="272"/>
    </row>
    <row r="578" spans="1:39" ht="27" customHeight="1">
      <c r="A578" s="173">
        <f>IF(D578=0,"",SUBTOTAL(3,$D$9:D578))</f>
        <v>554</v>
      </c>
      <c r="B578" s="188" t="s">
        <v>2838</v>
      </c>
      <c r="C578" s="151" t="s">
        <v>489</v>
      </c>
      <c r="D578" s="149" t="s">
        <v>2188</v>
      </c>
      <c r="E578" s="150" t="s">
        <v>6</v>
      </c>
      <c r="F578" s="187">
        <f t="shared" si="8"/>
        <v>36</v>
      </c>
      <c r="G578" s="172"/>
      <c r="H578" s="169"/>
      <c r="I578" s="169"/>
      <c r="J578" s="175">
        <v>36</v>
      </c>
      <c r="K578" s="169"/>
      <c r="L578" s="169"/>
      <c r="M578" s="169">
        <v>0</v>
      </c>
      <c r="N578" s="169"/>
      <c r="O578" s="170"/>
      <c r="P578" s="169">
        <v>0</v>
      </c>
      <c r="Q578" s="169"/>
      <c r="R578" s="169"/>
      <c r="S578" s="171"/>
      <c r="T578" s="169">
        <v>0</v>
      </c>
      <c r="U578" s="169">
        <v>0</v>
      </c>
      <c r="V578" s="169"/>
      <c r="W578" s="169"/>
      <c r="X578" s="169"/>
      <c r="Y578" s="170"/>
      <c r="Z578" s="172"/>
      <c r="AA578" s="169"/>
      <c r="AB578" s="172"/>
      <c r="AC578" s="272"/>
      <c r="AD578" s="272"/>
      <c r="AE578" s="272"/>
      <c r="AF578" s="272"/>
      <c r="AG578" s="272"/>
      <c r="AH578" s="272"/>
      <c r="AI578" s="272"/>
      <c r="AJ578" s="272"/>
      <c r="AK578" s="272"/>
      <c r="AL578" s="272"/>
      <c r="AM578" s="272"/>
    </row>
    <row r="579" spans="1:39">
      <c r="A579" s="173">
        <f>IF(D579=0,"",SUBTOTAL(3,$D$9:D579))</f>
        <v>555</v>
      </c>
      <c r="B579" s="188" t="s">
        <v>2839</v>
      </c>
      <c r="C579" s="151" t="s">
        <v>490</v>
      </c>
      <c r="D579" s="149" t="s">
        <v>4758</v>
      </c>
      <c r="E579" s="150" t="s">
        <v>7</v>
      </c>
      <c r="F579" s="187">
        <f t="shared" si="8"/>
        <v>23</v>
      </c>
      <c r="G579" s="172"/>
      <c r="H579" s="169"/>
      <c r="I579" s="169"/>
      <c r="J579" s="175"/>
      <c r="K579" s="169"/>
      <c r="L579" s="169"/>
      <c r="M579" s="169">
        <v>0</v>
      </c>
      <c r="N579" s="169"/>
      <c r="O579" s="170"/>
      <c r="P579" s="169">
        <v>16</v>
      </c>
      <c r="Q579" s="169"/>
      <c r="R579" s="169"/>
      <c r="S579" s="171"/>
      <c r="T579" s="169">
        <v>7</v>
      </c>
      <c r="U579" s="169">
        <v>0</v>
      </c>
      <c r="V579" s="169"/>
      <c r="W579" s="169"/>
      <c r="X579" s="169"/>
      <c r="Y579" s="170"/>
      <c r="Z579" s="172"/>
      <c r="AA579" s="169"/>
      <c r="AB579" s="172"/>
      <c r="AC579" s="272"/>
      <c r="AD579" s="272"/>
      <c r="AE579" s="272"/>
      <c r="AF579" s="272"/>
      <c r="AG579" s="272"/>
      <c r="AH579" s="272"/>
      <c r="AI579" s="272"/>
      <c r="AJ579" s="272"/>
      <c r="AK579" s="272"/>
      <c r="AL579" s="272"/>
      <c r="AM579" s="272"/>
    </row>
    <row r="580" spans="1:39" ht="26.25" customHeight="1">
      <c r="A580" s="173">
        <f>IF(D580=0,"",SUBTOTAL(3,$D$9:D580))</f>
        <v>556</v>
      </c>
      <c r="B580" s="188" t="s">
        <v>2840</v>
      </c>
      <c r="C580" s="151" t="s">
        <v>492</v>
      </c>
      <c r="D580" s="149" t="s">
        <v>493</v>
      </c>
      <c r="E580" s="150" t="s">
        <v>2</v>
      </c>
      <c r="F580" s="187">
        <f t="shared" si="8"/>
        <v>35</v>
      </c>
      <c r="G580" s="172"/>
      <c r="H580" s="169"/>
      <c r="I580" s="169"/>
      <c r="J580" s="175">
        <v>35</v>
      </c>
      <c r="K580" s="169"/>
      <c r="L580" s="169"/>
      <c r="M580" s="169">
        <v>0</v>
      </c>
      <c r="N580" s="169"/>
      <c r="O580" s="170"/>
      <c r="P580" s="169">
        <v>0</v>
      </c>
      <c r="Q580" s="169"/>
      <c r="R580" s="169"/>
      <c r="S580" s="171"/>
      <c r="T580" s="169">
        <v>0</v>
      </c>
      <c r="U580" s="169">
        <v>0</v>
      </c>
      <c r="V580" s="169"/>
      <c r="W580" s="169"/>
      <c r="X580" s="169"/>
      <c r="Y580" s="170"/>
      <c r="Z580" s="172"/>
      <c r="AA580" s="169"/>
      <c r="AB580" s="172"/>
      <c r="AC580" s="272"/>
      <c r="AD580" s="272"/>
      <c r="AE580" s="272"/>
      <c r="AF580" s="272"/>
      <c r="AG580" s="272"/>
      <c r="AH580" s="272"/>
      <c r="AI580" s="272"/>
      <c r="AJ580" s="272"/>
      <c r="AK580" s="272"/>
      <c r="AL580" s="272"/>
      <c r="AM580" s="272"/>
    </row>
    <row r="581" spans="1:39" ht="27.75" customHeight="1">
      <c r="A581" s="173">
        <f>IF(D581=0,"",SUBTOTAL(3,$D$9:D581))</f>
        <v>557</v>
      </c>
      <c r="B581" s="188" t="s">
        <v>2841</v>
      </c>
      <c r="C581" s="151" t="s">
        <v>494</v>
      </c>
      <c r="D581" s="149" t="s">
        <v>1559</v>
      </c>
      <c r="E581" s="150" t="s">
        <v>6</v>
      </c>
      <c r="F581" s="187">
        <f t="shared" si="8"/>
        <v>55761</v>
      </c>
      <c r="G581" s="172"/>
      <c r="H581" s="169"/>
      <c r="I581" s="169"/>
      <c r="J581" s="175"/>
      <c r="K581" s="169"/>
      <c r="L581" s="169"/>
      <c r="M581" s="169">
        <v>761</v>
      </c>
      <c r="N581" s="169"/>
      <c r="O581" s="170"/>
      <c r="P581" s="169">
        <v>0</v>
      </c>
      <c r="Q581" s="169"/>
      <c r="R581" s="169"/>
      <c r="S581" s="171">
        <v>55000</v>
      </c>
      <c r="T581" s="169">
        <v>0</v>
      </c>
      <c r="U581" s="169">
        <v>0</v>
      </c>
      <c r="V581" s="169"/>
      <c r="W581" s="169"/>
      <c r="X581" s="169"/>
      <c r="Y581" s="170"/>
      <c r="Z581" s="172"/>
      <c r="AA581" s="169"/>
      <c r="AB581" s="172"/>
      <c r="AC581" s="272"/>
      <c r="AD581" s="272"/>
      <c r="AE581" s="272"/>
      <c r="AF581" s="272"/>
      <c r="AG581" s="272"/>
      <c r="AH581" s="272"/>
      <c r="AI581" s="272"/>
      <c r="AJ581" s="272"/>
      <c r="AK581" s="272"/>
      <c r="AL581" s="272"/>
      <c r="AM581" s="272"/>
    </row>
    <row r="582" spans="1:39" ht="30" customHeight="1">
      <c r="A582" s="173">
        <f>IF(D582=0,"",SUBTOTAL(3,$D$9:D582))</f>
        <v>558</v>
      </c>
      <c r="B582" s="188" t="s">
        <v>2842</v>
      </c>
      <c r="C582" s="196" t="s">
        <v>784</v>
      </c>
      <c r="D582" s="213" t="s">
        <v>3957</v>
      </c>
      <c r="E582" s="206" t="s">
        <v>2</v>
      </c>
      <c r="F582" s="187">
        <f t="shared" si="8"/>
        <v>1300</v>
      </c>
      <c r="G582" s="172"/>
      <c r="H582" s="169"/>
      <c r="I582" s="169"/>
      <c r="J582" s="175">
        <v>300</v>
      </c>
      <c r="K582" s="169"/>
      <c r="L582" s="169"/>
      <c r="M582" s="169">
        <v>0</v>
      </c>
      <c r="N582" s="169"/>
      <c r="O582" s="170"/>
      <c r="P582" s="169">
        <v>0</v>
      </c>
      <c r="Q582" s="169"/>
      <c r="R582" s="169"/>
      <c r="S582" s="171">
        <v>1000</v>
      </c>
      <c r="T582" s="169">
        <v>0</v>
      </c>
      <c r="U582" s="169">
        <v>0</v>
      </c>
      <c r="V582" s="169"/>
      <c r="W582" s="169"/>
      <c r="X582" s="169"/>
      <c r="Y582" s="170"/>
      <c r="Z582" s="172"/>
      <c r="AA582" s="169"/>
      <c r="AB582" s="172"/>
      <c r="AC582" s="272"/>
      <c r="AD582" s="272"/>
      <c r="AE582" s="272"/>
      <c r="AF582" s="272"/>
      <c r="AG582" s="272"/>
      <c r="AH582" s="272"/>
      <c r="AI582" s="272"/>
      <c r="AJ582" s="272"/>
      <c r="AK582" s="272"/>
      <c r="AL582" s="272"/>
      <c r="AM582" s="272"/>
    </row>
    <row r="583" spans="1:39" ht="33.75" customHeight="1">
      <c r="A583" s="173">
        <f>IF(D583=0,"",SUBTOTAL(3,$D$9:D583))</f>
        <v>559</v>
      </c>
      <c r="B583" s="188" t="s">
        <v>2843</v>
      </c>
      <c r="C583" s="196" t="s">
        <v>1568</v>
      </c>
      <c r="D583" s="236" t="s">
        <v>1567</v>
      </c>
      <c r="E583" s="206" t="s">
        <v>92</v>
      </c>
      <c r="F583" s="187">
        <f t="shared" si="8"/>
        <v>9000</v>
      </c>
      <c r="G583" s="172"/>
      <c r="H583" s="169"/>
      <c r="I583" s="169"/>
      <c r="J583" s="175"/>
      <c r="K583" s="169"/>
      <c r="L583" s="169"/>
      <c r="M583" s="169">
        <v>500</v>
      </c>
      <c r="N583" s="169"/>
      <c r="O583" s="170"/>
      <c r="P583" s="169">
        <v>0</v>
      </c>
      <c r="Q583" s="169"/>
      <c r="R583" s="169"/>
      <c r="S583" s="171">
        <v>8500</v>
      </c>
      <c r="T583" s="169">
        <v>0</v>
      </c>
      <c r="U583" s="169">
        <v>0</v>
      </c>
      <c r="V583" s="169"/>
      <c r="W583" s="169"/>
      <c r="X583" s="169"/>
      <c r="Y583" s="170"/>
      <c r="Z583" s="172"/>
      <c r="AA583" s="169"/>
      <c r="AB583" s="172"/>
      <c r="AC583" s="272"/>
      <c r="AD583" s="272"/>
      <c r="AE583" s="272"/>
      <c r="AF583" s="272"/>
      <c r="AG583" s="272"/>
      <c r="AH583" s="272"/>
      <c r="AI583" s="272"/>
      <c r="AJ583" s="272"/>
      <c r="AK583" s="272"/>
      <c r="AL583" s="272"/>
      <c r="AM583" s="272"/>
    </row>
    <row r="584" spans="1:39" ht="82.5" customHeight="1">
      <c r="A584" s="173">
        <f>IF(D584=0,"",SUBTOTAL(3,$D$9:D584))</f>
        <v>560</v>
      </c>
      <c r="B584" s="188" t="s">
        <v>2844</v>
      </c>
      <c r="C584" s="196" t="s">
        <v>2222</v>
      </c>
      <c r="D584" s="206" t="s">
        <v>2223</v>
      </c>
      <c r="E584" s="206" t="s">
        <v>2224</v>
      </c>
      <c r="F584" s="187">
        <f t="shared" si="8"/>
        <v>630</v>
      </c>
      <c r="G584" s="172"/>
      <c r="H584" s="169"/>
      <c r="I584" s="169"/>
      <c r="J584" s="175">
        <v>430</v>
      </c>
      <c r="K584" s="169"/>
      <c r="L584" s="169"/>
      <c r="M584" s="169">
        <v>0</v>
      </c>
      <c r="N584" s="169"/>
      <c r="O584" s="170"/>
      <c r="P584" s="169">
        <v>0</v>
      </c>
      <c r="Q584" s="169"/>
      <c r="R584" s="169"/>
      <c r="S584" s="171">
        <v>200</v>
      </c>
      <c r="T584" s="169">
        <v>0</v>
      </c>
      <c r="U584" s="169">
        <v>0</v>
      </c>
      <c r="V584" s="169"/>
      <c r="W584" s="169"/>
      <c r="X584" s="169"/>
      <c r="Y584" s="170"/>
      <c r="Z584" s="172"/>
      <c r="AA584" s="169"/>
      <c r="AB584" s="172"/>
      <c r="AC584" s="272"/>
      <c r="AD584" s="272"/>
      <c r="AE584" s="272"/>
      <c r="AF584" s="272"/>
      <c r="AG584" s="272"/>
      <c r="AH584" s="272"/>
      <c r="AI584" s="272"/>
      <c r="AJ584" s="272"/>
      <c r="AK584" s="272"/>
      <c r="AL584" s="272"/>
      <c r="AM584" s="272"/>
    </row>
    <row r="585" spans="1:39" ht="47.25" customHeight="1">
      <c r="A585" s="173">
        <f>IF(D585=0,"",SUBTOTAL(3,$D$9:D585))</f>
        <v>561</v>
      </c>
      <c r="B585" s="188" t="s">
        <v>2845</v>
      </c>
      <c r="C585" s="196" t="s">
        <v>2227</v>
      </c>
      <c r="D585" s="237" t="s">
        <v>3958</v>
      </c>
      <c r="E585" s="206" t="s">
        <v>233</v>
      </c>
      <c r="F585" s="187">
        <f t="shared" ref="F585:F648" si="9">SUM(G585:AB585)</f>
        <v>1680</v>
      </c>
      <c r="G585" s="172"/>
      <c r="H585" s="169"/>
      <c r="I585" s="169"/>
      <c r="J585" s="175"/>
      <c r="K585" s="169"/>
      <c r="L585" s="169"/>
      <c r="M585" s="169">
        <v>0</v>
      </c>
      <c r="N585" s="169"/>
      <c r="O585" s="170"/>
      <c r="P585" s="169">
        <v>0</v>
      </c>
      <c r="Q585" s="169"/>
      <c r="R585" s="169"/>
      <c r="S585" s="171">
        <v>1680</v>
      </c>
      <c r="T585" s="169">
        <v>0</v>
      </c>
      <c r="U585" s="169">
        <v>0</v>
      </c>
      <c r="V585" s="169"/>
      <c r="W585" s="169"/>
      <c r="X585" s="169"/>
      <c r="Y585" s="170"/>
      <c r="Z585" s="172"/>
      <c r="AA585" s="169"/>
      <c r="AB585" s="172"/>
      <c r="AC585" s="272"/>
      <c r="AD585" s="272"/>
      <c r="AE585" s="272"/>
      <c r="AF585" s="272"/>
      <c r="AG585" s="272"/>
      <c r="AH585" s="272"/>
      <c r="AI585" s="272"/>
      <c r="AJ585" s="272"/>
      <c r="AK585" s="272"/>
      <c r="AL585" s="272"/>
      <c r="AM585" s="272"/>
    </row>
    <row r="586" spans="1:39" ht="33" customHeight="1">
      <c r="A586" s="173">
        <f>IF(D586=0,"",SUBTOTAL(3,$D$9:D586))</f>
        <v>562</v>
      </c>
      <c r="B586" s="190" t="s">
        <v>2846</v>
      </c>
      <c r="C586" s="212" t="s">
        <v>3980</v>
      </c>
      <c r="D586" s="213" t="s">
        <v>3981</v>
      </c>
      <c r="E586" s="213" t="s">
        <v>282</v>
      </c>
      <c r="F586" s="187">
        <f t="shared" si="9"/>
        <v>260</v>
      </c>
      <c r="G586" s="169"/>
      <c r="H586" s="169"/>
      <c r="I586" s="169"/>
      <c r="J586" s="169"/>
      <c r="K586" s="169"/>
      <c r="L586" s="169"/>
      <c r="M586" s="169"/>
      <c r="N586" s="169"/>
      <c r="O586" s="169"/>
      <c r="P586" s="169"/>
      <c r="Q586" s="169"/>
      <c r="R586" s="169"/>
      <c r="S586" s="176">
        <v>260</v>
      </c>
      <c r="T586" s="169"/>
      <c r="U586" s="169"/>
      <c r="V586" s="169"/>
      <c r="W586" s="169"/>
      <c r="X586" s="169"/>
      <c r="Y586" s="169"/>
      <c r="Z586" s="169"/>
      <c r="AA586" s="169"/>
      <c r="AB586" s="169"/>
      <c r="AC586" s="272"/>
      <c r="AD586" s="272"/>
      <c r="AE586" s="272"/>
      <c r="AF586" s="272"/>
      <c r="AG586" s="272"/>
      <c r="AH586" s="272"/>
      <c r="AI586" s="272"/>
      <c r="AJ586" s="272"/>
      <c r="AK586" s="272"/>
      <c r="AL586" s="272"/>
      <c r="AM586" s="272"/>
    </row>
    <row r="587" spans="1:39" ht="57.75" customHeight="1">
      <c r="A587" s="173">
        <f>IF(D587=0,"",SUBTOTAL(3,$D$9:D587))</f>
        <v>563</v>
      </c>
      <c r="B587" s="190" t="s">
        <v>2847</v>
      </c>
      <c r="C587" s="196" t="s">
        <v>3980</v>
      </c>
      <c r="D587" s="206" t="s">
        <v>4207</v>
      </c>
      <c r="E587" s="207" t="s">
        <v>19</v>
      </c>
      <c r="F587" s="187">
        <f t="shared" si="9"/>
        <v>3</v>
      </c>
      <c r="G587" s="169"/>
      <c r="H587" s="169"/>
      <c r="I587" s="169"/>
      <c r="J587" s="169"/>
      <c r="K587" s="169"/>
      <c r="L587" s="169">
        <v>3</v>
      </c>
      <c r="M587" s="169"/>
      <c r="N587" s="169"/>
      <c r="O587" s="169"/>
      <c r="P587" s="169"/>
      <c r="Q587" s="169"/>
      <c r="R587" s="169"/>
      <c r="S587" s="169"/>
      <c r="T587" s="169"/>
      <c r="U587" s="169"/>
      <c r="V587" s="169"/>
      <c r="W587" s="169"/>
      <c r="X587" s="169"/>
      <c r="Y587" s="169"/>
      <c r="Z587" s="169"/>
      <c r="AA587" s="169"/>
      <c r="AB587" s="169"/>
      <c r="AC587" s="272"/>
      <c r="AD587" s="272"/>
      <c r="AE587" s="272"/>
      <c r="AF587" s="272"/>
      <c r="AG587" s="272"/>
      <c r="AH587" s="272"/>
      <c r="AI587" s="272"/>
      <c r="AJ587" s="272"/>
      <c r="AK587" s="272"/>
      <c r="AL587" s="272"/>
      <c r="AM587" s="272"/>
    </row>
    <row r="588" spans="1:39" ht="35.25" customHeight="1">
      <c r="A588" s="173">
        <f>IF(D588=0,"",SUBTOTAL(3,$D$9:D588))</f>
        <v>564</v>
      </c>
      <c r="B588" s="190" t="s">
        <v>2848</v>
      </c>
      <c r="C588" s="212" t="s">
        <v>3989</v>
      </c>
      <c r="D588" s="213" t="s">
        <v>3990</v>
      </c>
      <c r="E588" s="213" t="s">
        <v>0</v>
      </c>
      <c r="F588" s="187">
        <f t="shared" si="9"/>
        <v>10</v>
      </c>
      <c r="G588" s="169"/>
      <c r="H588" s="169"/>
      <c r="I588" s="169"/>
      <c r="J588" s="169"/>
      <c r="K588" s="169"/>
      <c r="L588" s="169"/>
      <c r="M588" s="169"/>
      <c r="N588" s="169"/>
      <c r="O588" s="169"/>
      <c r="P588" s="169"/>
      <c r="Q588" s="169"/>
      <c r="R588" s="169"/>
      <c r="S588" s="169">
        <v>10</v>
      </c>
      <c r="T588" s="169"/>
      <c r="U588" s="169"/>
      <c r="V588" s="169"/>
      <c r="W588" s="169"/>
      <c r="X588" s="169"/>
      <c r="Y588" s="169"/>
      <c r="Z588" s="169"/>
      <c r="AA588" s="169"/>
      <c r="AB588" s="169"/>
      <c r="AC588" s="272"/>
      <c r="AD588" s="272"/>
      <c r="AE588" s="272"/>
      <c r="AF588" s="272"/>
      <c r="AG588" s="272"/>
      <c r="AH588" s="272"/>
      <c r="AI588" s="272"/>
      <c r="AJ588" s="272"/>
      <c r="AK588" s="272"/>
      <c r="AL588" s="272"/>
      <c r="AM588" s="272"/>
    </row>
    <row r="589" spans="1:39" ht="38.25">
      <c r="A589" s="173">
        <f>IF(D589=0,"",SUBTOTAL(3,$D$9:D589))</f>
        <v>565</v>
      </c>
      <c r="B589" s="190" t="s">
        <v>2849</v>
      </c>
      <c r="C589" s="151" t="s">
        <v>4188</v>
      </c>
      <c r="D589" s="149" t="s">
        <v>4200</v>
      </c>
      <c r="E589" s="207" t="s">
        <v>4189</v>
      </c>
      <c r="F589" s="187">
        <f t="shared" si="9"/>
        <v>5</v>
      </c>
      <c r="G589" s="169"/>
      <c r="H589" s="169"/>
      <c r="I589" s="169">
        <v>5</v>
      </c>
      <c r="J589" s="169"/>
      <c r="K589" s="169"/>
      <c r="L589" s="169"/>
      <c r="M589" s="169"/>
      <c r="N589" s="169"/>
      <c r="O589" s="169"/>
      <c r="P589" s="169"/>
      <c r="Q589" s="169"/>
      <c r="R589" s="169"/>
      <c r="S589" s="169"/>
      <c r="T589" s="169"/>
      <c r="U589" s="169"/>
      <c r="V589" s="169"/>
      <c r="W589" s="169"/>
      <c r="X589" s="169"/>
      <c r="Y589" s="169"/>
      <c r="Z589" s="169"/>
      <c r="AA589" s="169"/>
      <c r="AB589" s="169"/>
      <c r="AC589" s="272"/>
      <c r="AD589" s="272"/>
      <c r="AE589" s="272"/>
      <c r="AF589" s="272"/>
      <c r="AG589" s="272"/>
      <c r="AH589" s="272"/>
      <c r="AI589" s="272"/>
      <c r="AJ589" s="272"/>
      <c r="AK589" s="272"/>
      <c r="AL589" s="272"/>
      <c r="AM589" s="272"/>
    </row>
    <row r="590" spans="1:39" ht="33.75" customHeight="1">
      <c r="A590" s="173">
        <f>IF(D590=0,"",SUBTOTAL(3,$D$9:D590))</f>
        <v>566</v>
      </c>
      <c r="B590" s="190" t="s">
        <v>2850</v>
      </c>
      <c r="C590" s="151" t="s">
        <v>4184</v>
      </c>
      <c r="D590" s="149" t="s">
        <v>4185</v>
      </c>
      <c r="E590" s="207" t="s">
        <v>4186</v>
      </c>
      <c r="F590" s="187">
        <f t="shared" si="9"/>
        <v>20</v>
      </c>
      <c r="G590" s="169"/>
      <c r="H590" s="169"/>
      <c r="I590" s="169">
        <v>20</v>
      </c>
      <c r="J590" s="169"/>
      <c r="K590" s="169"/>
      <c r="L590" s="169"/>
      <c r="M590" s="169"/>
      <c r="N590" s="169"/>
      <c r="O590" s="169"/>
      <c r="P590" s="169"/>
      <c r="Q590" s="169"/>
      <c r="R590" s="169"/>
      <c r="S590" s="169"/>
      <c r="T590" s="169"/>
      <c r="U590" s="169"/>
      <c r="V590" s="169"/>
      <c r="W590" s="169"/>
      <c r="X590" s="169"/>
      <c r="Y590" s="169"/>
      <c r="Z590" s="169"/>
      <c r="AA590" s="169"/>
      <c r="AB590" s="169"/>
      <c r="AC590" s="272"/>
      <c r="AD590" s="272"/>
      <c r="AE590" s="272"/>
      <c r="AF590" s="272"/>
      <c r="AG590" s="272"/>
      <c r="AH590" s="272"/>
      <c r="AI590" s="272"/>
      <c r="AJ590" s="272"/>
      <c r="AK590" s="272"/>
      <c r="AL590" s="272"/>
      <c r="AM590" s="272"/>
    </row>
    <row r="591" spans="1:39" ht="55.5" customHeight="1">
      <c r="A591" s="173">
        <f>IF(D591=0,"",SUBTOTAL(3,$D$9:D591))</f>
        <v>567</v>
      </c>
      <c r="B591" s="190" t="s">
        <v>2851</v>
      </c>
      <c r="C591" s="212" t="s">
        <v>3986</v>
      </c>
      <c r="D591" s="213" t="s">
        <v>3987</v>
      </c>
      <c r="E591" s="213" t="s">
        <v>6</v>
      </c>
      <c r="F591" s="187">
        <f t="shared" si="9"/>
        <v>8000</v>
      </c>
      <c r="G591" s="169"/>
      <c r="H591" s="169"/>
      <c r="I591" s="169"/>
      <c r="J591" s="169"/>
      <c r="K591" s="169"/>
      <c r="L591" s="169"/>
      <c r="M591" s="169"/>
      <c r="N591" s="169"/>
      <c r="O591" s="169"/>
      <c r="P591" s="169"/>
      <c r="Q591" s="169"/>
      <c r="R591" s="169"/>
      <c r="S591" s="169">
        <v>8000</v>
      </c>
      <c r="T591" s="169"/>
      <c r="U591" s="169"/>
      <c r="V591" s="169"/>
      <c r="W591" s="169"/>
      <c r="X591" s="169"/>
      <c r="Y591" s="169"/>
      <c r="Z591" s="169"/>
      <c r="AA591" s="169"/>
      <c r="AB591" s="169"/>
      <c r="AC591" s="272"/>
      <c r="AD591" s="272"/>
      <c r="AE591" s="272"/>
      <c r="AF591" s="272"/>
      <c r="AG591" s="272"/>
      <c r="AH591" s="272"/>
      <c r="AI591" s="272"/>
      <c r="AJ591" s="272"/>
      <c r="AK591" s="272"/>
      <c r="AL591" s="272"/>
      <c r="AM591" s="272"/>
    </row>
    <row r="592" spans="1:39" ht="64.5" customHeight="1">
      <c r="A592" s="173">
        <f>IF(D592=0,"",SUBTOTAL(3,$D$9:D592))</f>
        <v>568</v>
      </c>
      <c r="B592" s="190" t="s">
        <v>2852</v>
      </c>
      <c r="C592" s="212" t="s">
        <v>3978</v>
      </c>
      <c r="D592" s="213" t="s">
        <v>3979</v>
      </c>
      <c r="E592" s="213" t="s">
        <v>6</v>
      </c>
      <c r="F592" s="187">
        <f t="shared" si="9"/>
        <v>160</v>
      </c>
      <c r="G592" s="169"/>
      <c r="H592" s="169"/>
      <c r="I592" s="169"/>
      <c r="J592" s="169"/>
      <c r="K592" s="169"/>
      <c r="L592" s="169"/>
      <c r="M592" s="169"/>
      <c r="N592" s="169"/>
      <c r="O592" s="169"/>
      <c r="P592" s="169"/>
      <c r="Q592" s="169"/>
      <c r="R592" s="169"/>
      <c r="S592" s="169">
        <v>160</v>
      </c>
      <c r="T592" s="169"/>
      <c r="U592" s="169"/>
      <c r="V592" s="169"/>
      <c r="W592" s="169"/>
      <c r="X592" s="169"/>
      <c r="Y592" s="169"/>
      <c r="Z592" s="169"/>
      <c r="AA592" s="169"/>
      <c r="AB592" s="169"/>
      <c r="AC592" s="272"/>
      <c r="AD592" s="272"/>
      <c r="AE592" s="272"/>
      <c r="AF592" s="272"/>
      <c r="AG592" s="272"/>
      <c r="AH592" s="272"/>
      <c r="AI592" s="272"/>
      <c r="AJ592" s="272"/>
      <c r="AK592" s="272"/>
      <c r="AL592" s="272"/>
      <c r="AM592" s="272"/>
    </row>
    <row r="593" spans="1:39" ht="39.75" customHeight="1">
      <c r="A593" s="173">
        <f>IF(D593=0,"",SUBTOTAL(3,$D$9:D593))</f>
        <v>569</v>
      </c>
      <c r="B593" s="190" t="s">
        <v>2853</v>
      </c>
      <c r="C593" s="212" t="s">
        <v>4136</v>
      </c>
      <c r="D593" s="213" t="s">
        <v>4137</v>
      </c>
      <c r="E593" s="213" t="s">
        <v>3943</v>
      </c>
      <c r="F593" s="187">
        <f t="shared" si="9"/>
        <v>3</v>
      </c>
      <c r="G593" s="169"/>
      <c r="H593" s="169"/>
      <c r="I593" s="169"/>
      <c r="J593" s="169"/>
      <c r="K593" s="169"/>
      <c r="L593" s="169"/>
      <c r="M593" s="169"/>
      <c r="N593" s="169"/>
      <c r="O593" s="169"/>
      <c r="P593" s="169"/>
      <c r="Q593" s="169"/>
      <c r="R593" s="169"/>
      <c r="S593" s="176">
        <v>3</v>
      </c>
      <c r="T593" s="169"/>
      <c r="U593" s="169"/>
      <c r="V593" s="169"/>
      <c r="W593" s="169"/>
      <c r="X593" s="169"/>
      <c r="Y593" s="169"/>
      <c r="Z593" s="169"/>
      <c r="AA593" s="169"/>
      <c r="AB593" s="169"/>
      <c r="AC593" s="272"/>
      <c r="AD593" s="272"/>
      <c r="AE593" s="272"/>
      <c r="AF593" s="272"/>
      <c r="AG593" s="272"/>
      <c r="AH593" s="272"/>
      <c r="AI593" s="272"/>
      <c r="AJ593" s="272"/>
      <c r="AK593" s="272"/>
      <c r="AL593" s="272"/>
      <c r="AM593" s="272"/>
    </row>
    <row r="594" spans="1:39" ht="75" customHeight="1">
      <c r="A594" s="173">
        <f>IF(D594=0,"",SUBTOTAL(3,$D$9:D594))</f>
        <v>570</v>
      </c>
      <c r="B594" s="190" t="s">
        <v>2854</v>
      </c>
      <c r="C594" s="238" t="s">
        <v>3983</v>
      </c>
      <c r="D594" s="213" t="s">
        <v>3984</v>
      </c>
      <c r="E594" s="213" t="s">
        <v>6</v>
      </c>
      <c r="F594" s="187">
        <f t="shared" si="9"/>
        <v>100</v>
      </c>
      <c r="G594" s="169"/>
      <c r="H594" s="169"/>
      <c r="I594" s="169"/>
      <c r="J594" s="169"/>
      <c r="K594" s="169"/>
      <c r="L594" s="169"/>
      <c r="M594" s="169"/>
      <c r="N594" s="169"/>
      <c r="O594" s="169"/>
      <c r="P594" s="169"/>
      <c r="Q594" s="169"/>
      <c r="R594" s="169"/>
      <c r="S594" s="176">
        <v>100</v>
      </c>
      <c r="T594" s="169"/>
      <c r="U594" s="169"/>
      <c r="V594" s="169"/>
      <c r="W594" s="169"/>
      <c r="X594" s="169"/>
      <c r="Y594" s="169"/>
      <c r="Z594" s="169"/>
      <c r="AA594" s="169"/>
      <c r="AB594" s="169"/>
      <c r="AC594" s="272"/>
      <c r="AD594" s="272"/>
      <c r="AE594" s="272"/>
      <c r="AF594" s="272"/>
      <c r="AG594" s="272"/>
      <c r="AH594" s="272"/>
      <c r="AI594" s="272"/>
      <c r="AJ594" s="272"/>
      <c r="AK594" s="272"/>
      <c r="AL594" s="272"/>
      <c r="AM594" s="272"/>
    </row>
    <row r="595" spans="1:39" ht="51">
      <c r="A595" s="173">
        <f>IF(D595=0,"",SUBTOTAL(3,$D$9:D595))</f>
        <v>571</v>
      </c>
      <c r="B595" s="190" t="s">
        <v>2855</v>
      </c>
      <c r="C595" s="212" t="s">
        <v>3995</v>
      </c>
      <c r="D595" s="239" t="s">
        <v>3996</v>
      </c>
      <c r="E595" s="213" t="s">
        <v>6</v>
      </c>
      <c r="F595" s="187">
        <f t="shared" si="9"/>
        <v>17</v>
      </c>
      <c r="G595" s="169"/>
      <c r="H595" s="169"/>
      <c r="I595" s="169"/>
      <c r="J595" s="169"/>
      <c r="K595" s="169"/>
      <c r="L595" s="169"/>
      <c r="M595" s="169"/>
      <c r="N595" s="169"/>
      <c r="O595" s="169"/>
      <c r="P595" s="169"/>
      <c r="Q595" s="169"/>
      <c r="R595" s="169"/>
      <c r="S595" s="176">
        <v>17</v>
      </c>
      <c r="T595" s="169"/>
      <c r="U595" s="169"/>
      <c r="V595" s="169"/>
      <c r="W595" s="169"/>
      <c r="X595" s="169"/>
      <c r="Y595" s="169"/>
      <c r="Z595" s="169"/>
      <c r="AA595" s="169"/>
      <c r="AB595" s="169"/>
      <c r="AC595" s="272"/>
      <c r="AD595" s="272"/>
      <c r="AE595" s="272"/>
      <c r="AF595" s="272"/>
      <c r="AG595" s="272"/>
      <c r="AH595" s="272"/>
      <c r="AI595" s="272"/>
      <c r="AJ595" s="272"/>
      <c r="AK595" s="272"/>
      <c r="AL595" s="272"/>
      <c r="AM595" s="272"/>
    </row>
    <row r="596" spans="1:39" ht="34.5" customHeight="1">
      <c r="A596" s="173">
        <f>IF(D596=0,"",SUBTOTAL(3,$D$9:D596))</f>
        <v>572</v>
      </c>
      <c r="B596" s="190" t="s">
        <v>2856</v>
      </c>
      <c r="C596" s="151" t="s">
        <v>3955</v>
      </c>
      <c r="D596" s="188" t="s">
        <v>3956</v>
      </c>
      <c r="E596" s="150" t="s">
        <v>6</v>
      </c>
      <c r="F596" s="187">
        <f t="shared" si="9"/>
        <v>1400</v>
      </c>
      <c r="G596" s="169"/>
      <c r="H596" s="169">
        <v>200</v>
      </c>
      <c r="I596" s="169"/>
      <c r="J596" s="169"/>
      <c r="K596" s="169">
        <v>500</v>
      </c>
      <c r="L596" s="169"/>
      <c r="M596" s="169"/>
      <c r="N596" s="169"/>
      <c r="O596" s="169"/>
      <c r="P596" s="169"/>
      <c r="Q596" s="169">
        <v>200</v>
      </c>
      <c r="R596" s="169"/>
      <c r="S596" s="169"/>
      <c r="T596" s="169"/>
      <c r="U596" s="169"/>
      <c r="V596" s="169"/>
      <c r="W596" s="169"/>
      <c r="X596" s="169">
        <v>500</v>
      </c>
      <c r="Y596" s="169"/>
      <c r="Z596" s="169"/>
      <c r="AA596" s="169"/>
      <c r="AB596" s="169"/>
      <c r="AC596" s="272"/>
      <c r="AD596" s="272"/>
      <c r="AE596" s="272"/>
      <c r="AF596" s="272"/>
      <c r="AG596" s="272"/>
      <c r="AH596" s="272"/>
      <c r="AI596" s="272"/>
      <c r="AJ596" s="272"/>
      <c r="AK596" s="272"/>
      <c r="AL596" s="272"/>
      <c r="AM596" s="272"/>
    </row>
    <row r="597" spans="1:39" ht="60.75" customHeight="1">
      <c r="A597" s="173">
        <f>IF(D597=0,"",SUBTOTAL(3,$D$9:D597))</f>
        <v>573</v>
      </c>
      <c r="B597" s="190" t="s">
        <v>2857</v>
      </c>
      <c r="C597" s="196" t="s">
        <v>4203</v>
      </c>
      <c r="D597" s="206" t="s">
        <v>4204</v>
      </c>
      <c r="E597" s="207" t="s">
        <v>6</v>
      </c>
      <c r="F597" s="187">
        <f t="shared" si="9"/>
        <v>1500</v>
      </c>
      <c r="G597" s="169"/>
      <c r="H597" s="169"/>
      <c r="I597" s="169"/>
      <c r="J597" s="169"/>
      <c r="K597" s="169"/>
      <c r="L597" s="169">
        <v>600</v>
      </c>
      <c r="M597" s="169"/>
      <c r="N597" s="169"/>
      <c r="O597" s="169"/>
      <c r="P597" s="169"/>
      <c r="Q597" s="169"/>
      <c r="R597" s="169"/>
      <c r="S597" s="169">
        <v>400</v>
      </c>
      <c r="T597" s="169"/>
      <c r="U597" s="169"/>
      <c r="V597" s="169"/>
      <c r="W597" s="169"/>
      <c r="X597" s="169"/>
      <c r="Y597" s="169"/>
      <c r="Z597" s="169">
        <v>500</v>
      </c>
      <c r="AA597" s="169"/>
      <c r="AB597" s="169"/>
      <c r="AC597" s="272"/>
      <c r="AD597" s="272"/>
      <c r="AE597" s="272"/>
      <c r="AF597" s="272"/>
      <c r="AG597" s="272"/>
      <c r="AH597" s="272"/>
      <c r="AI597" s="272"/>
      <c r="AJ597" s="272"/>
      <c r="AK597" s="272"/>
      <c r="AL597" s="272"/>
      <c r="AM597" s="272"/>
    </row>
    <row r="598" spans="1:39" ht="34.5" customHeight="1">
      <c r="A598" s="173">
        <f>IF(D598=0,"",SUBTOTAL(3,$D$9:D598))</f>
        <v>574</v>
      </c>
      <c r="B598" s="190" t="s">
        <v>2858</v>
      </c>
      <c r="C598" s="151" t="s">
        <v>4149</v>
      </c>
      <c r="D598" s="149" t="s">
        <v>4317</v>
      </c>
      <c r="E598" s="150" t="s">
        <v>6</v>
      </c>
      <c r="F598" s="187">
        <f t="shared" si="9"/>
        <v>810</v>
      </c>
      <c r="G598" s="169"/>
      <c r="H598" s="169"/>
      <c r="I598" s="169"/>
      <c r="J598" s="169"/>
      <c r="K598" s="169">
        <v>10</v>
      </c>
      <c r="L598" s="169"/>
      <c r="M598" s="169"/>
      <c r="N598" s="169"/>
      <c r="O598" s="169"/>
      <c r="P598" s="169"/>
      <c r="Q598" s="169">
        <v>300</v>
      </c>
      <c r="R598" s="169"/>
      <c r="S598" s="169"/>
      <c r="T598" s="169"/>
      <c r="U598" s="169"/>
      <c r="V598" s="169"/>
      <c r="W598" s="169"/>
      <c r="X598" s="169">
        <v>500</v>
      </c>
      <c r="Y598" s="169"/>
      <c r="Z598" s="169"/>
      <c r="AA598" s="169"/>
      <c r="AB598" s="169"/>
      <c r="AC598" s="272"/>
      <c r="AD598" s="272"/>
      <c r="AE598" s="272"/>
      <c r="AF598" s="272"/>
      <c r="AG598" s="272"/>
      <c r="AH598" s="272"/>
      <c r="AI598" s="272"/>
      <c r="AJ598" s="272"/>
      <c r="AK598" s="272"/>
      <c r="AL598" s="272"/>
      <c r="AM598" s="272"/>
    </row>
    <row r="599" spans="1:39" ht="36.75" customHeight="1">
      <c r="A599" s="173">
        <f>IF(D599=0,"",SUBTOTAL(3,$D$9:D599))</f>
        <v>575</v>
      </c>
      <c r="B599" s="190" t="s">
        <v>2859</v>
      </c>
      <c r="C599" s="212" t="s">
        <v>4142</v>
      </c>
      <c r="D599" s="213" t="s">
        <v>4143</v>
      </c>
      <c r="E599" s="213" t="s">
        <v>6</v>
      </c>
      <c r="F599" s="187">
        <f t="shared" si="9"/>
        <v>8500</v>
      </c>
      <c r="G599" s="169"/>
      <c r="H599" s="169"/>
      <c r="I599" s="169"/>
      <c r="J599" s="169"/>
      <c r="K599" s="169"/>
      <c r="L599" s="169"/>
      <c r="M599" s="169"/>
      <c r="N599" s="169"/>
      <c r="O599" s="169"/>
      <c r="P599" s="169"/>
      <c r="Q599" s="169"/>
      <c r="R599" s="169"/>
      <c r="S599" s="169">
        <v>8500</v>
      </c>
      <c r="T599" s="169"/>
      <c r="U599" s="169"/>
      <c r="V599" s="169"/>
      <c r="W599" s="169"/>
      <c r="X599" s="169"/>
      <c r="Y599" s="169"/>
      <c r="Z599" s="169"/>
      <c r="AA599" s="169"/>
      <c r="AB599" s="169"/>
      <c r="AC599" s="272"/>
      <c r="AD599" s="272"/>
      <c r="AE599" s="272"/>
      <c r="AF599" s="272"/>
      <c r="AG599" s="272"/>
      <c r="AH599" s="272"/>
      <c r="AI599" s="272"/>
      <c r="AJ599" s="272"/>
      <c r="AK599" s="272"/>
      <c r="AL599" s="272"/>
      <c r="AM599" s="272"/>
    </row>
    <row r="600" spans="1:39" ht="48.75" customHeight="1">
      <c r="A600" s="173">
        <f>IF(D600=0,"",SUBTOTAL(3,$D$9:D600))</f>
        <v>576</v>
      </c>
      <c r="B600" s="190" t="s">
        <v>2860</v>
      </c>
      <c r="C600" s="196" t="s">
        <v>4208</v>
      </c>
      <c r="D600" s="206" t="s">
        <v>4209</v>
      </c>
      <c r="E600" s="207" t="s">
        <v>0</v>
      </c>
      <c r="F600" s="187">
        <f t="shared" si="9"/>
        <v>1</v>
      </c>
      <c r="G600" s="169"/>
      <c r="H600" s="169"/>
      <c r="I600" s="169"/>
      <c r="J600" s="169"/>
      <c r="K600" s="169"/>
      <c r="L600" s="169">
        <v>1</v>
      </c>
      <c r="M600" s="169"/>
      <c r="N600" s="169"/>
      <c r="O600" s="169"/>
      <c r="P600" s="169"/>
      <c r="Q600" s="169"/>
      <c r="R600" s="169"/>
      <c r="S600" s="169"/>
      <c r="T600" s="169"/>
      <c r="U600" s="169"/>
      <c r="V600" s="169"/>
      <c r="W600" s="169"/>
      <c r="X600" s="169"/>
      <c r="Y600" s="169"/>
      <c r="Z600" s="169"/>
      <c r="AA600" s="169"/>
      <c r="AB600" s="169"/>
      <c r="AC600" s="272"/>
      <c r="AD600" s="272"/>
      <c r="AE600" s="272"/>
      <c r="AF600" s="272"/>
      <c r="AG600" s="272"/>
      <c r="AH600" s="272"/>
      <c r="AI600" s="272"/>
      <c r="AJ600" s="272"/>
      <c r="AK600" s="272"/>
      <c r="AL600" s="272"/>
      <c r="AM600" s="272"/>
    </row>
    <row r="601" spans="1:39" ht="99.75" customHeight="1">
      <c r="A601" s="173">
        <f>IF(D601=0,"",SUBTOTAL(3,$D$9:D601))</f>
        <v>577</v>
      </c>
      <c r="B601" s="190" t="s">
        <v>2861</v>
      </c>
      <c r="C601" s="212" t="s">
        <v>4282</v>
      </c>
      <c r="D601" s="213" t="s">
        <v>4654</v>
      </c>
      <c r="E601" s="213" t="s">
        <v>1</v>
      </c>
      <c r="F601" s="187">
        <f t="shared" si="9"/>
        <v>20</v>
      </c>
      <c r="G601" s="169"/>
      <c r="H601" s="169"/>
      <c r="I601" s="169"/>
      <c r="J601" s="176">
        <v>20</v>
      </c>
      <c r="K601" s="169"/>
      <c r="L601" s="169"/>
      <c r="M601" s="169"/>
      <c r="N601" s="169"/>
      <c r="O601" s="169"/>
      <c r="P601" s="169"/>
      <c r="Q601" s="169"/>
      <c r="R601" s="169"/>
      <c r="S601" s="169"/>
      <c r="T601" s="169"/>
      <c r="U601" s="169"/>
      <c r="V601" s="169"/>
      <c r="W601" s="169"/>
      <c r="X601" s="169"/>
      <c r="Y601" s="169"/>
      <c r="Z601" s="169"/>
      <c r="AA601" s="169"/>
      <c r="AB601" s="169"/>
      <c r="AC601" s="272"/>
      <c r="AD601" s="272"/>
      <c r="AE601" s="272"/>
      <c r="AF601" s="272"/>
      <c r="AG601" s="272"/>
      <c r="AH601" s="272"/>
      <c r="AI601" s="272"/>
      <c r="AJ601" s="272"/>
      <c r="AK601" s="272"/>
      <c r="AL601" s="272"/>
      <c r="AM601" s="272"/>
    </row>
    <row r="602" spans="1:39" ht="41.25" customHeight="1">
      <c r="A602" s="173">
        <f>IF(D602=0,"",SUBTOTAL(3,$D$9:D602))</f>
        <v>578</v>
      </c>
      <c r="B602" s="190" t="s">
        <v>2862</v>
      </c>
      <c r="C602" s="151" t="s">
        <v>3944</v>
      </c>
      <c r="D602" s="222" t="s">
        <v>3945</v>
      </c>
      <c r="E602" s="150" t="s">
        <v>6</v>
      </c>
      <c r="F602" s="187">
        <f t="shared" si="9"/>
        <v>12</v>
      </c>
      <c r="G602" s="169"/>
      <c r="H602" s="169"/>
      <c r="I602" s="169"/>
      <c r="J602" s="169">
        <v>12</v>
      </c>
      <c r="K602" s="169"/>
      <c r="L602" s="169"/>
      <c r="M602" s="169"/>
      <c r="N602" s="169"/>
      <c r="O602" s="169"/>
      <c r="P602" s="169"/>
      <c r="Q602" s="169"/>
      <c r="R602" s="169"/>
      <c r="S602" s="169"/>
      <c r="T602" s="169"/>
      <c r="U602" s="169"/>
      <c r="V602" s="169"/>
      <c r="W602" s="169"/>
      <c r="X602" s="169"/>
      <c r="Y602" s="169"/>
      <c r="Z602" s="169"/>
      <c r="AA602" s="169"/>
      <c r="AB602" s="169"/>
      <c r="AC602" s="272"/>
      <c r="AD602" s="272"/>
      <c r="AE602" s="272"/>
      <c r="AF602" s="272"/>
      <c r="AG602" s="272"/>
      <c r="AH602" s="272"/>
      <c r="AI602" s="272"/>
      <c r="AJ602" s="272"/>
      <c r="AK602" s="272"/>
      <c r="AL602" s="272"/>
      <c r="AM602" s="272"/>
    </row>
    <row r="603" spans="1:39" ht="60.75" customHeight="1">
      <c r="A603" s="173">
        <f>IF(D603=0,"",SUBTOTAL(3,$D$9:D603))</f>
        <v>579</v>
      </c>
      <c r="B603" s="190" t="s">
        <v>2863</v>
      </c>
      <c r="C603" s="212" t="s">
        <v>4283</v>
      </c>
      <c r="D603" s="213" t="s">
        <v>3952</v>
      </c>
      <c r="E603" s="213" t="s">
        <v>6</v>
      </c>
      <c r="F603" s="187">
        <f t="shared" si="9"/>
        <v>20</v>
      </c>
      <c r="G603" s="169"/>
      <c r="H603" s="169"/>
      <c r="I603" s="169"/>
      <c r="J603" s="176">
        <v>20</v>
      </c>
      <c r="K603" s="169"/>
      <c r="L603" s="169"/>
      <c r="M603" s="169"/>
      <c r="N603" s="169"/>
      <c r="O603" s="169"/>
      <c r="P603" s="169"/>
      <c r="Q603" s="169"/>
      <c r="R603" s="169"/>
      <c r="S603" s="169"/>
      <c r="T603" s="169"/>
      <c r="U603" s="169"/>
      <c r="V603" s="169"/>
      <c r="W603" s="169"/>
      <c r="X603" s="169"/>
      <c r="Y603" s="169"/>
      <c r="Z603" s="169"/>
      <c r="AA603" s="169"/>
      <c r="AB603" s="169"/>
      <c r="AC603" s="272"/>
      <c r="AD603" s="272"/>
      <c r="AE603" s="272"/>
      <c r="AF603" s="272"/>
      <c r="AG603" s="272"/>
      <c r="AH603" s="272"/>
      <c r="AI603" s="272"/>
      <c r="AJ603" s="272"/>
      <c r="AK603" s="272"/>
      <c r="AL603" s="272"/>
      <c r="AM603" s="272"/>
    </row>
    <row r="604" spans="1:39" ht="30" customHeight="1">
      <c r="A604" s="173" t="str">
        <f>IF(D604=0,"",SUBTOTAL(3,$D$9:D604))</f>
        <v/>
      </c>
      <c r="B604" s="190" t="s">
        <v>1912</v>
      </c>
      <c r="C604" s="227" t="s">
        <v>4544</v>
      </c>
      <c r="D604" s="188"/>
      <c r="E604" s="150"/>
      <c r="F604" s="187">
        <f t="shared" si="9"/>
        <v>0</v>
      </c>
      <c r="G604" s="169"/>
      <c r="H604" s="169"/>
      <c r="I604" s="169"/>
      <c r="J604" s="169"/>
      <c r="K604" s="169"/>
      <c r="L604" s="169"/>
      <c r="M604" s="169"/>
      <c r="N604" s="169"/>
      <c r="O604" s="169"/>
      <c r="P604" s="169"/>
      <c r="Q604" s="169"/>
      <c r="R604" s="169"/>
      <c r="S604" s="169"/>
      <c r="T604" s="169"/>
      <c r="U604" s="169"/>
      <c r="V604" s="169"/>
      <c r="W604" s="169"/>
      <c r="X604" s="169"/>
      <c r="Y604" s="169"/>
      <c r="Z604" s="169"/>
      <c r="AA604" s="169"/>
      <c r="AB604" s="169"/>
      <c r="AC604" s="272"/>
      <c r="AD604" s="272"/>
      <c r="AE604" s="272"/>
      <c r="AF604" s="272"/>
      <c r="AG604" s="272"/>
      <c r="AH604" s="272"/>
      <c r="AI604" s="272"/>
      <c r="AJ604" s="272"/>
      <c r="AK604" s="272"/>
      <c r="AL604" s="272"/>
      <c r="AM604" s="272"/>
    </row>
    <row r="605" spans="1:39" ht="62.25" customHeight="1">
      <c r="A605" s="173">
        <f>IF(D605=0,"",SUBTOTAL(3,$D$9:D605))</f>
        <v>580</v>
      </c>
      <c r="B605" s="190" t="s">
        <v>2864</v>
      </c>
      <c r="C605" s="212" t="s">
        <v>4028</v>
      </c>
      <c r="D605" s="208" t="s">
        <v>4604</v>
      </c>
      <c r="E605" s="213" t="s">
        <v>6</v>
      </c>
      <c r="F605" s="187">
        <f t="shared" si="9"/>
        <v>25</v>
      </c>
      <c r="G605" s="169"/>
      <c r="H605" s="169"/>
      <c r="I605" s="169"/>
      <c r="J605" s="169"/>
      <c r="K605" s="169"/>
      <c r="L605" s="169"/>
      <c r="M605" s="169"/>
      <c r="N605" s="169"/>
      <c r="O605" s="169"/>
      <c r="P605" s="169"/>
      <c r="Q605" s="169"/>
      <c r="R605" s="169"/>
      <c r="S605" s="176">
        <v>25</v>
      </c>
      <c r="T605" s="169"/>
      <c r="U605" s="169"/>
      <c r="V605" s="169"/>
      <c r="W605" s="169"/>
      <c r="X605" s="169"/>
      <c r="Y605" s="169"/>
      <c r="Z605" s="169"/>
      <c r="AA605" s="169"/>
      <c r="AB605" s="169"/>
      <c r="AC605" s="272"/>
      <c r="AD605" s="272"/>
      <c r="AE605" s="272"/>
      <c r="AF605" s="272"/>
      <c r="AG605" s="272"/>
      <c r="AH605" s="272"/>
      <c r="AI605" s="272"/>
      <c r="AJ605" s="272"/>
      <c r="AK605" s="272"/>
      <c r="AL605" s="272"/>
      <c r="AM605" s="272"/>
    </row>
    <row r="606" spans="1:39" ht="99.75" customHeight="1">
      <c r="A606" s="173">
        <f>IF(D606=0,"",SUBTOTAL(3,$D$9:D606))</f>
        <v>581</v>
      </c>
      <c r="B606" s="190" t="s">
        <v>2865</v>
      </c>
      <c r="C606" s="212" t="s">
        <v>4384</v>
      </c>
      <c r="D606" s="208" t="s">
        <v>4605</v>
      </c>
      <c r="E606" s="213" t="s">
        <v>6</v>
      </c>
      <c r="F606" s="187">
        <f t="shared" si="9"/>
        <v>1000</v>
      </c>
      <c r="G606" s="169"/>
      <c r="H606" s="169"/>
      <c r="I606" s="169"/>
      <c r="J606" s="169"/>
      <c r="K606" s="169"/>
      <c r="L606" s="169"/>
      <c r="M606" s="169"/>
      <c r="N606" s="169"/>
      <c r="O606" s="169"/>
      <c r="P606" s="169"/>
      <c r="Q606" s="169"/>
      <c r="R606" s="169"/>
      <c r="S606" s="176">
        <v>1000</v>
      </c>
      <c r="T606" s="169"/>
      <c r="U606" s="169"/>
      <c r="V606" s="169"/>
      <c r="W606" s="169"/>
      <c r="X606" s="169"/>
      <c r="Y606" s="169"/>
      <c r="Z606" s="169"/>
      <c r="AA606" s="169"/>
      <c r="AB606" s="169"/>
      <c r="AC606" s="272"/>
      <c r="AD606" s="272"/>
      <c r="AE606" s="272"/>
      <c r="AF606" s="272"/>
      <c r="AG606" s="272"/>
      <c r="AH606" s="272"/>
      <c r="AI606" s="272"/>
      <c r="AJ606" s="272"/>
      <c r="AK606" s="272"/>
      <c r="AL606" s="272"/>
      <c r="AM606" s="272"/>
    </row>
    <row r="607" spans="1:39" ht="60.75" customHeight="1">
      <c r="A607" s="173">
        <f>IF(D607=0,"",SUBTOTAL(3,$D$9:D607))</f>
        <v>582</v>
      </c>
      <c r="B607" s="190" t="s">
        <v>2866</v>
      </c>
      <c r="C607" s="212" t="s">
        <v>4010</v>
      </c>
      <c r="D607" s="208" t="s">
        <v>4011</v>
      </c>
      <c r="E607" s="213" t="s">
        <v>6</v>
      </c>
      <c r="F607" s="187">
        <f t="shared" si="9"/>
        <v>200</v>
      </c>
      <c r="G607" s="169"/>
      <c r="H607" s="169"/>
      <c r="I607" s="169"/>
      <c r="J607" s="169"/>
      <c r="K607" s="169"/>
      <c r="L607" s="169"/>
      <c r="M607" s="169"/>
      <c r="N607" s="169"/>
      <c r="O607" s="169"/>
      <c r="P607" s="169"/>
      <c r="Q607" s="169"/>
      <c r="R607" s="169"/>
      <c r="S607" s="176">
        <v>200</v>
      </c>
      <c r="T607" s="169"/>
      <c r="U607" s="169"/>
      <c r="V607" s="169"/>
      <c r="W607" s="169"/>
      <c r="X607" s="169"/>
      <c r="Y607" s="169"/>
      <c r="Z607" s="169"/>
      <c r="AA607" s="169"/>
      <c r="AB607" s="169"/>
      <c r="AC607" s="272"/>
      <c r="AD607" s="272"/>
      <c r="AE607" s="272"/>
      <c r="AF607" s="272"/>
      <c r="AG607" s="272"/>
      <c r="AH607" s="272"/>
      <c r="AI607" s="272"/>
      <c r="AJ607" s="272"/>
      <c r="AK607" s="272"/>
      <c r="AL607" s="272"/>
      <c r="AM607" s="272"/>
    </row>
    <row r="608" spans="1:39" ht="56.25" customHeight="1">
      <c r="A608" s="173">
        <f>IF(D608=0,"",SUBTOTAL(3,$D$9:D608))</f>
        <v>583</v>
      </c>
      <c r="B608" s="190" t="s">
        <v>2867</v>
      </c>
      <c r="C608" s="212" t="s">
        <v>4017</v>
      </c>
      <c r="D608" s="208" t="s">
        <v>4318</v>
      </c>
      <c r="E608" s="213" t="s">
        <v>6</v>
      </c>
      <c r="F608" s="187">
        <f t="shared" si="9"/>
        <v>150</v>
      </c>
      <c r="G608" s="169"/>
      <c r="H608" s="169"/>
      <c r="I608" s="169"/>
      <c r="J608" s="169"/>
      <c r="K608" s="169"/>
      <c r="L608" s="169"/>
      <c r="M608" s="169"/>
      <c r="N608" s="169"/>
      <c r="O608" s="169"/>
      <c r="P608" s="169"/>
      <c r="Q608" s="169"/>
      <c r="R608" s="169"/>
      <c r="S608" s="176">
        <v>150</v>
      </c>
      <c r="T608" s="169"/>
      <c r="U608" s="169"/>
      <c r="V608" s="169"/>
      <c r="W608" s="169"/>
      <c r="X608" s="169"/>
      <c r="Y608" s="169"/>
      <c r="Z608" s="169"/>
      <c r="AA608" s="169"/>
      <c r="AB608" s="169"/>
      <c r="AC608" s="272"/>
      <c r="AD608" s="272"/>
      <c r="AE608" s="272"/>
      <c r="AF608" s="272"/>
      <c r="AG608" s="272"/>
      <c r="AH608" s="272"/>
      <c r="AI608" s="272"/>
      <c r="AJ608" s="272"/>
      <c r="AK608" s="272"/>
      <c r="AL608" s="272"/>
      <c r="AM608" s="272"/>
    </row>
    <row r="609" spans="1:39" ht="102" customHeight="1">
      <c r="A609" s="173">
        <f>IF(D609=0,"",SUBTOTAL(3,$D$9:D609))</f>
        <v>584</v>
      </c>
      <c r="B609" s="190" t="s">
        <v>2868</v>
      </c>
      <c r="C609" s="212" t="s">
        <v>4018</v>
      </c>
      <c r="D609" s="208" t="s">
        <v>4019</v>
      </c>
      <c r="E609" s="213" t="s">
        <v>6</v>
      </c>
      <c r="F609" s="187">
        <f t="shared" si="9"/>
        <v>50</v>
      </c>
      <c r="G609" s="169"/>
      <c r="H609" s="169"/>
      <c r="I609" s="169"/>
      <c r="J609" s="169"/>
      <c r="K609" s="169"/>
      <c r="L609" s="169"/>
      <c r="M609" s="169"/>
      <c r="N609" s="169"/>
      <c r="O609" s="169"/>
      <c r="P609" s="169"/>
      <c r="Q609" s="169"/>
      <c r="R609" s="169"/>
      <c r="S609" s="176">
        <v>50</v>
      </c>
      <c r="T609" s="169"/>
      <c r="U609" s="169"/>
      <c r="V609" s="169"/>
      <c r="W609" s="169"/>
      <c r="X609" s="169"/>
      <c r="Y609" s="169"/>
      <c r="Z609" s="169"/>
      <c r="AA609" s="169"/>
      <c r="AB609" s="169"/>
      <c r="AC609" s="272"/>
      <c r="AD609" s="272"/>
      <c r="AE609" s="272"/>
      <c r="AF609" s="272"/>
      <c r="AG609" s="272"/>
      <c r="AH609" s="272"/>
      <c r="AI609" s="272"/>
      <c r="AJ609" s="272"/>
      <c r="AK609" s="272"/>
      <c r="AL609" s="272"/>
      <c r="AM609" s="272"/>
    </row>
    <row r="610" spans="1:39" ht="103.5" customHeight="1">
      <c r="A610" s="173">
        <f>IF(D610=0,"",SUBTOTAL(3,$D$9:D610))</f>
        <v>585</v>
      </c>
      <c r="B610" s="190" t="s">
        <v>2869</v>
      </c>
      <c r="C610" s="212" t="s">
        <v>4016</v>
      </c>
      <c r="D610" s="208" t="s">
        <v>4606</v>
      </c>
      <c r="E610" s="213" t="s">
        <v>6</v>
      </c>
      <c r="F610" s="187">
        <f t="shared" si="9"/>
        <v>200</v>
      </c>
      <c r="G610" s="169"/>
      <c r="H610" s="169"/>
      <c r="I610" s="169"/>
      <c r="J610" s="169"/>
      <c r="K610" s="169"/>
      <c r="L610" s="169"/>
      <c r="M610" s="169"/>
      <c r="N610" s="169"/>
      <c r="O610" s="169"/>
      <c r="P610" s="169"/>
      <c r="Q610" s="169"/>
      <c r="R610" s="169"/>
      <c r="S610" s="176">
        <v>200</v>
      </c>
      <c r="T610" s="169"/>
      <c r="U610" s="169"/>
      <c r="V610" s="169"/>
      <c r="W610" s="169"/>
      <c r="X610" s="169"/>
      <c r="Y610" s="169"/>
      <c r="Z610" s="169"/>
      <c r="AA610" s="169"/>
      <c r="AB610" s="169"/>
      <c r="AC610" s="272"/>
      <c r="AD610" s="272"/>
      <c r="AE610" s="272"/>
      <c r="AF610" s="272"/>
      <c r="AG610" s="272"/>
      <c r="AH610" s="272"/>
      <c r="AI610" s="272"/>
      <c r="AJ610" s="272"/>
      <c r="AK610" s="272"/>
      <c r="AL610" s="272"/>
      <c r="AM610" s="272"/>
    </row>
    <row r="611" spans="1:39" ht="51.75" customHeight="1">
      <c r="A611" s="173">
        <f>IF(D611=0,"",SUBTOTAL(3,$D$9:D611))</f>
        <v>586</v>
      </c>
      <c r="B611" s="190" t="s">
        <v>2870</v>
      </c>
      <c r="C611" s="212" t="s">
        <v>4385</v>
      </c>
      <c r="D611" s="208" t="s">
        <v>4607</v>
      </c>
      <c r="E611" s="213" t="s">
        <v>6</v>
      </c>
      <c r="F611" s="187">
        <f t="shared" si="9"/>
        <v>1440</v>
      </c>
      <c r="G611" s="169"/>
      <c r="H611" s="169"/>
      <c r="I611" s="169"/>
      <c r="J611" s="169"/>
      <c r="K611" s="169"/>
      <c r="L611" s="169"/>
      <c r="M611" s="169"/>
      <c r="N611" s="169"/>
      <c r="O611" s="169"/>
      <c r="P611" s="169"/>
      <c r="Q611" s="169"/>
      <c r="R611" s="169"/>
      <c r="S611" s="176">
        <v>1440</v>
      </c>
      <c r="T611" s="169"/>
      <c r="U611" s="169"/>
      <c r="V611" s="169"/>
      <c r="W611" s="169"/>
      <c r="X611" s="169"/>
      <c r="Y611" s="169"/>
      <c r="Z611" s="169"/>
      <c r="AA611" s="169"/>
      <c r="AB611" s="169"/>
      <c r="AC611" s="272"/>
      <c r="AD611" s="272"/>
      <c r="AE611" s="272"/>
      <c r="AF611" s="272"/>
      <c r="AG611" s="272"/>
      <c r="AH611" s="272"/>
      <c r="AI611" s="272"/>
      <c r="AJ611" s="272"/>
      <c r="AK611" s="272"/>
      <c r="AL611" s="272"/>
      <c r="AM611" s="272"/>
    </row>
    <row r="612" spans="1:39" ht="68.25" customHeight="1">
      <c r="A612" s="173">
        <f>IF(D612=0,"",SUBTOTAL(3,$D$9:D612))</f>
        <v>587</v>
      </c>
      <c r="B612" s="190" t="s">
        <v>2871</v>
      </c>
      <c r="C612" s="212" t="s">
        <v>4385</v>
      </c>
      <c r="D612" s="208" t="s">
        <v>4005</v>
      </c>
      <c r="E612" s="213" t="s">
        <v>6</v>
      </c>
      <c r="F612" s="187">
        <f t="shared" si="9"/>
        <v>600</v>
      </c>
      <c r="G612" s="169"/>
      <c r="H612" s="169"/>
      <c r="I612" s="169"/>
      <c r="J612" s="169"/>
      <c r="K612" s="169"/>
      <c r="L612" s="169"/>
      <c r="M612" s="169"/>
      <c r="N612" s="169"/>
      <c r="O612" s="169"/>
      <c r="P612" s="169"/>
      <c r="Q612" s="169"/>
      <c r="R612" s="169"/>
      <c r="S612" s="176">
        <v>600</v>
      </c>
      <c r="T612" s="169"/>
      <c r="U612" s="169"/>
      <c r="V612" s="169"/>
      <c r="W612" s="169"/>
      <c r="X612" s="169"/>
      <c r="Y612" s="169"/>
      <c r="Z612" s="169"/>
      <c r="AA612" s="169"/>
      <c r="AB612" s="169"/>
      <c r="AC612" s="272"/>
      <c r="AD612" s="272"/>
      <c r="AE612" s="272"/>
      <c r="AF612" s="272"/>
      <c r="AG612" s="272"/>
      <c r="AH612" s="272"/>
      <c r="AI612" s="272"/>
      <c r="AJ612" s="272"/>
      <c r="AK612" s="272"/>
      <c r="AL612" s="272"/>
      <c r="AM612" s="272"/>
    </row>
    <row r="613" spans="1:39" ht="88.5" customHeight="1">
      <c r="A613" s="173">
        <f>IF(D613=0,"",SUBTOTAL(3,$D$9:D613))</f>
        <v>588</v>
      </c>
      <c r="B613" s="190" t="s">
        <v>2872</v>
      </c>
      <c r="C613" s="212" t="s">
        <v>4021</v>
      </c>
      <c r="D613" s="208" t="s">
        <v>4022</v>
      </c>
      <c r="E613" s="213" t="s">
        <v>6</v>
      </c>
      <c r="F613" s="187">
        <f t="shared" si="9"/>
        <v>150</v>
      </c>
      <c r="G613" s="169"/>
      <c r="H613" s="169"/>
      <c r="I613" s="169"/>
      <c r="J613" s="169"/>
      <c r="K613" s="169"/>
      <c r="L613" s="169"/>
      <c r="M613" s="169"/>
      <c r="N613" s="169"/>
      <c r="O613" s="169"/>
      <c r="P613" s="169"/>
      <c r="Q613" s="169"/>
      <c r="R613" s="169"/>
      <c r="S613" s="176">
        <v>150</v>
      </c>
      <c r="T613" s="169"/>
      <c r="U613" s="169"/>
      <c r="V613" s="169"/>
      <c r="W613" s="169"/>
      <c r="X613" s="169"/>
      <c r="Y613" s="169"/>
      <c r="Z613" s="169"/>
      <c r="AA613" s="169"/>
      <c r="AB613" s="169"/>
      <c r="AC613" s="272"/>
      <c r="AD613" s="272"/>
      <c r="AE613" s="272"/>
      <c r="AF613" s="272"/>
      <c r="AG613" s="272"/>
      <c r="AH613" s="272"/>
      <c r="AI613" s="272"/>
      <c r="AJ613" s="272"/>
      <c r="AK613" s="272"/>
      <c r="AL613" s="272"/>
      <c r="AM613" s="272"/>
    </row>
    <row r="614" spans="1:39" ht="70.5" customHeight="1">
      <c r="A614" s="173">
        <f>IF(D614=0,"",SUBTOTAL(3,$D$9:D614))</f>
        <v>589</v>
      </c>
      <c r="B614" s="190" t="s">
        <v>2873</v>
      </c>
      <c r="C614" s="212" t="s">
        <v>4386</v>
      </c>
      <c r="D614" s="208" t="s">
        <v>4387</v>
      </c>
      <c r="E614" s="213" t="s">
        <v>6</v>
      </c>
      <c r="F614" s="187">
        <f t="shared" si="9"/>
        <v>1000</v>
      </c>
      <c r="G614" s="169"/>
      <c r="H614" s="169"/>
      <c r="I614" s="169"/>
      <c r="J614" s="169"/>
      <c r="K614" s="169"/>
      <c r="L614" s="169"/>
      <c r="M614" s="169"/>
      <c r="N614" s="169"/>
      <c r="O614" s="169"/>
      <c r="P614" s="169"/>
      <c r="Q614" s="169"/>
      <c r="R614" s="169"/>
      <c r="S614" s="176">
        <v>1000</v>
      </c>
      <c r="T614" s="169"/>
      <c r="U614" s="169"/>
      <c r="V614" s="169"/>
      <c r="W614" s="169"/>
      <c r="X614" s="169"/>
      <c r="Y614" s="169"/>
      <c r="Z614" s="169"/>
      <c r="AA614" s="169"/>
      <c r="AB614" s="169"/>
      <c r="AC614" s="272"/>
      <c r="AD614" s="272"/>
      <c r="AE614" s="272"/>
      <c r="AF614" s="272"/>
      <c r="AG614" s="272"/>
      <c r="AH614" s="272"/>
      <c r="AI614" s="272"/>
      <c r="AJ614" s="272"/>
      <c r="AK614" s="272"/>
      <c r="AL614" s="272"/>
      <c r="AM614" s="272"/>
    </row>
    <row r="615" spans="1:39" ht="72.75" customHeight="1">
      <c r="A615" s="173">
        <f>IF(D615=0,"",SUBTOTAL(3,$D$9:D615))</f>
        <v>590</v>
      </c>
      <c r="B615" s="190" t="s">
        <v>2874</v>
      </c>
      <c r="C615" s="212" t="s">
        <v>4388</v>
      </c>
      <c r="D615" s="208" t="s">
        <v>4608</v>
      </c>
      <c r="E615" s="213" t="s">
        <v>6</v>
      </c>
      <c r="F615" s="187">
        <f t="shared" si="9"/>
        <v>1000</v>
      </c>
      <c r="G615" s="169"/>
      <c r="H615" s="169"/>
      <c r="I615" s="169"/>
      <c r="J615" s="169"/>
      <c r="K615" s="169"/>
      <c r="L615" s="169"/>
      <c r="M615" s="169"/>
      <c r="N615" s="169"/>
      <c r="O615" s="169"/>
      <c r="P615" s="169"/>
      <c r="Q615" s="169"/>
      <c r="R615" s="169"/>
      <c r="S615" s="176">
        <v>1000</v>
      </c>
      <c r="T615" s="169"/>
      <c r="U615" s="169"/>
      <c r="V615" s="169"/>
      <c r="W615" s="169"/>
      <c r="X615" s="169"/>
      <c r="Y615" s="169"/>
      <c r="Z615" s="169"/>
      <c r="AA615" s="169"/>
      <c r="AB615" s="169"/>
      <c r="AC615" s="272"/>
      <c r="AD615" s="272"/>
      <c r="AE615" s="272"/>
      <c r="AF615" s="272"/>
      <c r="AG615" s="272"/>
      <c r="AH615" s="272"/>
      <c r="AI615" s="272"/>
      <c r="AJ615" s="272"/>
      <c r="AK615" s="272"/>
      <c r="AL615" s="272"/>
      <c r="AM615" s="272"/>
    </row>
    <row r="616" spans="1:39" ht="71.25" customHeight="1">
      <c r="A616" s="173">
        <f>IF(D616=0,"",SUBTOTAL(3,$D$9:D616))</f>
        <v>591</v>
      </c>
      <c r="B616" s="190" t="s">
        <v>2875</v>
      </c>
      <c r="C616" s="212" t="s">
        <v>4386</v>
      </c>
      <c r="D616" s="208" t="s">
        <v>4020</v>
      </c>
      <c r="E616" s="213" t="s">
        <v>6</v>
      </c>
      <c r="F616" s="187">
        <f t="shared" si="9"/>
        <v>1800</v>
      </c>
      <c r="G616" s="169"/>
      <c r="H616" s="169"/>
      <c r="I616" s="169"/>
      <c r="J616" s="169"/>
      <c r="K616" s="169"/>
      <c r="L616" s="169"/>
      <c r="M616" s="169"/>
      <c r="N616" s="169"/>
      <c r="O616" s="169"/>
      <c r="P616" s="169"/>
      <c r="Q616" s="169"/>
      <c r="R616" s="169"/>
      <c r="S616" s="176">
        <v>1800</v>
      </c>
      <c r="T616" s="169"/>
      <c r="U616" s="169"/>
      <c r="V616" s="169"/>
      <c r="W616" s="169"/>
      <c r="X616" s="169"/>
      <c r="Y616" s="169"/>
      <c r="Z616" s="169"/>
      <c r="AA616" s="169"/>
      <c r="AB616" s="169"/>
      <c r="AC616" s="272"/>
      <c r="AD616" s="272"/>
      <c r="AE616" s="272"/>
      <c r="AF616" s="272"/>
      <c r="AG616" s="272"/>
      <c r="AH616" s="272"/>
      <c r="AI616" s="272"/>
      <c r="AJ616" s="272"/>
      <c r="AK616" s="272"/>
      <c r="AL616" s="272"/>
      <c r="AM616" s="272"/>
    </row>
    <row r="617" spans="1:39" ht="99" customHeight="1">
      <c r="A617" s="173">
        <f>IF(D617=0,"",SUBTOTAL(3,$D$9:D617))</f>
        <v>592</v>
      </c>
      <c r="B617" s="190" t="s">
        <v>2876</v>
      </c>
      <c r="C617" s="212" t="s">
        <v>4388</v>
      </c>
      <c r="D617" s="208" t="s">
        <v>4314</v>
      </c>
      <c r="E617" s="213" t="s">
        <v>6</v>
      </c>
      <c r="F617" s="187">
        <f t="shared" si="9"/>
        <v>300</v>
      </c>
      <c r="G617" s="169"/>
      <c r="H617" s="169"/>
      <c r="I617" s="169"/>
      <c r="J617" s="169"/>
      <c r="K617" s="169"/>
      <c r="L617" s="169"/>
      <c r="M617" s="169"/>
      <c r="N617" s="169"/>
      <c r="O617" s="169"/>
      <c r="P617" s="169"/>
      <c r="Q617" s="169"/>
      <c r="R617" s="169"/>
      <c r="S617" s="176">
        <v>300</v>
      </c>
      <c r="T617" s="169"/>
      <c r="U617" s="169"/>
      <c r="V617" s="169"/>
      <c r="W617" s="169"/>
      <c r="X617" s="169"/>
      <c r="Y617" s="169"/>
      <c r="Z617" s="169"/>
      <c r="AA617" s="169"/>
      <c r="AB617" s="169"/>
      <c r="AC617" s="272"/>
      <c r="AD617" s="272"/>
      <c r="AE617" s="272"/>
      <c r="AF617" s="272"/>
      <c r="AG617" s="272"/>
      <c r="AH617" s="272"/>
      <c r="AI617" s="272"/>
      <c r="AJ617" s="272"/>
      <c r="AK617" s="272"/>
      <c r="AL617" s="272"/>
      <c r="AM617" s="272"/>
    </row>
    <row r="618" spans="1:39" ht="97.5" customHeight="1">
      <c r="A618" s="173">
        <f>IF(D618=0,"",SUBTOTAL(3,$D$9:D618))</f>
        <v>593</v>
      </c>
      <c r="B618" s="190" t="s">
        <v>2877</v>
      </c>
      <c r="C618" s="212" t="s">
        <v>4389</v>
      </c>
      <c r="D618" s="208" t="s">
        <v>4008</v>
      </c>
      <c r="E618" s="213" t="s">
        <v>6</v>
      </c>
      <c r="F618" s="187">
        <f t="shared" si="9"/>
        <v>200</v>
      </c>
      <c r="G618" s="169"/>
      <c r="H618" s="169"/>
      <c r="I618" s="169"/>
      <c r="J618" s="169"/>
      <c r="K618" s="169"/>
      <c r="L618" s="169"/>
      <c r="M618" s="169"/>
      <c r="N618" s="169"/>
      <c r="O618" s="169"/>
      <c r="P618" s="169"/>
      <c r="Q618" s="169"/>
      <c r="R618" s="169"/>
      <c r="S618" s="176">
        <v>200</v>
      </c>
      <c r="T618" s="169"/>
      <c r="U618" s="169"/>
      <c r="V618" s="169"/>
      <c r="W618" s="169"/>
      <c r="X618" s="169"/>
      <c r="Y618" s="169"/>
      <c r="Z618" s="169"/>
      <c r="AA618" s="169"/>
      <c r="AB618" s="169"/>
      <c r="AC618" s="272"/>
      <c r="AD618" s="272"/>
      <c r="AE618" s="272"/>
      <c r="AF618" s="272"/>
      <c r="AG618" s="272"/>
      <c r="AH618" s="272"/>
      <c r="AI618" s="272"/>
      <c r="AJ618" s="272"/>
      <c r="AK618" s="272"/>
      <c r="AL618" s="272"/>
      <c r="AM618" s="272"/>
    </row>
    <row r="619" spans="1:39" ht="75" customHeight="1">
      <c r="A619" s="173">
        <f>IF(D619=0,"",SUBTOTAL(3,$D$9:D619))</f>
        <v>594</v>
      </c>
      <c r="B619" s="190" t="s">
        <v>2878</v>
      </c>
      <c r="C619" s="212" t="s">
        <v>4012</v>
      </c>
      <c r="D619" s="208" t="s">
        <v>4609</v>
      </c>
      <c r="E619" s="213" t="s">
        <v>6</v>
      </c>
      <c r="F619" s="187">
        <f t="shared" si="9"/>
        <v>1000</v>
      </c>
      <c r="G619" s="169"/>
      <c r="H619" s="169"/>
      <c r="I619" s="169"/>
      <c r="J619" s="169"/>
      <c r="K619" s="169"/>
      <c r="L619" s="169"/>
      <c r="M619" s="169"/>
      <c r="N619" s="169"/>
      <c r="O619" s="169"/>
      <c r="P619" s="169"/>
      <c r="Q619" s="169"/>
      <c r="R619" s="169"/>
      <c r="S619" s="169">
        <v>1000</v>
      </c>
      <c r="T619" s="169"/>
      <c r="U619" s="169"/>
      <c r="V619" s="169"/>
      <c r="W619" s="169"/>
      <c r="X619" s="169"/>
      <c r="Y619" s="169"/>
      <c r="Z619" s="169"/>
      <c r="AA619" s="169"/>
      <c r="AB619" s="169"/>
      <c r="AC619" s="272"/>
      <c r="AD619" s="272"/>
      <c r="AE619" s="272"/>
      <c r="AF619" s="272"/>
      <c r="AG619" s="272"/>
      <c r="AH619" s="272"/>
      <c r="AI619" s="272"/>
      <c r="AJ619" s="272"/>
      <c r="AK619" s="272"/>
      <c r="AL619" s="272"/>
      <c r="AM619" s="272"/>
    </row>
    <row r="620" spans="1:39" ht="96" customHeight="1">
      <c r="A620" s="173">
        <f>IF(D620=0,"",SUBTOTAL(3,$D$9:D620))</f>
        <v>595</v>
      </c>
      <c r="B620" s="190" t="s">
        <v>2879</v>
      </c>
      <c r="C620" s="212" t="s">
        <v>4014</v>
      </c>
      <c r="D620" s="208" t="s">
        <v>4015</v>
      </c>
      <c r="E620" s="213" t="s">
        <v>6</v>
      </c>
      <c r="F620" s="187">
        <f t="shared" si="9"/>
        <v>150</v>
      </c>
      <c r="G620" s="169"/>
      <c r="H620" s="169"/>
      <c r="I620" s="169"/>
      <c r="J620" s="169"/>
      <c r="K620" s="169"/>
      <c r="L620" s="169"/>
      <c r="M620" s="169"/>
      <c r="N620" s="169"/>
      <c r="O620" s="169"/>
      <c r="P620" s="169"/>
      <c r="Q620" s="169"/>
      <c r="R620" s="169"/>
      <c r="S620" s="169">
        <v>150</v>
      </c>
      <c r="T620" s="169"/>
      <c r="U620" s="169"/>
      <c r="V620" s="169"/>
      <c r="W620" s="169"/>
      <c r="X620" s="169"/>
      <c r="Y620" s="169"/>
      <c r="Z620" s="169"/>
      <c r="AA620" s="169"/>
      <c r="AB620" s="169"/>
      <c r="AC620" s="272"/>
      <c r="AD620" s="272"/>
      <c r="AE620" s="272"/>
      <c r="AF620" s="272"/>
      <c r="AG620" s="272"/>
      <c r="AH620" s="272"/>
      <c r="AI620" s="272"/>
      <c r="AJ620" s="272"/>
      <c r="AK620" s="272"/>
      <c r="AL620" s="272"/>
      <c r="AM620" s="272"/>
    </row>
    <row r="621" spans="1:39" ht="110.25" customHeight="1">
      <c r="A621" s="173">
        <f>IF(D621=0,"",SUBTOTAL(3,$D$9:D621))</f>
        <v>596</v>
      </c>
      <c r="B621" s="190" t="s">
        <v>2880</v>
      </c>
      <c r="C621" s="212" t="s">
        <v>4023</v>
      </c>
      <c r="D621" s="213" t="s">
        <v>4024</v>
      </c>
      <c r="E621" s="213" t="s">
        <v>6</v>
      </c>
      <c r="F621" s="187">
        <f t="shared" si="9"/>
        <v>150</v>
      </c>
      <c r="G621" s="169"/>
      <c r="H621" s="169"/>
      <c r="I621" s="169"/>
      <c r="J621" s="169"/>
      <c r="K621" s="169"/>
      <c r="L621" s="169"/>
      <c r="M621" s="169"/>
      <c r="N621" s="169"/>
      <c r="O621" s="169"/>
      <c r="P621" s="169"/>
      <c r="Q621" s="169"/>
      <c r="R621" s="169"/>
      <c r="S621" s="176">
        <v>150</v>
      </c>
      <c r="T621" s="169"/>
      <c r="U621" s="169"/>
      <c r="V621" s="169"/>
      <c r="W621" s="169"/>
      <c r="X621" s="169"/>
      <c r="Y621" s="169"/>
      <c r="Z621" s="169"/>
      <c r="AA621" s="169"/>
      <c r="AB621" s="169"/>
      <c r="AC621" s="272"/>
      <c r="AD621" s="272"/>
      <c r="AE621" s="272"/>
      <c r="AF621" s="272"/>
      <c r="AG621" s="272"/>
      <c r="AH621" s="272"/>
      <c r="AI621" s="272"/>
      <c r="AJ621" s="272"/>
      <c r="AK621" s="272"/>
      <c r="AL621" s="272"/>
      <c r="AM621" s="272"/>
    </row>
    <row r="622" spans="1:39" ht="117.75" customHeight="1">
      <c r="A622" s="173">
        <f>IF(D622=0,"",SUBTOTAL(3,$D$9:D622))</f>
        <v>597</v>
      </c>
      <c r="B622" s="190" t="s">
        <v>2881</v>
      </c>
      <c r="C622" s="212" t="s">
        <v>4025</v>
      </c>
      <c r="D622" s="208" t="s">
        <v>4026</v>
      </c>
      <c r="E622" s="213" t="s">
        <v>6</v>
      </c>
      <c r="F622" s="187">
        <f t="shared" si="9"/>
        <v>150</v>
      </c>
      <c r="G622" s="169"/>
      <c r="H622" s="169"/>
      <c r="I622" s="169"/>
      <c r="J622" s="169"/>
      <c r="K622" s="169"/>
      <c r="L622" s="169"/>
      <c r="M622" s="169"/>
      <c r="N622" s="169"/>
      <c r="O622" s="169"/>
      <c r="P622" s="169"/>
      <c r="Q622" s="169"/>
      <c r="R622" s="169"/>
      <c r="S622" s="176">
        <v>150</v>
      </c>
      <c r="T622" s="169"/>
      <c r="U622" s="169"/>
      <c r="V622" s="169"/>
      <c r="W622" s="169"/>
      <c r="X622" s="169"/>
      <c r="Y622" s="169"/>
      <c r="Z622" s="169"/>
      <c r="AA622" s="169"/>
      <c r="AB622" s="169"/>
      <c r="AC622" s="272"/>
      <c r="AD622" s="272"/>
      <c r="AE622" s="272"/>
      <c r="AF622" s="272"/>
      <c r="AG622" s="272"/>
      <c r="AH622" s="272"/>
      <c r="AI622" s="272"/>
      <c r="AJ622" s="272"/>
      <c r="AK622" s="272"/>
      <c r="AL622" s="272"/>
      <c r="AM622" s="272"/>
    </row>
    <row r="623" spans="1:39" ht="111.75" customHeight="1">
      <c r="A623" s="173">
        <f>IF(D623=0,"",SUBTOTAL(3,$D$9:D623))</f>
        <v>598</v>
      </c>
      <c r="B623" s="190" t="s">
        <v>2882</v>
      </c>
      <c r="C623" s="212" t="s">
        <v>4027</v>
      </c>
      <c r="D623" s="213" t="s">
        <v>4610</v>
      </c>
      <c r="E623" s="213" t="s">
        <v>6</v>
      </c>
      <c r="F623" s="187">
        <f t="shared" si="9"/>
        <v>50</v>
      </c>
      <c r="G623" s="169"/>
      <c r="H623" s="169"/>
      <c r="I623" s="169"/>
      <c r="J623" s="169"/>
      <c r="K623" s="169"/>
      <c r="L623" s="169"/>
      <c r="M623" s="169"/>
      <c r="N623" s="169"/>
      <c r="O623" s="169"/>
      <c r="P623" s="169"/>
      <c r="Q623" s="169"/>
      <c r="R623" s="169"/>
      <c r="S623" s="176">
        <v>50</v>
      </c>
      <c r="T623" s="169"/>
      <c r="U623" s="169"/>
      <c r="V623" s="169"/>
      <c r="W623" s="169"/>
      <c r="X623" s="169"/>
      <c r="Y623" s="169"/>
      <c r="Z623" s="169"/>
      <c r="AA623" s="169"/>
      <c r="AB623" s="169"/>
      <c r="AC623" s="272"/>
      <c r="AD623" s="272"/>
      <c r="AE623" s="272"/>
      <c r="AF623" s="272"/>
      <c r="AG623" s="272"/>
      <c r="AH623" s="272"/>
      <c r="AI623" s="272"/>
      <c r="AJ623" s="272"/>
      <c r="AK623" s="272"/>
      <c r="AL623" s="272"/>
      <c r="AM623" s="272"/>
    </row>
    <row r="624" spans="1:39" ht="90.75" customHeight="1">
      <c r="A624" s="173">
        <f>IF(D624=0,"",SUBTOTAL(3,$D$9:D624))</f>
        <v>599</v>
      </c>
      <c r="B624" s="190" t="s">
        <v>2883</v>
      </c>
      <c r="C624" s="212" t="s">
        <v>4006</v>
      </c>
      <c r="D624" s="208" t="s">
        <v>4007</v>
      </c>
      <c r="E624" s="213" t="s">
        <v>6</v>
      </c>
      <c r="F624" s="187">
        <f t="shared" si="9"/>
        <v>2000</v>
      </c>
      <c r="G624" s="169"/>
      <c r="H624" s="169"/>
      <c r="I624" s="169"/>
      <c r="J624" s="169"/>
      <c r="K624" s="169"/>
      <c r="L624" s="169"/>
      <c r="M624" s="169"/>
      <c r="N624" s="169"/>
      <c r="O624" s="169"/>
      <c r="P624" s="169"/>
      <c r="Q624" s="169"/>
      <c r="R624" s="169"/>
      <c r="S624" s="176">
        <v>2000</v>
      </c>
      <c r="T624" s="169"/>
      <c r="U624" s="169"/>
      <c r="V624" s="169"/>
      <c r="W624" s="169"/>
      <c r="X624" s="169"/>
      <c r="Y624" s="169"/>
      <c r="Z624" s="169"/>
      <c r="AA624" s="169"/>
      <c r="AB624" s="169"/>
      <c r="AC624" s="272"/>
      <c r="AD624" s="272"/>
      <c r="AE624" s="272"/>
      <c r="AF624" s="272"/>
      <c r="AG624" s="272"/>
      <c r="AH624" s="272"/>
      <c r="AI624" s="272"/>
      <c r="AJ624" s="272"/>
      <c r="AK624" s="272"/>
      <c r="AL624" s="272"/>
      <c r="AM624" s="272"/>
    </row>
    <row r="625" spans="1:39" ht="77.25" customHeight="1">
      <c r="A625" s="173">
        <f>IF(D625=0,"",SUBTOTAL(3,$D$9:D625))</f>
        <v>600</v>
      </c>
      <c r="B625" s="190" t="s">
        <v>2884</v>
      </c>
      <c r="C625" s="212" t="s">
        <v>4390</v>
      </c>
      <c r="D625" s="208" t="s">
        <v>4611</v>
      </c>
      <c r="E625" s="213" t="s">
        <v>6</v>
      </c>
      <c r="F625" s="187">
        <f t="shared" si="9"/>
        <v>1500</v>
      </c>
      <c r="G625" s="169"/>
      <c r="H625" s="169"/>
      <c r="I625" s="169"/>
      <c r="J625" s="169"/>
      <c r="K625" s="169"/>
      <c r="L625" s="169"/>
      <c r="M625" s="169"/>
      <c r="N625" s="169"/>
      <c r="O625" s="169"/>
      <c r="P625" s="169"/>
      <c r="Q625" s="169"/>
      <c r="R625" s="169"/>
      <c r="S625" s="176">
        <v>1500</v>
      </c>
      <c r="T625" s="169"/>
      <c r="U625" s="169"/>
      <c r="V625" s="169"/>
      <c r="W625" s="169"/>
      <c r="X625" s="169"/>
      <c r="Y625" s="169"/>
      <c r="Z625" s="169"/>
      <c r="AA625" s="169"/>
      <c r="AB625" s="169"/>
      <c r="AC625" s="272"/>
      <c r="AD625" s="272"/>
      <c r="AE625" s="272"/>
      <c r="AF625" s="272"/>
      <c r="AG625" s="272"/>
      <c r="AH625" s="272"/>
      <c r="AI625" s="272"/>
      <c r="AJ625" s="272"/>
      <c r="AK625" s="272"/>
      <c r="AL625" s="272"/>
      <c r="AM625" s="272"/>
    </row>
    <row r="626" spans="1:39" ht="128.25" customHeight="1">
      <c r="A626" s="173">
        <f>IF(D626=0,"",SUBTOTAL(3,$D$9:D626))</f>
        <v>601</v>
      </c>
      <c r="B626" s="190" t="s">
        <v>2885</v>
      </c>
      <c r="C626" s="212" t="s">
        <v>395</v>
      </c>
      <c r="D626" s="208" t="s">
        <v>4432</v>
      </c>
      <c r="E626" s="213" t="s">
        <v>6</v>
      </c>
      <c r="F626" s="187">
        <f t="shared" si="9"/>
        <v>600</v>
      </c>
      <c r="G626" s="169"/>
      <c r="H626" s="169"/>
      <c r="I626" s="169"/>
      <c r="J626" s="169"/>
      <c r="K626" s="169"/>
      <c r="L626" s="169"/>
      <c r="M626" s="169"/>
      <c r="N626" s="169"/>
      <c r="O626" s="169"/>
      <c r="P626" s="169"/>
      <c r="Q626" s="169"/>
      <c r="R626" s="169"/>
      <c r="S626" s="176">
        <v>600</v>
      </c>
      <c r="T626" s="169"/>
      <c r="U626" s="169"/>
      <c r="V626" s="169"/>
      <c r="W626" s="169"/>
      <c r="X626" s="169"/>
      <c r="Y626" s="169"/>
      <c r="Z626" s="169"/>
      <c r="AA626" s="169"/>
      <c r="AB626" s="169"/>
      <c r="AC626" s="272"/>
      <c r="AD626" s="272"/>
      <c r="AE626" s="272"/>
      <c r="AF626" s="272"/>
      <c r="AG626" s="272"/>
      <c r="AH626" s="272"/>
      <c r="AI626" s="272"/>
      <c r="AJ626" s="272"/>
      <c r="AK626" s="272"/>
      <c r="AL626" s="272"/>
      <c r="AM626" s="272"/>
    </row>
    <row r="627" spans="1:39" ht="96.75" customHeight="1">
      <c r="A627" s="173">
        <f>IF(D627=0,"",SUBTOTAL(3,$D$9:D627))</f>
        <v>602</v>
      </c>
      <c r="B627" s="190" t="s">
        <v>2886</v>
      </c>
      <c r="C627" s="212" t="s">
        <v>650</v>
      </c>
      <c r="D627" s="208" t="s">
        <v>4391</v>
      </c>
      <c r="E627" s="213" t="s">
        <v>6</v>
      </c>
      <c r="F627" s="187">
        <f t="shared" si="9"/>
        <v>200</v>
      </c>
      <c r="G627" s="169"/>
      <c r="H627" s="169"/>
      <c r="I627" s="169"/>
      <c r="J627" s="169"/>
      <c r="K627" s="169"/>
      <c r="L627" s="169"/>
      <c r="M627" s="169"/>
      <c r="N627" s="169"/>
      <c r="O627" s="169"/>
      <c r="P627" s="169"/>
      <c r="Q627" s="169"/>
      <c r="R627" s="169"/>
      <c r="S627" s="176">
        <v>200</v>
      </c>
      <c r="T627" s="169"/>
      <c r="U627" s="169"/>
      <c r="V627" s="169"/>
      <c r="W627" s="169"/>
      <c r="X627" s="169"/>
      <c r="Y627" s="169"/>
      <c r="Z627" s="169"/>
      <c r="AA627" s="169"/>
      <c r="AB627" s="169"/>
      <c r="AC627" s="272"/>
      <c r="AD627" s="272"/>
      <c r="AE627" s="272"/>
      <c r="AF627" s="272"/>
      <c r="AG627" s="272"/>
      <c r="AH627" s="272"/>
      <c r="AI627" s="272"/>
      <c r="AJ627" s="272"/>
      <c r="AK627" s="272"/>
      <c r="AL627" s="272"/>
      <c r="AM627" s="272"/>
    </row>
    <row r="628" spans="1:39" ht="51.75" customHeight="1">
      <c r="A628" s="173">
        <f>IF(D628=0,"",SUBTOTAL(3,$D$9:D628))</f>
        <v>603</v>
      </c>
      <c r="B628" s="190" t="s">
        <v>2887</v>
      </c>
      <c r="C628" s="212" t="s">
        <v>4392</v>
      </c>
      <c r="D628" s="208" t="s">
        <v>4004</v>
      </c>
      <c r="E628" s="213" t="s">
        <v>6</v>
      </c>
      <c r="F628" s="187">
        <f t="shared" si="9"/>
        <v>500</v>
      </c>
      <c r="G628" s="169"/>
      <c r="H628" s="169"/>
      <c r="I628" s="169"/>
      <c r="J628" s="169"/>
      <c r="K628" s="169"/>
      <c r="L628" s="169"/>
      <c r="M628" s="169"/>
      <c r="N628" s="169"/>
      <c r="O628" s="169"/>
      <c r="P628" s="169"/>
      <c r="Q628" s="169"/>
      <c r="R628" s="169"/>
      <c r="S628" s="176">
        <v>500</v>
      </c>
      <c r="T628" s="169"/>
      <c r="U628" s="169"/>
      <c r="V628" s="169"/>
      <c r="W628" s="169"/>
      <c r="X628" s="169"/>
      <c r="Y628" s="169"/>
      <c r="Z628" s="169"/>
      <c r="AA628" s="169"/>
      <c r="AB628" s="169"/>
      <c r="AC628" s="272"/>
      <c r="AD628" s="272"/>
      <c r="AE628" s="272"/>
      <c r="AF628" s="272"/>
      <c r="AG628" s="272"/>
      <c r="AH628" s="272"/>
      <c r="AI628" s="272"/>
      <c r="AJ628" s="272"/>
      <c r="AK628" s="272"/>
      <c r="AL628" s="272"/>
      <c r="AM628" s="272"/>
    </row>
    <row r="629" spans="1:39" ht="49.5" customHeight="1">
      <c r="A629" s="173">
        <f>IF(D629=0,"",SUBTOTAL(3,$D$9:D629))</f>
        <v>604</v>
      </c>
      <c r="B629" s="190" t="s">
        <v>2888</v>
      </c>
      <c r="C629" s="212" t="s">
        <v>4392</v>
      </c>
      <c r="D629" s="208" t="s">
        <v>4002</v>
      </c>
      <c r="E629" s="213" t="s">
        <v>6</v>
      </c>
      <c r="F629" s="187">
        <f t="shared" si="9"/>
        <v>200</v>
      </c>
      <c r="G629" s="169"/>
      <c r="H629" s="169"/>
      <c r="I629" s="169"/>
      <c r="J629" s="169"/>
      <c r="K629" s="169"/>
      <c r="L629" s="169"/>
      <c r="M629" s="169"/>
      <c r="N629" s="169"/>
      <c r="O629" s="169"/>
      <c r="P629" s="169"/>
      <c r="Q629" s="169"/>
      <c r="R629" s="169"/>
      <c r="S629" s="176">
        <v>200</v>
      </c>
      <c r="T629" s="169"/>
      <c r="U629" s="169"/>
      <c r="V629" s="169"/>
      <c r="W629" s="169"/>
      <c r="X629" s="169"/>
      <c r="Y629" s="169"/>
      <c r="Z629" s="169"/>
      <c r="AA629" s="169"/>
      <c r="AB629" s="169"/>
      <c r="AC629" s="272"/>
      <c r="AD629" s="272"/>
      <c r="AE629" s="272"/>
      <c r="AF629" s="272"/>
      <c r="AG629" s="272"/>
      <c r="AH629" s="272"/>
      <c r="AI629" s="272"/>
      <c r="AJ629" s="272"/>
      <c r="AK629" s="272"/>
      <c r="AL629" s="272"/>
      <c r="AM629" s="272"/>
    </row>
    <row r="630" spans="1:39" ht="52.5" customHeight="1">
      <c r="A630" s="173">
        <f>IF(D630=0,"",SUBTOTAL(3,$D$9:D630))</f>
        <v>605</v>
      </c>
      <c r="B630" s="190" t="s">
        <v>2889</v>
      </c>
      <c r="C630" s="212" t="s">
        <v>486</v>
      </c>
      <c r="D630" s="208" t="s">
        <v>4003</v>
      </c>
      <c r="E630" s="213" t="s">
        <v>6</v>
      </c>
      <c r="F630" s="187">
        <f t="shared" si="9"/>
        <v>200</v>
      </c>
      <c r="G630" s="169"/>
      <c r="H630" s="169"/>
      <c r="I630" s="169"/>
      <c r="J630" s="169"/>
      <c r="K630" s="169"/>
      <c r="L630" s="169"/>
      <c r="M630" s="169"/>
      <c r="N630" s="169"/>
      <c r="O630" s="169"/>
      <c r="P630" s="169"/>
      <c r="Q630" s="169"/>
      <c r="R630" s="169"/>
      <c r="S630" s="176">
        <v>200</v>
      </c>
      <c r="T630" s="169"/>
      <c r="U630" s="169"/>
      <c r="V630" s="169"/>
      <c r="W630" s="169"/>
      <c r="X630" s="169"/>
      <c r="Y630" s="169"/>
      <c r="Z630" s="169"/>
      <c r="AA630" s="169"/>
      <c r="AB630" s="169"/>
      <c r="AC630" s="272"/>
      <c r="AD630" s="272"/>
      <c r="AE630" s="272"/>
      <c r="AF630" s="272"/>
      <c r="AG630" s="272"/>
      <c r="AH630" s="272"/>
      <c r="AI630" s="272"/>
      <c r="AJ630" s="272"/>
      <c r="AK630" s="272"/>
      <c r="AL630" s="272"/>
      <c r="AM630" s="272"/>
    </row>
    <row r="631" spans="1:39" ht="52.5" customHeight="1">
      <c r="A631" s="173">
        <f>IF(D631=0,"",SUBTOTAL(3,$D$9:D631))</f>
        <v>606</v>
      </c>
      <c r="B631" s="190" t="s">
        <v>2890</v>
      </c>
      <c r="C631" s="212" t="s">
        <v>4009</v>
      </c>
      <c r="D631" s="208" t="s">
        <v>4612</v>
      </c>
      <c r="E631" s="213" t="s">
        <v>6</v>
      </c>
      <c r="F631" s="187">
        <f t="shared" si="9"/>
        <v>1500</v>
      </c>
      <c r="G631" s="169"/>
      <c r="H631" s="169"/>
      <c r="I631" s="169"/>
      <c r="J631" s="169"/>
      <c r="K631" s="169"/>
      <c r="L631" s="169"/>
      <c r="M631" s="169"/>
      <c r="N631" s="169"/>
      <c r="O631" s="169"/>
      <c r="P631" s="169"/>
      <c r="Q631" s="169"/>
      <c r="R631" s="169"/>
      <c r="S631" s="176">
        <v>1500</v>
      </c>
      <c r="T631" s="169"/>
      <c r="U631" s="169"/>
      <c r="V631" s="169"/>
      <c r="W631" s="169"/>
      <c r="X631" s="169"/>
      <c r="Y631" s="169"/>
      <c r="Z631" s="169"/>
      <c r="AA631" s="169"/>
      <c r="AB631" s="169"/>
      <c r="AC631" s="272"/>
      <c r="AD631" s="272"/>
      <c r="AE631" s="272"/>
      <c r="AF631" s="272"/>
      <c r="AG631" s="272"/>
      <c r="AH631" s="272"/>
      <c r="AI631" s="272"/>
      <c r="AJ631" s="272"/>
      <c r="AK631" s="272"/>
      <c r="AL631" s="272"/>
      <c r="AM631" s="272"/>
    </row>
    <row r="632" spans="1:39" ht="46.5" customHeight="1">
      <c r="A632" s="173">
        <f>IF(D632=0,"",SUBTOTAL(3,$D$9:D632))</f>
        <v>607</v>
      </c>
      <c r="B632" s="190" t="s">
        <v>2891</v>
      </c>
      <c r="C632" s="212" t="s">
        <v>4013</v>
      </c>
      <c r="D632" s="208" t="s">
        <v>4613</v>
      </c>
      <c r="E632" s="213" t="s">
        <v>0</v>
      </c>
      <c r="F632" s="187">
        <f t="shared" si="9"/>
        <v>1</v>
      </c>
      <c r="G632" s="169"/>
      <c r="H632" s="169"/>
      <c r="I632" s="169"/>
      <c r="J632" s="169"/>
      <c r="K632" s="169"/>
      <c r="L632" s="169"/>
      <c r="M632" s="169"/>
      <c r="N632" s="169"/>
      <c r="O632" s="169"/>
      <c r="P632" s="169"/>
      <c r="Q632" s="169"/>
      <c r="R632" s="169"/>
      <c r="S632" s="169">
        <v>1</v>
      </c>
      <c r="T632" s="169"/>
      <c r="U632" s="169"/>
      <c r="V632" s="169"/>
      <c r="W632" s="169"/>
      <c r="X632" s="169"/>
      <c r="Y632" s="169"/>
      <c r="Z632" s="169"/>
      <c r="AA632" s="169"/>
      <c r="AB632" s="169"/>
      <c r="AC632" s="272"/>
      <c r="AD632" s="272"/>
      <c r="AE632" s="272"/>
      <c r="AF632" s="272"/>
      <c r="AG632" s="272"/>
      <c r="AH632" s="272"/>
      <c r="AI632" s="272"/>
      <c r="AJ632" s="272"/>
      <c r="AK632" s="272"/>
      <c r="AL632" s="272"/>
      <c r="AM632" s="272"/>
    </row>
    <row r="633" spans="1:39" ht="126" customHeight="1">
      <c r="A633" s="173">
        <f>IF(D633=0,"",SUBTOTAL(3,$D$9:D633))</f>
        <v>608</v>
      </c>
      <c r="B633" s="190" t="s">
        <v>2892</v>
      </c>
      <c r="C633" s="212" t="s">
        <v>4393</v>
      </c>
      <c r="D633" s="197" t="s">
        <v>4412</v>
      </c>
      <c r="E633" s="213" t="s">
        <v>6</v>
      </c>
      <c r="F633" s="187">
        <f t="shared" si="9"/>
        <v>3000</v>
      </c>
      <c r="G633" s="169"/>
      <c r="H633" s="169"/>
      <c r="I633" s="169"/>
      <c r="J633" s="169"/>
      <c r="K633" s="169"/>
      <c r="L633" s="169"/>
      <c r="M633" s="169"/>
      <c r="N633" s="169"/>
      <c r="O633" s="169"/>
      <c r="P633" s="169"/>
      <c r="Q633" s="169"/>
      <c r="R633" s="169"/>
      <c r="S633" s="169">
        <v>3000</v>
      </c>
      <c r="T633" s="169"/>
      <c r="U633" s="169"/>
      <c r="V633" s="169"/>
      <c r="W633" s="169"/>
      <c r="X633" s="169"/>
      <c r="Y633" s="169"/>
      <c r="Z633" s="169"/>
      <c r="AA633" s="169"/>
      <c r="AB633" s="169"/>
      <c r="AC633" s="272"/>
      <c r="AD633" s="272"/>
      <c r="AE633" s="272"/>
      <c r="AF633" s="272"/>
      <c r="AG633" s="272"/>
      <c r="AH633" s="272"/>
      <c r="AI633" s="272"/>
      <c r="AJ633" s="272"/>
      <c r="AK633" s="272"/>
      <c r="AL633" s="272"/>
      <c r="AM633" s="272"/>
    </row>
    <row r="634" spans="1:39" ht="24" customHeight="1">
      <c r="A634" s="173" t="str">
        <f>IF(D634=0,"",SUBTOTAL(3,$D$9:D634))</f>
        <v/>
      </c>
      <c r="B634" s="188" t="s">
        <v>1912</v>
      </c>
      <c r="C634" s="227" t="s">
        <v>4545</v>
      </c>
      <c r="D634" s="207"/>
      <c r="E634" s="207"/>
      <c r="F634" s="187">
        <f t="shared" si="9"/>
        <v>0</v>
      </c>
      <c r="G634" s="174"/>
      <c r="H634" s="169"/>
      <c r="I634" s="169"/>
      <c r="J634" s="175"/>
      <c r="K634" s="169"/>
      <c r="L634" s="169"/>
      <c r="M634" s="169">
        <v>0</v>
      </c>
      <c r="N634" s="169"/>
      <c r="O634" s="170"/>
      <c r="P634" s="169">
        <v>0</v>
      </c>
      <c r="Q634" s="169"/>
      <c r="R634" s="169"/>
      <c r="S634" s="171"/>
      <c r="T634" s="169">
        <v>0</v>
      </c>
      <c r="U634" s="169">
        <v>0</v>
      </c>
      <c r="V634" s="169"/>
      <c r="W634" s="169"/>
      <c r="X634" s="169"/>
      <c r="Y634" s="170"/>
      <c r="Z634" s="172"/>
      <c r="AA634" s="169"/>
      <c r="AB634" s="172"/>
      <c r="AC634" s="272"/>
      <c r="AD634" s="272"/>
      <c r="AE634" s="272"/>
      <c r="AF634" s="272"/>
      <c r="AG634" s="272"/>
      <c r="AH634" s="272"/>
      <c r="AI634" s="272"/>
      <c r="AJ634" s="272"/>
      <c r="AK634" s="272"/>
      <c r="AL634" s="272"/>
      <c r="AM634" s="272"/>
    </row>
    <row r="635" spans="1:39" ht="127.5" customHeight="1">
      <c r="A635" s="173">
        <f>IF(D635=0,"",SUBTOTAL(3,$D$9:D635))</f>
        <v>609</v>
      </c>
      <c r="B635" s="190" t="s">
        <v>2893</v>
      </c>
      <c r="C635" s="220" t="s">
        <v>4250</v>
      </c>
      <c r="D635" s="213" t="s">
        <v>4689</v>
      </c>
      <c r="E635" s="207" t="s">
        <v>1</v>
      </c>
      <c r="F635" s="187">
        <f t="shared" si="9"/>
        <v>2</v>
      </c>
      <c r="G635" s="169"/>
      <c r="H635" s="169"/>
      <c r="I635" s="169"/>
      <c r="J635" s="172">
        <v>2</v>
      </c>
      <c r="K635" s="169"/>
      <c r="L635" s="169"/>
      <c r="M635" s="169"/>
      <c r="N635" s="169"/>
      <c r="O635" s="169"/>
      <c r="P635" s="169"/>
      <c r="Q635" s="169"/>
      <c r="R635" s="169"/>
      <c r="S635" s="169"/>
      <c r="T635" s="169"/>
      <c r="U635" s="169"/>
      <c r="V635" s="169"/>
      <c r="W635" s="169"/>
      <c r="X635" s="169"/>
      <c r="Y635" s="169"/>
      <c r="Z635" s="169"/>
      <c r="AA635" s="169"/>
      <c r="AB635" s="169"/>
      <c r="AC635" s="272"/>
      <c r="AD635" s="272"/>
      <c r="AE635" s="272"/>
      <c r="AF635" s="272"/>
      <c r="AG635" s="272"/>
      <c r="AH635" s="272"/>
      <c r="AI635" s="272"/>
      <c r="AJ635" s="272"/>
      <c r="AK635" s="272"/>
      <c r="AL635" s="272"/>
      <c r="AM635" s="272"/>
    </row>
    <row r="636" spans="1:39" ht="125.25" customHeight="1">
      <c r="A636" s="173">
        <f>IF(D636=0,"",SUBTOTAL(3,$D$9:D636))</f>
        <v>610</v>
      </c>
      <c r="B636" s="190" t="s">
        <v>2894</v>
      </c>
      <c r="C636" s="240" t="s">
        <v>4302</v>
      </c>
      <c r="D636" s="213" t="s">
        <v>4614</v>
      </c>
      <c r="E636" s="207" t="s">
        <v>1</v>
      </c>
      <c r="F636" s="187">
        <f t="shared" si="9"/>
        <v>2</v>
      </c>
      <c r="G636" s="169"/>
      <c r="H636" s="169"/>
      <c r="I636" s="169"/>
      <c r="J636" s="172">
        <v>2</v>
      </c>
      <c r="K636" s="169"/>
      <c r="L636" s="169"/>
      <c r="M636" s="169"/>
      <c r="N636" s="169"/>
      <c r="O636" s="169"/>
      <c r="P636" s="169"/>
      <c r="Q636" s="169"/>
      <c r="R636" s="169"/>
      <c r="S636" s="169"/>
      <c r="T636" s="169"/>
      <c r="U636" s="169"/>
      <c r="V636" s="169"/>
      <c r="W636" s="169"/>
      <c r="X636" s="169"/>
      <c r="Y636" s="169"/>
      <c r="Z636" s="169"/>
      <c r="AA636" s="169"/>
      <c r="AB636" s="169"/>
      <c r="AC636" s="272"/>
      <c r="AD636" s="272"/>
      <c r="AE636" s="272"/>
      <c r="AF636" s="272"/>
      <c r="AG636" s="272"/>
      <c r="AH636" s="272"/>
      <c r="AI636" s="272"/>
      <c r="AJ636" s="272"/>
      <c r="AK636" s="272"/>
      <c r="AL636" s="272"/>
      <c r="AM636" s="272"/>
    </row>
    <row r="637" spans="1:39" ht="73.5" customHeight="1">
      <c r="A637" s="173">
        <f>IF(D637=0,"",SUBTOTAL(3,$D$9:D637))</f>
        <v>611</v>
      </c>
      <c r="B637" s="188" t="s">
        <v>2895</v>
      </c>
      <c r="C637" s="196" t="s">
        <v>495</v>
      </c>
      <c r="D637" s="198" t="s">
        <v>4615</v>
      </c>
      <c r="E637" s="206" t="s">
        <v>6</v>
      </c>
      <c r="F637" s="187">
        <f t="shared" si="9"/>
        <v>5</v>
      </c>
      <c r="G637" s="172"/>
      <c r="H637" s="169"/>
      <c r="I637" s="169"/>
      <c r="J637" s="175">
        <v>5</v>
      </c>
      <c r="K637" s="169"/>
      <c r="L637" s="169"/>
      <c r="M637" s="169">
        <v>0</v>
      </c>
      <c r="N637" s="169"/>
      <c r="O637" s="170"/>
      <c r="P637" s="169">
        <v>0</v>
      </c>
      <c r="Q637" s="169"/>
      <c r="R637" s="169"/>
      <c r="S637" s="171"/>
      <c r="T637" s="169">
        <v>0</v>
      </c>
      <c r="U637" s="169">
        <v>0</v>
      </c>
      <c r="V637" s="169"/>
      <c r="W637" s="169"/>
      <c r="X637" s="169"/>
      <c r="Y637" s="170"/>
      <c r="Z637" s="172"/>
      <c r="AA637" s="169"/>
      <c r="AB637" s="172"/>
      <c r="AC637" s="272"/>
      <c r="AD637" s="272"/>
      <c r="AE637" s="272"/>
      <c r="AF637" s="272"/>
      <c r="AG637" s="272"/>
      <c r="AH637" s="272"/>
      <c r="AI637" s="272"/>
      <c r="AJ637" s="272"/>
      <c r="AK637" s="272"/>
      <c r="AL637" s="272"/>
      <c r="AM637" s="272"/>
    </row>
    <row r="638" spans="1:39" ht="211.5" customHeight="1">
      <c r="A638" s="173">
        <f>IF(D638=0,"",SUBTOTAL(3,$D$9:D638))</f>
        <v>612</v>
      </c>
      <c r="B638" s="190" t="s">
        <v>2896</v>
      </c>
      <c r="C638" s="196" t="s">
        <v>3928</v>
      </c>
      <c r="D638" s="197" t="s">
        <v>4616</v>
      </c>
      <c r="E638" s="207" t="s">
        <v>6</v>
      </c>
      <c r="F638" s="187">
        <f t="shared" si="9"/>
        <v>40</v>
      </c>
      <c r="G638" s="169"/>
      <c r="H638" s="169"/>
      <c r="I638" s="169"/>
      <c r="J638" s="172">
        <v>40</v>
      </c>
      <c r="K638" s="169"/>
      <c r="L638" s="169"/>
      <c r="M638" s="169"/>
      <c r="N638" s="169"/>
      <c r="O638" s="169"/>
      <c r="P638" s="169"/>
      <c r="Q638" s="169"/>
      <c r="R638" s="169"/>
      <c r="S638" s="169"/>
      <c r="T638" s="169"/>
      <c r="U638" s="169"/>
      <c r="V638" s="169"/>
      <c r="W638" s="169"/>
      <c r="X638" s="169"/>
      <c r="Y638" s="169"/>
      <c r="Z638" s="169"/>
      <c r="AA638" s="169"/>
      <c r="AB638" s="169"/>
      <c r="AC638" s="272"/>
      <c r="AD638" s="272"/>
      <c r="AE638" s="272"/>
      <c r="AF638" s="272"/>
      <c r="AG638" s="272"/>
      <c r="AH638" s="272"/>
      <c r="AI638" s="272"/>
      <c r="AJ638" s="272"/>
      <c r="AK638" s="272"/>
      <c r="AL638" s="272"/>
      <c r="AM638" s="272"/>
    </row>
    <row r="639" spans="1:39" ht="168" customHeight="1">
      <c r="A639" s="173">
        <f>IF(D639=0,"",SUBTOTAL(3,$D$9:D639))</f>
        <v>613</v>
      </c>
      <c r="B639" s="190" t="s">
        <v>2897</v>
      </c>
      <c r="C639" s="196" t="s">
        <v>3927</v>
      </c>
      <c r="D639" s="197" t="s">
        <v>4394</v>
      </c>
      <c r="E639" s="207" t="s">
        <v>6</v>
      </c>
      <c r="F639" s="187">
        <f t="shared" si="9"/>
        <v>160</v>
      </c>
      <c r="G639" s="169"/>
      <c r="H639" s="169"/>
      <c r="I639" s="169"/>
      <c r="J639" s="172">
        <v>160</v>
      </c>
      <c r="K639" s="169"/>
      <c r="L639" s="169"/>
      <c r="M639" s="169"/>
      <c r="N639" s="169"/>
      <c r="O639" s="169"/>
      <c r="P639" s="169"/>
      <c r="Q639" s="169"/>
      <c r="R639" s="169"/>
      <c r="S639" s="169"/>
      <c r="T639" s="169"/>
      <c r="U639" s="169"/>
      <c r="V639" s="169"/>
      <c r="W639" s="169"/>
      <c r="X639" s="169"/>
      <c r="Y639" s="169"/>
      <c r="Z639" s="169"/>
      <c r="AA639" s="169"/>
      <c r="AB639" s="169"/>
      <c r="AC639" s="272"/>
      <c r="AD639" s="272"/>
      <c r="AE639" s="272"/>
      <c r="AF639" s="272"/>
      <c r="AG639" s="272"/>
      <c r="AH639" s="272"/>
      <c r="AI639" s="272"/>
      <c r="AJ639" s="272"/>
      <c r="AK639" s="272"/>
      <c r="AL639" s="272"/>
      <c r="AM639" s="272"/>
    </row>
    <row r="640" spans="1:39" ht="167.25" customHeight="1">
      <c r="A640" s="173">
        <f>IF(D640=0,"",SUBTOTAL(3,$D$9:D640))</f>
        <v>614</v>
      </c>
      <c r="B640" s="190" t="s">
        <v>2898</v>
      </c>
      <c r="C640" s="196" t="s">
        <v>3932</v>
      </c>
      <c r="D640" s="197" t="s">
        <v>4655</v>
      </c>
      <c r="E640" s="207" t="s">
        <v>6</v>
      </c>
      <c r="F640" s="187">
        <f t="shared" si="9"/>
        <v>30</v>
      </c>
      <c r="G640" s="169"/>
      <c r="H640" s="169"/>
      <c r="I640" s="169"/>
      <c r="J640" s="172">
        <v>30</v>
      </c>
      <c r="K640" s="169"/>
      <c r="L640" s="169"/>
      <c r="M640" s="169"/>
      <c r="N640" s="169"/>
      <c r="O640" s="169"/>
      <c r="P640" s="169"/>
      <c r="Q640" s="169"/>
      <c r="R640" s="169"/>
      <c r="S640" s="169"/>
      <c r="T640" s="169"/>
      <c r="U640" s="169"/>
      <c r="V640" s="169"/>
      <c r="W640" s="169"/>
      <c r="X640" s="169"/>
      <c r="Y640" s="169"/>
      <c r="Z640" s="169"/>
      <c r="AA640" s="169"/>
      <c r="AB640" s="169"/>
      <c r="AC640" s="272"/>
      <c r="AD640" s="272"/>
      <c r="AE640" s="272"/>
      <c r="AF640" s="272"/>
      <c r="AG640" s="272"/>
      <c r="AH640" s="272"/>
      <c r="AI640" s="272"/>
      <c r="AJ640" s="272"/>
      <c r="AK640" s="272"/>
      <c r="AL640" s="272"/>
      <c r="AM640" s="272"/>
    </row>
    <row r="641" spans="1:39" ht="141.75" customHeight="1">
      <c r="A641" s="173">
        <f>IF(D641=0,"",SUBTOTAL(3,$D$9:D641))</f>
        <v>615</v>
      </c>
      <c r="B641" s="190" t="s">
        <v>2899</v>
      </c>
      <c r="C641" s="241" t="s">
        <v>3929</v>
      </c>
      <c r="D641" s="197" t="s">
        <v>4252</v>
      </c>
      <c r="E641" s="207" t="s">
        <v>6</v>
      </c>
      <c r="F641" s="187">
        <f t="shared" si="9"/>
        <v>15</v>
      </c>
      <c r="G641" s="169"/>
      <c r="H641" s="169"/>
      <c r="I641" s="169"/>
      <c r="J641" s="172">
        <v>15</v>
      </c>
      <c r="K641" s="169"/>
      <c r="L641" s="169"/>
      <c r="M641" s="169"/>
      <c r="N641" s="169"/>
      <c r="O641" s="169"/>
      <c r="P641" s="169"/>
      <c r="Q641" s="169"/>
      <c r="R641" s="169"/>
      <c r="S641" s="169"/>
      <c r="T641" s="169"/>
      <c r="U641" s="169"/>
      <c r="V641" s="169"/>
      <c r="W641" s="169"/>
      <c r="X641" s="169"/>
      <c r="Y641" s="169"/>
      <c r="Z641" s="169"/>
      <c r="AA641" s="169"/>
      <c r="AB641" s="169"/>
      <c r="AC641" s="272"/>
      <c r="AD641" s="272"/>
      <c r="AE641" s="272"/>
      <c r="AF641" s="272"/>
      <c r="AG641" s="272"/>
      <c r="AH641" s="272"/>
      <c r="AI641" s="272"/>
      <c r="AJ641" s="272"/>
      <c r="AK641" s="272"/>
      <c r="AL641" s="272"/>
      <c r="AM641" s="272"/>
    </row>
    <row r="642" spans="1:39" ht="140.25">
      <c r="A642" s="173">
        <f>IF(D642=0,"",SUBTOTAL(3,$D$9:D642))</f>
        <v>616</v>
      </c>
      <c r="B642" s="190" t="s">
        <v>2900</v>
      </c>
      <c r="C642" s="241" t="s">
        <v>3929</v>
      </c>
      <c r="D642" s="197" t="s">
        <v>4433</v>
      </c>
      <c r="E642" s="207" t="s">
        <v>6</v>
      </c>
      <c r="F642" s="187">
        <f t="shared" si="9"/>
        <v>80</v>
      </c>
      <c r="G642" s="169"/>
      <c r="H642" s="169"/>
      <c r="I642" s="169"/>
      <c r="J642" s="172">
        <v>80</v>
      </c>
      <c r="K642" s="169"/>
      <c r="L642" s="169"/>
      <c r="M642" s="169"/>
      <c r="N642" s="169"/>
      <c r="O642" s="169"/>
      <c r="P642" s="169"/>
      <c r="Q642" s="169"/>
      <c r="R642" s="169"/>
      <c r="S642" s="169"/>
      <c r="T642" s="169"/>
      <c r="U642" s="169"/>
      <c r="V642" s="169"/>
      <c r="W642" s="169"/>
      <c r="X642" s="169"/>
      <c r="Y642" s="169"/>
      <c r="Z642" s="169"/>
      <c r="AA642" s="169"/>
      <c r="AB642" s="169"/>
      <c r="AC642" s="272"/>
      <c r="AD642" s="272"/>
      <c r="AE642" s="272"/>
      <c r="AF642" s="272"/>
      <c r="AG642" s="272"/>
      <c r="AH642" s="272"/>
      <c r="AI642" s="272"/>
      <c r="AJ642" s="272"/>
      <c r="AK642" s="272"/>
      <c r="AL642" s="272"/>
      <c r="AM642" s="272"/>
    </row>
    <row r="643" spans="1:39" ht="25.5" customHeight="1">
      <c r="A643" s="173">
        <f>IF(D643=0,"",SUBTOTAL(3,$D$9:D643))</f>
        <v>617</v>
      </c>
      <c r="B643" s="188" t="s">
        <v>2901</v>
      </c>
      <c r="C643" s="196" t="s">
        <v>496</v>
      </c>
      <c r="D643" s="206" t="s">
        <v>497</v>
      </c>
      <c r="E643" s="206" t="s">
        <v>1</v>
      </c>
      <c r="F643" s="187">
        <f t="shared" si="9"/>
        <v>90</v>
      </c>
      <c r="G643" s="172"/>
      <c r="H643" s="169"/>
      <c r="I643" s="169"/>
      <c r="J643" s="175">
        <v>90</v>
      </c>
      <c r="K643" s="169"/>
      <c r="L643" s="169"/>
      <c r="M643" s="169">
        <v>0</v>
      </c>
      <c r="N643" s="169"/>
      <c r="O643" s="170"/>
      <c r="P643" s="169">
        <v>0</v>
      </c>
      <c r="Q643" s="169"/>
      <c r="R643" s="169"/>
      <c r="S643" s="171"/>
      <c r="T643" s="169">
        <v>0</v>
      </c>
      <c r="U643" s="169">
        <v>0</v>
      </c>
      <c r="V643" s="169"/>
      <c r="W643" s="169"/>
      <c r="X643" s="169"/>
      <c r="Y643" s="170"/>
      <c r="Z643" s="172"/>
      <c r="AA643" s="169"/>
      <c r="AB643" s="172"/>
      <c r="AC643" s="272"/>
      <c r="AD643" s="272"/>
      <c r="AE643" s="272"/>
      <c r="AF643" s="272"/>
      <c r="AG643" s="272"/>
      <c r="AH643" s="272"/>
      <c r="AI643" s="272"/>
      <c r="AJ643" s="272"/>
      <c r="AK643" s="272"/>
      <c r="AL643" s="272"/>
      <c r="AM643" s="272"/>
    </row>
    <row r="644" spans="1:39" ht="86.25" customHeight="1">
      <c r="A644" s="173">
        <f>IF(D644=0,"",SUBTOTAL(3,$D$9:D644))</f>
        <v>618</v>
      </c>
      <c r="B644" s="188" t="s">
        <v>2902</v>
      </c>
      <c r="C644" s="196" t="s">
        <v>722</v>
      </c>
      <c r="D644" s="198" t="s">
        <v>4617</v>
      </c>
      <c r="E644" s="206" t="s">
        <v>6</v>
      </c>
      <c r="F644" s="187">
        <f t="shared" si="9"/>
        <v>5</v>
      </c>
      <c r="G644" s="172"/>
      <c r="H644" s="169"/>
      <c r="I644" s="169"/>
      <c r="J644" s="175">
        <v>5</v>
      </c>
      <c r="K644" s="169"/>
      <c r="L644" s="169"/>
      <c r="M644" s="169">
        <v>0</v>
      </c>
      <c r="N644" s="169"/>
      <c r="O644" s="170"/>
      <c r="P644" s="169">
        <v>0</v>
      </c>
      <c r="Q644" s="169"/>
      <c r="R644" s="169"/>
      <c r="S644" s="171"/>
      <c r="T644" s="169">
        <v>0</v>
      </c>
      <c r="U644" s="169">
        <v>0</v>
      </c>
      <c r="V644" s="169"/>
      <c r="W644" s="169"/>
      <c r="X644" s="169"/>
      <c r="Y644" s="170"/>
      <c r="Z644" s="172"/>
      <c r="AA644" s="169"/>
      <c r="AB644" s="172"/>
      <c r="AC644" s="272"/>
      <c r="AD644" s="272"/>
      <c r="AE644" s="272"/>
      <c r="AF644" s="272"/>
      <c r="AG644" s="272"/>
      <c r="AH644" s="272"/>
      <c r="AI644" s="272"/>
      <c r="AJ644" s="272"/>
      <c r="AK644" s="272"/>
      <c r="AL644" s="272"/>
      <c r="AM644" s="272"/>
    </row>
    <row r="645" spans="1:39" ht="56.25" customHeight="1">
      <c r="A645" s="173">
        <f>IF(D645=0,"",SUBTOTAL(3,$D$9:D645))</f>
        <v>619</v>
      </c>
      <c r="B645" s="188" t="s">
        <v>2903</v>
      </c>
      <c r="C645" s="196" t="s">
        <v>721</v>
      </c>
      <c r="D645" s="188" t="s">
        <v>3854</v>
      </c>
      <c r="E645" s="206" t="s">
        <v>6</v>
      </c>
      <c r="F645" s="187">
        <f t="shared" si="9"/>
        <v>10</v>
      </c>
      <c r="G645" s="172"/>
      <c r="H645" s="169"/>
      <c r="I645" s="169"/>
      <c r="J645" s="175">
        <v>10</v>
      </c>
      <c r="K645" s="169"/>
      <c r="L645" s="169"/>
      <c r="M645" s="169">
        <v>0</v>
      </c>
      <c r="N645" s="169"/>
      <c r="O645" s="170"/>
      <c r="P645" s="169">
        <v>0</v>
      </c>
      <c r="Q645" s="169"/>
      <c r="R645" s="169"/>
      <c r="S645" s="171"/>
      <c r="T645" s="169">
        <v>0</v>
      </c>
      <c r="U645" s="169">
        <v>0</v>
      </c>
      <c r="V645" s="169"/>
      <c r="W645" s="169"/>
      <c r="X645" s="169"/>
      <c r="Y645" s="170"/>
      <c r="Z645" s="172"/>
      <c r="AA645" s="169"/>
      <c r="AB645" s="172"/>
      <c r="AC645" s="272"/>
      <c r="AD645" s="272"/>
      <c r="AE645" s="272"/>
      <c r="AF645" s="272"/>
      <c r="AG645" s="272"/>
      <c r="AH645" s="272"/>
      <c r="AI645" s="272"/>
      <c r="AJ645" s="272"/>
      <c r="AK645" s="272"/>
      <c r="AL645" s="272"/>
      <c r="AM645" s="272"/>
    </row>
    <row r="646" spans="1:39" ht="57" customHeight="1">
      <c r="A646" s="173">
        <f>IF(D646=0,"",SUBTOTAL(3,$D$9:D646))</f>
        <v>620</v>
      </c>
      <c r="B646" s="188" t="s">
        <v>2904</v>
      </c>
      <c r="C646" s="196" t="s">
        <v>720</v>
      </c>
      <c r="D646" s="206" t="s">
        <v>1636</v>
      </c>
      <c r="E646" s="206" t="s">
        <v>6</v>
      </c>
      <c r="F646" s="187">
        <f t="shared" si="9"/>
        <v>50</v>
      </c>
      <c r="G646" s="172"/>
      <c r="H646" s="169"/>
      <c r="I646" s="169"/>
      <c r="J646" s="175">
        <v>50</v>
      </c>
      <c r="K646" s="169"/>
      <c r="L646" s="169"/>
      <c r="M646" s="169">
        <v>0</v>
      </c>
      <c r="N646" s="169"/>
      <c r="O646" s="170"/>
      <c r="P646" s="169">
        <v>0</v>
      </c>
      <c r="Q646" s="169"/>
      <c r="R646" s="169"/>
      <c r="S646" s="171"/>
      <c r="T646" s="169">
        <v>0</v>
      </c>
      <c r="U646" s="169">
        <v>0</v>
      </c>
      <c r="V646" s="169"/>
      <c r="W646" s="169"/>
      <c r="X646" s="169"/>
      <c r="Y646" s="170"/>
      <c r="Z646" s="172"/>
      <c r="AA646" s="169"/>
      <c r="AB646" s="172"/>
      <c r="AC646" s="272"/>
      <c r="AD646" s="272"/>
      <c r="AE646" s="272"/>
      <c r="AF646" s="272"/>
      <c r="AG646" s="272"/>
      <c r="AH646" s="272"/>
      <c r="AI646" s="272"/>
      <c r="AJ646" s="272"/>
      <c r="AK646" s="272"/>
      <c r="AL646" s="272"/>
      <c r="AM646" s="272"/>
    </row>
    <row r="647" spans="1:39" ht="66" customHeight="1">
      <c r="A647" s="173">
        <f>IF(D647=0,"",SUBTOTAL(3,$D$9:D647))</f>
        <v>621</v>
      </c>
      <c r="B647" s="190" t="s">
        <v>2905</v>
      </c>
      <c r="C647" s="242" t="s">
        <v>4248</v>
      </c>
      <c r="D647" s="213" t="s">
        <v>4759</v>
      </c>
      <c r="E647" s="207" t="s">
        <v>2</v>
      </c>
      <c r="F647" s="187">
        <f t="shared" si="9"/>
        <v>5</v>
      </c>
      <c r="G647" s="169"/>
      <c r="H647" s="169"/>
      <c r="I647" s="169"/>
      <c r="J647" s="172">
        <v>5</v>
      </c>
      <c r="K647" s="169"/>
      <c r="L647" s="169"/>
      <c r="M647" s="169"/>
      <c r="N647" s="169"/>
      <c r="O647" s="169"/>
      <c r="P647" s="169"/>
      <c r="Q647" s="169"/>
      <c r="R647" s="169"/>
      <c r="S647" s="169"/>
      <c r="T647" s="169"/>
      <c r="U647" s="169"/>
      <c r="V647" s="169"/>
      <c r="W647" s="169"/>
      <c r="X647" s="169"/>
      <c r="Y647" s="169"/>
      <c r="Z647" s="169"/>
      <c r="AA647" s="169"/>
      <c r="AB647" s="169"/>
      <c r="AC647" s="272"/>
      <c r="AD647" s="272"/>
      <c r="AE647" s="272"/>
      <c r="AF647" s="272"/>
      <c r="AG647" s="272"/>
      <c r="AH647" s="272"/>
      <c r="AI647" s="272"/>
      <c r="AJ647" s="272"/>
      <c r="AK647" s="272"/>
      <c r="AL647" s="272"/>
      <c r="AM647" s="272"/>
    </row>
    <row r="648" spans="1:39" ht="43.5" customHeight="1">
      <c r="A648" s="173">
        <f>IF(D648=0,"",SUBTOTAL(3,$D$9:D648))</f>
        <v>622</v>
      </c>
      <c r="B648" s="190" t="s">
        <v>2906</v>
      </c>
      <c r="C648" s="196" t="s">
        <v>4316</v>
      </c>
      <c r="D648" s="213" t="s">
        <v>3930</v>
      </c>
      <c r="E648" s="207" t="s">
        <v>3931</v>
      </c>
      <c r="F648" s="187">
        <f t="shared" si="9"/>
        <v>5</v>
      </c>
      <c r="G648" s="169"/>
      <c r="H648" s="169"/>
      <c r="I648" s="169"/>
      <c r="J648" s="172">
        <v>5</v>
      </c>
      <c r="K648" s="169"/>
      <c r="L648" s="169"/>
      <c r="M648" s="169"/>
      <c r="N648" s="169"/>
      <c r="O648" s="169"/>
      <c r="P648" s="169"/>
      <c r="Q648" s="169"/>
      <c r="R648" s="169"/>
      <c r="S648" s="169"/>
      <c r="T648" s="169"/>
      <c r="U648" s="169"/>
      <c r="V648" s="169"/>
      <c r="W648" s="169"/>
      <c r="X648" s="169"/>
      <c r="Y648" s="169"/>
      <c r="Z648" s="169"/>
      <c r="AA648" s="169"/>
      <c r="AB648" s="169"/>
      <c r="AC648" s="272"/>
      <c r="AD648" s="272"/>
      <c r="AE648" s="272"/>
      <c r="AF648" s="272"/>
      <c r="AG648" s="272"/>
      <c r="AH648" s="272"/>
      <c r="AI648" s="272"/>
      <c r="AJ648" s="272"/>
      <c r="AK648" s="272"/>
      <c r="AL648" s="272"/>
      <c r="AM648" s="272"/>
    </row>
    <row r="649" spans="1:39" ht="36.75" customHeight="1">
      <c r="A649" s="173">
        <f>IF(D649=0,"",SUBTOTAL(3,$D$9:D649))</f>
        <v>623</v>
      </c>
      <c r="B649" s="190" t="s">
        <v>2907</v>
      </c>
      <c r="C649" s="212" t="s">
        <v>4249</v>
      </c>
      <c r="D649" s="213" t="s">
        <v>3933</v>
      </c>
      <c r="E649" s="207" t="s">
        <v>6</v>
      </c>
      <c r="F649" s="187">
        <f t="shared" ref="F649:F712" si="10">SUM(G649:AB649)</f>
        <v>20</v>
      </c>
      <c r="G649" s="169"/>
      <c r="H649" s="169"/>
      <c r="I649" s="169"/>
      <c r="J649" s="172">
        <v>20</v>
      </c>
      <c r="K649" s="169"/>
      <c r="L649" s="169"/>
      <c r="M649" s="169"/>
      <c r="N649" s="169"/>
      <c r="O649" s="169"/>
      <c r="P649" s="169"/>
      <c r="Q649" s="169"/>
      <c r="R649" s="169"/>
      <c r="S649" s="169"/>
      <c r="T649" s="169"/>
      <c r="U649" s="169"/>
      <c r="V649" s="169"/>
      <c r="W649" s="169"/>
      <c r="X649" s="169"/>
      <c r="Y649" s="169"/>
      <c r="Z649" s="169"/>
      <c r="AA649" s="169"/>
      <c r="AB649" s="169"/>
      <c r="AC649" s="272"/>
      <c r="AD649" s="272"/>
      <c r="AE649" s="272"/>
      <c r="AF649" s="272"/>
      <c r="AG649" s="272"/>
      <c r="AH649" s="272"/>
      <c r="AI649" s="272"/>
      <c r="AJ649" s="272"/>
      <c r="AK649" s="272"/>
      <c r="AL649" s="272"/>
      <c r="AM649" s="272"/>
    </row>
    <row r="650" spans="1:39" ht="47.25" customHeight="1">
      <c r="A650" s="173">
        <f>IF(D650=0,"",SUBTOTAL(3,$D$9:D650))</f>
        <v>624</v>
      </c>
      <c r="B650" s="190" t="s">
        <v>2908</v>
      </c>
      <c r="C650" s="212" t="s">
        <v>4395</v>
      </c>
      <c r="D650" s="213" t="s">
        <v>4396</v>
      </c>
      <c r="E650" s="207" t="s">
        <v>6</v>
      </c>
      <c r="F650" s="187">
        <f t="shared" si="10"/>
        <v>50</v>
      </c>
      <c r="G650" s="169"/>
      <c r="H650" s="169"/>
      <c r="I650" s="169"/>
      <c r="J650" s="172">
        <v>50</v>
      </c>
      <c r="K650" s="169"/>
      <c r="L650" s="169"/>
      <c r="M650" s="169"/>
      <c r="N650" s="169"/>
      <c r="O650" s="169"/>
      <c r="P650" s="169"/>
      <c r="Q650" s="169"/>
      <c r="R650" s="169"/>
      <c r="S650" s="169"/>
      <c r="T650" s="169"/>
      <c r="U650" s="169"/>
      <c r="V650" s="169"/>
      <c r="W650" s="169"/>
      <c r="X650" s="169"/>
      <c r="Y650" s="169"/>
      <c r="Z650" s="169"/>
      <c r="AA650" s="169"/>
      <c r="AB650" s="169"/>
      <c r="AC650" s="272"/>
      <c r="AD650" s="272"/>
      <c r="AE650" s="272"/>
      <c r="AF650" s="272"/>
      <c r="AG650" s="272"/>
      <c r="AH650" s="272"/>
      <c r="AI650" s="272"/>
      <c r="AJ650" s="272"/>
      <c r="AK650" s="272"/>
      <c r="AL650" s="272"/>
      <c r="AM650" s="272"/>
    </row>
    <row r="651" spans="1:39" ht="24.75" customHeight="1">
      <c r="A651" s="173" t="str">
        <f>IF(D651=0,"",SUBTOTAL(3,$D$9:D651))</f>
        <v/>
      </c>
      <c r="B651" s="188" t="s">
        <v>1912</v>
      </c>
      <c r="C651" s="227" t="s">
        <v>4546</v>
      </c>
      <c r="D651" s="207"/>
      <c r="E651" s="207"/>
      <c r="F651" s="187">
        <f t="shared" si="10"/>
        <v>0</v>
      </c>
      <c r="G651" s="174"/>
      <c r="H651" s="169"/>
      <c r="I651" s="169"/>
      <c r="J651" s="175"/>
      <c r="K651" s="169"/>
      <c r="L651" s="169"/>
      <c r="M651" s="169">
        <v>0</v>
      </c>
      <c r="N651" s="169"/>
      <c r="O651" s="170"/>
      <c r="P651" s="169">
        <v>0</v>
      </c>
      <c r="Q651" s="169"/>
      <c r="R651" s="169"/>
      <c r="S651" s="171"/>
      <c r="T651" s="169">
        <v>0</v>
      </c>
      <c r="U651" s="169">
        <v>0</v>
      </c>
      <c r="V651" s="169"/>
      <c r="W651" s="169"/>
      <c r="X651" s="169"/>
      <c r="Y651" s="170"/>
      <c r="Z651" s="172"/>
      <c r="AA651" s="169"/>
      <c r="AB651" s="172"/>
      <c r="AC651" s="272"/>
      <c r="AD651" s="272"/>
      <c r="AE651" s="272"/>
      <c r="AF651" s="272"/>
      <c r="AG651" s="272"/>
      <c r="AH651" s="272"/>
      <c r="AI651" s="272"/>
      <c r="AJ651" s="272"/>
      <c r="AK651" s="272"/>
      <c r="AL651" s="272"/>
      <c r="AM651" s="272"/>
    </row>
    <row r="652" spans="1:39" ht="36.75" customHeight="1">
      <c r="A652" s="173">
        <f>IF(D652=0,"",SUBTOTAL(3,$D$9:D652))</f>
        <v>625</v>
      </c>
      <c r="B652" s="188" t="s">
        <v>2909</v>
      </c>
      <c r="C652" s="196" t="s">
        <v>498</v>
      </c>
      <c r="D652" s="206" t="s">
        <v>499</v>
      </c>
      <c r="E652" s="206" t="s">
        <v>6</v>
      </c>
      <c r="F652" s="187">
        <f t="shared" si="10"/>
        <v>12</v>
      </c>
      <c r="G652" s="172"/>
      <c r="H652" s="169"/>
      <c r="I652" s="169"/>
      <c r="J652" s="175">
        <v>12</v>
      </c>
      <c r="K652" s="169"/>
      <c r="L652" s="169"/>
      <c r="M652" s="169">
        <v>0</v>
      </c>
      <c r="N652" s="169"/>
      <c r="O652" s="170"/>
      <c r="P652" s="169">
        <v>0</v>
      </c>
      <c r="Q652" s="169"/>
      <c r="R652" s="169"/>
      <c r="S652" s="171"/>
      <c r="T652" s="169">
        <v>0</v>
      </c>
      <c r="U652" s="169">
        <v>0</v>
      </c>
      <c r="V652" s="169"/>
      <c r="W652" s="169"/>
      <c r="X652" s="169"/>
      <c r="Y652" s="170"/>
      <c r="Z652" s="172"/>
      <c r="AA652" s="169"/>
      <c r="AB652" s="172"/>
      <c r="AC652" s="272"/>
      <c r="AD652" s="272"/>
      <c r="AE652" s="272"/>
      <c r="AF652" s="272"/>
      <c r="AG652" s="272"/>
      <c r="AH652" s="272"/>
      <c r="AI652" s="272"/>
      <c r="AJ652" s="272"/>
      <c r="AK652" s="272"/>
      <c r="AL652" s="272"/>
      <c r="AM652" s="272"/>
    </row>
    <row r="653" spans="1:39" ht="41.25" customHeight="1">
      <c r="A653" s="173">
        <f>IF(D653=0,"",SUBTOTAL(3,$D$9:D653))</f>
        <v>626</v>
      </c>
      <c r="B653" s="188" t="s">
        <v>2910</v>
      </c>
      <c r="C653" s="196" t="s">
        <v>500</v>
      </c>
      <c r="D653" s="206" t="s">
        <v>501</v>
      </c>
      <c r="E653" s="206" t="s">
        <v>6</v>
      </c>
      <c r="F653" s="187">
        <f t="shared" si="10"/>
        <v>53</v>
      </c>
      <c r="G653" s="172"/>
      <c r="H653" s="169"/>
      <c r="I653" s="169"/>
      <c r="J653" s="175">
        <v>53</v>
      </c>
      <c r="K653" s="169"/>
      <c r="L653" s="169"/>
      <c r="M653" s="169">
        <v>0</v>
      </c>
      <c r="N653" s="169"/>
      <c r="O653" s="170"/>
      <c r="P653" s="169">
        <v>0</v>
      </c>
      <c r="Q653" s="169"/>
      <c r="R653" s="169"/>
      <c r="S653" s="171"/>
      <c r="T653" s="169">
        <v>0</v>
      </c>
      <c r="U653" s="169">
        <v>0</v>
      </c>
      <c r="V653" s="169"/>
      <c r="W653" s="169"/>
      <c r="X653" s="169"/>
      <c r="Y653" s="170"/>
      <c r="Z653" s="172"/>
      <c r="AA653" s="169"/>
      <c r="AB653" s="172"/>
      <c r="AC653" s="272"/>
      <c r="AD653" s="272"/>
      <c r="AE653" s="272"/>
      <c r="AF653" s="272"/>
      <c r="AG653" s="272"/>
      <c r="AH653" s="272"/>
      <c r="AI653" s="272"/>
      <c r="AJ653" s="272"/>
      <c r="AK653" s="272"/>
      <c r="AL653" s="272"/>
      <c r="AM653" s="272"/>
    </row>
    <row r="654" spans="1:39" ht="47.25" customHeight="1">
      <c r="A654" s="173">
        <f>IF(D654=0,"",SUBTOTAL(3,$D$9:D654))</f>
        <v>627</v>
      </c>
      <c r="B654" s="188" t="s">
        <v>2911</v>
      </c>
      <c r="C654" s="196" t="s">
        <v>502</v>
      </c>
      <c r="D654" s="206" t="s">
        <v>503</v>
      </c>
      <c r="E654" s="206" t="s">
        <v>6</v>
      </c>
      <c r="F654" s="187">
        <f t="shared" si="10"/>
        <v>31</v>
      </c>
      <c r="G654" s="172"/>
      <c r="H654" s="169"/>
      <c r="I654" s="169"/>
      <c r="J654" s="175">
        <v>31</v>
      </c>
      <c r="K654" s="169"/>
      <c r="L654" s="169"/>
      <c r="M654" s="169">
        <v>0</v>
      </c>
      <c r="N654" s="169"/>
      <c r="O654" s="170"/>
      <c r="P654" s="169">
        <v>0</v>
      </c>
      <c r="Q654" s="169"/>
      <c r="R654" s="169"/>
      <c r="S654" s="171"/>
      <c r="T654" s="169">
        <v>0</v>
      </c>
      <c r="U654" s="169">
        <v>0</v>
      </c>
      <c r="V654" s="169"/>
      <c r="W654" s="169"/>
      <c r="X654" s="169"/>
      <c r="Y654" s="170"/>
      <c r="Z654" s="172"/>
      <c r="AA654" s="169"/>
      <c r="AB654" s="172"/>
      <c r="AC654" s="272"/>
      <c r="AD654" s="272"/>
      <c r="AE654" s="272"/>
      <c r="AF654" s="272"/>
      <c r="AG654" s="272"/>
      <c r="AH654" s="272"/>
      <c r="AI654" s="272"/>
      <c r="AJ654" s="272"/>
      <c r="AK654" s="272"/>
      <c r="AL654" s="272"/>
      <c r="AM654" s="272"/>
    </row>
    <row r="655" spans="1:39" ht="35.25" customHeight="1">
      <c r="A655" s="173">
        <f>IF(D655=0,"",SUBTOTAL(3,$D$9:D655))</f>
        <v>628</v>
      </c>
      <c r="B655" s="188" t="s">
        <v>2912</v>
      </c>
      <c r="C655" s="196" t="s">
        <v>504</v>
      </c>
      <c r="D655" s="206" t="s">
        <v>505</v>
      </c>
      <c r="E655" s="206" t="s">
        <v>6</v>
      </c>
      <c r="F655" s="187">
        <f t="shared" si="10"/>
        <v>442</v>
      </c>
      <c r="G655" s="172"/>
      <c r="H655" s="169"/>
      <c r="I655" s="169"/>
      <c r="J655" s="175">
        <v>442</v>
      </c>
      <c r="K655" s="169"/>
      <c r="L655" s="169"/>
      <c r="M655" s="169">
        <v>0</v>
      </c>
      <c r="N655" s="169"/>
      <c r="O655" s="170"/>
      <c r="P655" s="169">
        <v>0</v>
      </c>
      <c r="Q655" s="169"/>
      <c r="R655" s="169"/>
      <c r="S655" s="171"/>
      <c r="T655" s="169">
        <v>0</v>
      </c>
      <c r="U655" s="169">
        <v>0</v>
      </c>
      <c r="V655" s="169"/>
      <c r="W655" s="169"/>
      <c r="X655" s="169"/>
      <c r="Y655" s="170"/>
      <c r="Z655" s="172"/>
      <c r="AA655" s="169"/>
      <c r="AB655" s="172"/>
      <c r="AC655" s="272"/>
      <c r="AD655" s="272"/>
      <c r="AE655" s="272"/>
      <c r="AF655" s="272"/>
      <c r="AG655" s="272"/>
      <c r="AH655" s="272"/>
      <c r="AI655" s="272"/>
      <c r="AJ655" s="272"/>
      <c r="AK655" s="272"/>
      <c r="AL655" s="272"/>
      <c r="AM655" s="272"/>
    </row>
    <row r="656" spans="1:39" ht="26.25" customHeight="1">
      <c r="A656" s="173" t="str">
        <f>IF(D656=0,"",SUBTOTAL(3,$D$9:D656))</f>
        <v/>
      </c>
      <c r="B656" s="188" t="s">
        <v>1912</v>
      </c>
      <c r="C656" s="227" t="s">
        <v>4547</v>
      </c>
      <c r="D656" s="207"/>
      <c r="E656" s="207"/>
      <c r="F656" s="187">
        <f t="shared" si="10"/>
        <v>0</v>
      </c>
      <c r="G656" s="174"/>
      <c r="H656" s="169"/>
      <c r="I656" s="169"/>
      <c r="J656" s="175"/>
      <c r="K656" s="169"/>
      <c r="L656" s="169"/>
      <c r="M656" s="169">
        <v>0</v>
      </c>
      <c r="N656" s="169"/>
      <c r="O656" s="170"/>
      <c r="P656" s="169">
        <v>0</v>
      </c>
      <c r="Q656" s="169"/>
      <c r="R656" s="169"/>
      <c r="S656" s="171"/>
      <c r="T656" s="169">
        <v>0</v>
      </c>
      <c r="U656" s="169">
        <v>0</v>
      </c>
      <c r="V656" s="169"/>
      <c r="W656" s="169"/>
      <c r="X656" s="169"/>
      <c r="Y656" s="170"/>
      <c r="Z656" s="172"/>
      <c r="AA656" s="169"/>
      <c r="AB656" s="172"/>
      <c r="AC656" s="272"/>
      <c r="AD656" s="272"/>
      <c r="AE656" s="272"/>
      <c r="AF656" s="272"/>
      <c r="AG656" s="272"/>
      <c r="AH656" s="272"/>
      <c r="AI656" s="272"/>
      <c r="AJ656" s="272"/>
      <c r="AK656" s="272"/>
      <c r="AL656" s="272"/>
      <c r="AM656" s="272"/>
    </row>
    <row r="657" spans="1:39" ht="21" customHeight="1">
      <c r="A657" s="173">
        <f>IF(D657=0,"",SUBTOTAL(3,$D$9:D657))</f>
        <v>629</v>
      </c>
      <c r="B657" s="188" t="s">
        <v>2913</v>
      </c>
      <c r="C657" s="196" t="s">
        <v>506</v>
      </c>
      <c r="D657" s="206" t="s">
        <v>508</v>
      </c>
      <c r="E657" s="206" t="s">
        <v>6</v>
      </c>
      <c r="F657" s="187">
        <f t="shared" si="10"/>
        <v>10</v>
      </c>
      <c r="G657" s="172"/>
      <c r="H657" s="169"/>
      <c r="I657" s="169"/>
      <c r="J657" s="175">
        <v>0</v>
      </c>
      <c r="K657" s="169"/>
      <c r="L657" s="169"/>
      <c r="M657" s="169">
        <v>10</v>
      </c>
      <c r="N657" s="169"/>
      <c r="O657" s="170"/>
      <c r="P657" s="169">
        <v>0</v>
      </c>
      <c r="Q657" s="169"/>
      <c r="R657" s="169"/>
      <c r="S657" s="171"/>
      <c r="T657" s="169">
        <v>0</v>
      </c>
      <c r="U657" s="169">
        <v>0</v>
      </c>
      <c r="V657" s="169"/>
      <c r="W657" s="169"/>
      <c r="X657" s="169"/>
      <c r="Y657" s="170"/>
      <c r="Z657" s="172"/>
      <c r="AA657" s="169"/>
      <c r="AB657" s="172"/>
      <c r="AC657" s="272"/>
      <c r="AD657" s="272"/>
      <c r="AE657" s="272"/>
      <c r="AF657" s="272"/>
      <c r="AG657" s="272"/>
      <c r="AH657" s="272"/>
      <c r="AI657" s="272"/>
      <c r="AJ657" s="272"/>
      <c r="AK657" s="272"/>
      <c r="AL657" s="272"/>
      <c r="AM657" s="272"/>
    </row>
    <row r="658" spans="1:39" ht="21" customHeight="1">
      <c r="A658" s="173">
        <f>IF(D658=0,"",SUBTOTAL(3,$D$9:D658))</f>
        <v>630</v>
      </c>
      <c r="B658" s="188" t="s">
        <v>2914</v>
      </c>
      <c r="C658" s="196" t="s">
        <v>506</v>
      </c>
      <c r="D658" s="206" t="s">
        <v>4760</v>
      </c>
      <c r="E658" s="206" t="s">
        <v>6</v>
      </c>
      <c r="F658" s="187">
        <f t="shared" si="10"/>
        <v>5</v>
      </c>
      <c r="G658" s="172"/>
      <c r="H658" s="169"/>
      <c r="I658" s="169"/>
      <c r="J658" s="175">
        <v>0</v>
      </c>
      <c r="K658" s="169"/>
      <c r="L658" s="169"/>
      <c r="M658" s="169">
        <v>5</v>
      </c>
      <c r="N658" s="169"/>
      <c r="O658" s="170"/>
      <c r="P658" s="169">
        <v>0</v>
      </c>
      <c r="Q658" s="169"/>
      <c r="R658" s="169"/>
      <c r="S658" s="171"/>
      <c r="T658" s="169">
        <v>0</v>
      </c>
      <c r="U658" s="169">
        <v>0</v>
      </c>
      <c r="V658" s="169"/>
      <c r="W658" s="169"/>
      <c r="X658" s="169"/>
      <c r="Y658" s="170"/>
      <c r="Z658" s="172"/>
      <c r="AA658" s="169"/>
      <c r="AB658" s="172"/>
      <c r="AC658" s="272"/>
      <c r="AD658" s="272"/>
      <c r="AE658" s="272"/>
      <c r="AF658" s="272"/>
      <c r="AG658" s="272"/>
      <c r="AH658" s="272"/>
      <c r="AI658" s="272"/>
      <c r="AJ658" s="272"/>
      <c r="AK658" s="272"/>
      <c r="AL658" s="272"/>
      <c r="AM658" s="272"/>
    </row>
    <row r="659" spans="1:39">
      <c r="A659" s="173" t="str">
        <f>IF(D659=0,"",SUBTOTAL(3,$D$9:D659))</f>
        <v/>
      </c>
      <c r="B659" s="188" t="s">
        <v>1912</v>
      </c>
      <c r="C659" s="227" t="s">
        <v>4548</v>
      </c>
      <c r="D659" s="207"/>
      <c r="E659" s="207"/>
      <c r="F659" s="187">
        <f t="shared" si="10"/>
        <v>0</v>
      </c>
      <c r="G659" s="174"/>
      <c r="H659" s="169"/>
      <c r="I659" s="169"/>
      <c r="J659" s="175"/>
      <c r="K659" s="169"/>
      <c r="L659" s="169"/>
      <c r="M659" s="169">
        <v>0</v>
      </c>
      <c r="N659" s="169"/>
      <c r="O659" s="170"/>
      <c r="P659" s="169">
        <v>0</v>
      </c>
      <c r="Q659" s="169"/>
      <c r="R659" s="169"/>
      <c r="S659" s="171"/>
      <c r="T659" s="169">
        <v>0</v>
      </c>
      <c r="U659" s="169">
        <v>0</v>
      </c>
      <c r="V659" s="169"/>
      <c r="W659" s="169"/>
      <c r="X659" s="169"/>
      <c r="Y659" s="170"/>
      <c r="Z659" s="172"/>
      <c r="AA659" s="169"/>
      <c r="AB659" s="172"/>
      <c r="AC659" s="272"/>
      <c r="AD659" s="272"/>
      <c r="AE659" s="272"/>
      <c r="AF659" s="272"/>
      <c r="AG659" s="272"/>
      <c r="AH659" s="272"/>
      <c r="AI659" s="272"/>
      <c r="AJ659" s="272"/>
      <c r="AK659" s="272"/>
      <c r="AL659" s="272"/>
      <c r="AM659" s="272"/>
    </row>
    <row r="660" spans="1:39" ht="38.25" customHeight="1">
      <c r="A660" s="173">
        <f>IF(D660=0,"",SUBTOTAL(3,$D$9:D660))</f>
        <v>631</v>
      </c>
      <c r="B660" s="188" t="s">
        <v>2915</v>
      </c>
      <c r="C660" s="196" t="s">
        <v>520</v>
      </c>
      <c r="D660" s="206" t="s">
        <v>4761</v>
      </c>
      <c r="E660" s="206" t="s">
        <v>6</v>
      </c>
      <c r="F660" s="187">
        <f t="shared" si="10"/>
        <v>110</v>
      </c>
      <c r="G660" s="172"/>
      <c r="H660" s="169"/>
      <c r="I660" s="169"/>
      <c r="J660" s="175">
        <v>110</v>
      </c>
      <c r="K660" s="169"/>
      <c r="L660" s="169"/>
      <c r="M660" s="169">
        <v>0</v>
      </c>
      <c r="N660" s="169"/>
      <c r="O660" s="170"/>
      <c r="P660" s="169">
        <v>0</v>
      </c>
      <c r="Q660" s="169"/>
      <c r="R660" s="169"/>
      <c r="S660" s="171"/>
      <c r="T660" s="169">
        <v>0</v>
      </c>
      <c r="U660" s="169">
        <v>0</v>
      </c>
      <c r="V660" s="169"/>
      <c r="W660" s="169"/>
      <c r="X660" s="169"/>
      <c r="Y660" s="170"/>
      <c r="Z660" s="172"/>
      <c r="AA660" s="169"/>
      <c r="AB660" s="172"/>
      <c r="AC660" s="272"/>
      <c r="AD660" s="272"/>
      <c r="AE660" s="272"/>
      <c r="AF660" s="272"/>
      <c r="AG660" s="272"/>
      <c r="AH660" s="272"/>
      <c r="AI660" s="272"/>
      <c r="AJ660" s="272"/>
      <c r="AK660" s="272"/>
      <c r="AL660" s="272"/>
      <c r="AM660" s="272"/>
    </row>
    <row r="661" spans="1:39" ht="38.25" customHeight="1">
      <c r="A661" s="173">
        <f>IF(D661=0,"",SUBTOTAL(3,$D$9:D661))</f>
        <v>632</v>
      </c>
      <c r="B661" s="188" t="s">
        <v>2916</v>
      </c>
      <c r="C661" s="196" t="s">
        <v>520</v>
      </c>
      <c r="D661" s="206" t="s">
        <v>522</v>
      </c>
      <c r="E661" s="206" t="s">
        <v>6</v>
      </c>
      <c r="F661" s="187">
        <f t="shared" si="10"/>
        <v>90</v>
      </c>
      <c r="G661" s="172"/>
      <c r="H661" s="169"/>
      <c r="I661" s="169"/>
      <c r="J661" s="175">
        <v>90</v>
      </c>
      <c r="K661" s="169"/>
      <c r="L661" s="169"/>
      <c r="M661" s="169">
        <v>0</v>
      </c>
      <c r="N661" s="169"/>
      <c r="O661" s="170"/>
      <c r="P661" s="169">
        <v>0</v>
      </c>
      <c r="Q661" s="169"/>
      <c r="R661" s="169"/>
      <c r="S661" s="171"/>
      <c r="T661" s="169">
        <v>0</v>
      </c>
      <c r="U661" s="169">
        <v>0</v>
      </c>
      <c r="V661" s="169"/>
      <c r="W661" s="169"/>
      <c r="X661" s="169"/>
      <c r="Y661" s="170"/>
      <c r="Z661" s="172"/>
      <c r="AA661" s="169"/>
      <c r="AB661" s="172"/>
      <c r="AC661" s="272"/>
      <c r="AD661" s="272"/>
      <c r="AE661" s="272"/>
      <c r="AF661" s="272"/>
      <c r="AG661" s="272"/>
      <c r="AH661" s="272"/>
      <c r="AI661" s="272"/>
      <c r="AJ661" s="272"/>
      <c r="AK661" s="272"/>
      <c r="AL661" s="272"/>
      <c r="AM661" s="272"/>
    </row>
    <row r="662" spans="1:39" ht="38.25" customHeight="1">
      <c r="A662" s="173">
        <f>IF(D662=0,"",SUBTOTAL(3,$D$9:D662))</f>
        <v>633</v>
      </c>
      <c r="B662" s="188" t="s">
        <v>2917</v>
      </c>
      <c r="C662" s="196" t="s">
        <v>520</v>
      </c>
      <c r="D662" s="206" t="s">
        <v>4762</v>
      </c>
      <c r="E662" s="206" t="s">
        <v>6</v>
      </c>
      <c r="F662" s="187">
        <f t="shared" si="10"/>
        <v>210</v>
      </c>
      <c r="G662" s="172"/>
      <c r="H662" s="169"/>
      <c r="I662" s="169"/>
      <c r="J662" s="175">
        <v>160</v>
      </c>
      <c r="K662" s="169"/>
      <c r="L662" s="169"/>
      <c r="M662" s="169">
        <v>50</v>
      </c>
      <c r="N662" s="169"/>
      <c r="O662" s="170"/>
      <c r="P662" s="169">
        <v>0</v>
      </c>
      <c r="Q662" s="169"/>
      <c r="R662" s="169"/>
      <c r="S662" s="171"/>
      <c r="T662" s="169">
        <v>0</v>
      </c>
      <c r="U662" s="169">
        <v>0</v>
      </c>
      <c r="V662" s="169"/>
      <c r="W662" s="169"/>
      <c r="X662" s="169"/>
      <c r="Y662" s="170"/>
      <c r="Z662" s="172"/>
      <c r="AA662" s="169"/>
      <c r="AB662" s="172"/>
      <c r="AC662" s="272"/>
      <c r="AD662" s="272"/>
      <c r="AE662" s="272"/>
      <c r="AF662" s="272"/>
      <c r="AG662" s="272"/>
      <c r="AH662" s="272"/>
      <c r="AI662" s="272"/>
      <c r="AJ662" s="272"/>
      <c r="AK662" s="272"/>
      <c r="AL662" s="272"/>
      <c r="AM662" s="272"/>
    </row>
    <row r="663" spans="1:39" ht="38.25" customHeight="1">
      <c r="A663" s="173">
        <f>IF(D663=0,"",SUBTOTAL(3,$D$9:D663))</f>
        <v>634</v>
      </c>
      <c r="B663" s="188" t="s">
        <v>2918</v>
      </c>
      <c r="C663" s="196" t="s">
        <v>520</v>
      </c>
      <c r="D663" s="206" t="s">
        <v>4763</v>
      </c>
      <c r="E663" s="206" t="s">
        <v>6</v>
      </c>
      <c r="F663" s="187">
        <f t="shared" si="10"/>
        <v>240</v>
      </c>
      <c r="G663" s="172"/>
      <c r="H663" s="169"/>
      <c r="I663" s="169"/>
      <c r="J663" s="175">
        <v>190</v>
      </c>
      <c r="K663" s="169"/>
      <c r="L663" s="169"/>
      <c r="M663" s="169">
        <v>50</v>
      </c>
      <c r="N663" s="169"/>
      <c r="O663" s="170"/>
      <c r="P663" s="169">
        <v>0</v>
      </c>
      <c r="Q663" s="169"/>
      <c r="R663" s="169"/>
      <c r="S663" s="171"/>
      <c r="T663" s="169">
        <v>0</v>
      </c>
      <c r="U663" s="169">
        <v>0</v>
      </c>
      <c r="V663" s="169"/>
      <c r="W663" s="169"/>
      <c r="X663" s="169"/>
      <c r="Y663" s="170"/>
      <c r="Z663" s="172"/>
      <c r="AA663" s="169"/>
      <c r="AB663" s="172"/>
      <c r="AC663" s="272"/>
      <c r="AD663" s="272"/>
      <c r="AE663" s="272"/>
      <c r="AF663" s="272"/>
      <c r="AG663" s="272"/>
      <c r="AH663" s="272"/>
      <c r="AI663" s="272"/>
      <c r="AJ663" s="272"/>
      <c r="AK663" s="272"/>
      <c r="AL663" s="272"/>
      <c r="AM663" s="272"/>
    </row>
    <row r="664" spans="1:39" ht="38.25" customHeight="1">
      <c r="A664" s="173">
        <f>IF(D664=0,"",SUBTOTAL(3,$D$9:D664))</f>
        <v>635</v>
      </c>
      <c r="B664" s="188" t="s">
        <v>2919</v>
      </c>
      <c r="C664" s="196" t="s">
        <v>520</v>
      </c>
      <c r="D664" s="206" t="s">
        <v>4764</v>
      </c>
      <c r="E664" s="206" t="s">
        <v>6</v>
      </c>
      <c r="F664" s="187">
        <f t="shared" si="10"/>
        <v>260</v>
      </c>
      <c r="G664" s="172"/>
      <c r="H664" s="169"/>
      <c r="I664" s="169"/>
      <c r="J664" s="175">
        <v>210</v>
      </c>
      <c r="K664" s="169"/>
      <c r="L664" s="169"/>
      <c r="M664" s="169">
        <v>50</v>
      </c>
      <c r="N664" s="169"/>
      <c r="O664" s="170"/>
      <c r="P664" s="169">
        <v>0</v>
      </c>
      <c r="Q664" s="169"/>
      <c r="R664" s="169"/>
      <c r="S664" s="171"/>
      <c r="T664" s="169">
        <v>0</v>
      </c>
      <c r="U664" s="169">
        <v>0</v>
      </c>
      <c r="V664" s="169"/>
      <c r="W664" s="169"/>
      <c r="X664" s="169"/>
      <c r="Y664" s="170"/>
      <c r="Z664" s="172"/>
      <c r="AA664" s="169"/>
      <c r="AB664" s="172"/>
      <c r="AC664" s="272"/>
      <c r="AD664" s="272"/>
      <c r="AE664" s="272"/>
      <c r="AF664" s="272"/>
      <c r="AG664" s="272"/>
      <c r="AH664" s="272"/>
      <c r="AI664" s="272"/>
      <c r="AJ664" s="272"/>
      <c r="AK664" s="272"/>
      <c r="AL664" s="272"/>
      <c r="AM664" s="272"/>
    </row>
    <row r="665" spans="1:39" ht="38.25" customHeight="1">
      <c r="A665" s="173">
        <f>IF(D665=0,"",SUBTOTAL(3,$D$9:D665))</f>
        <v>636</v>
      </c>
      <c r="B665" s="188" t="s">
        <v>2920</v>
      </c>
      <c r="C665" s="196" t="s">
        <v>520</v>
      </c>
      <c r="D665" s="206" t="s">
        <v>4765</v>
      </c>
      <c r="E665" s="206" t="s">
        <v>6</v>
      </c>
      <c r="F665" s="187">
        <f t="shared" si="10"/>
        <v>220</v>
      </c>
      <c r="G665" s="172"/>
      <c r="H665" s="169"/>
      <c r="I665" s="169"/>
      <c r="J665" s="175">
        <v>170</v>
      </c>
      <c r="K665" s="169"/>
      <c r="L665" s="169"/>
      <c r="M665" s="169">
        <v>50</v>
      </c>
      <c r="N665" s="169"/>
      <c r="O665" s="170"/>
      <c r="P665" s="169">
        <v>0</v>
      </c>
      <c r="Q665" s="169"/>
      <c r="R665" s="169"/>
      <c r="S665" s="171"/>
      <c r="T665" s="169">
        <v>0</v>
      </c>
      <c r="U665" s="169">
        <v>0</v>
      </c>
      <c r="V665" s="169"/>
      <c r="W665" s="169"/>
      <c r="X665" s="169"/>
      <c r="Y665" s="170"/>
      <c r="Z665" s="172"/>
      <c r="AA665" s="169"/>
      <c r="AB665" s="172"/>
      <c r="AC665" s="272"/>
      <c r="AD665" s="272"/>
      <c r="AE665" s="272"/>
      <c r="AF665" s="272"/>
      <c r="AG665" s="272"/>
      <c r="AH665" s="272"/>
      <c r="AI665" s="272"/>
      <c r="AJ665" s="272"/>
      <c r="AK665" s="272"/>
      <c r="AL665" s="272"/>
      <c r="AM665" s="272"/>
    </row>
    <row r="666" spans="1:39" ht="42" customHeight="1">
      <c r="A666" s="173">
        <f>IF(D666=0,"",SUBTOTAL(3,$D$9:D666))</f>
        <v>637</v>
      </c>
      <c r="B666" s="188" t="s">
        <v>2921</v>
      </c>
      <c r="C666" s="196" t="s">
        <v>527</v>
      </c>
      <c r="D666" s="197" t="s">
        <v>2079</v>
      </c>
      <c r="E666" s="206" t="s">
        <v>6</v>
      </c>
      <c r="F666" s="187">
        <f t="shared" si="10"/>
        <v>20</v>
      </c>
      <c r="G666" s="172"/>
      <c r="H666" s="169"/>
      <c r="I666" s="169"/>
      <c r="J666" s="175">
        <v>20</v>
      </c>
      <c r="K666" s="169"/>
      <c r="L666" s="169"/>
      <c r="M666" s="169">
        <v>0</v>
      </c>
      <c r="N666" s="169"/>
      <c r="O666" s="170"/>
      <c r="P666" s="169">
        <v>0</v>
      </c>
      <c r="Q666" s="169"/>
      <c r="R666" s="169"/>
      <c r="S666" s="171"/>
      <c r="T666" s="169">
        <v>0</v>
      </c>
      <c r="U666" s="169">
        <v>0</v>
      </c>
      <c r="V666" s="169"/>
      <c r="W666" s="169"/>
      <c r="X666" s="169"/>
      <c r="Y666" s="170"/>
      <c r="Z666" s="172"/>
      <c r="AA666" s="169"/>
      <c r="AB666" s="172"/>
      <c r="AC666" s="272"/>
      <c r="AD666" s="272"/>
      <c r="AE666" s="272"/>
      <c r="AF666" s="272"/>
      <c r="AG666" s="272"/>
      <c r="AH666" s="272"/>
      <c r="AI666" s="272"/>
      <c r="AJ666" s="272"/>
      <c r="AK666" s="272"/>
      <c r="AL666" s="272"/>
      <c r="AM666" s="272"/>
    </row>
    <row r="667" spans="1:39" ht="47.25" customHeight="1">
      <c r="A667" s="173">
        <f>IF(D667=0,"",SUBTOTAL(3,$D$9:D667))</f>
        <v>638</v>
      </c>
      <c r="B667" s="188" t="s">
        <v>2922</v>
      </c>
      <c r="C667" s="196" t="s">
        <v>528</v>
      </c>
      <c r="D667" s="206" t="s">
        <v>4766</v>
      </c>
      <c r="E667" s="206" t="s">
        <v>6</v>
      </c>
      <c r="F667" s="187">
        <f t="shared" si="10"/>
        <v>37</v>
      </c>
      <c r="G667" s="172"/>
      <c r="H667" s="169"/>
      <c r="I667" s="169"/>
      <c r="J667" s="175">
        <v>33</v>
      </c>
      <c r="K667" s="169"/>
      <c r="L667" s="169"/>
      <c r="M667" s="169">
        <v>4</v>
      </c>
      <c r="N667" s="169"/>
      <c r="O667" s="170"/>
      <c r="P667" s="169">
        <v>0</v>
      </c>
      <c r="Q667" s="169"/>
      <c r="R667" s="169"/>
      <c r="S667" s="171"/>
      <c r="T667" s="169">
        <v>0</v>
      </c>
      <c r="U667" s="169">
        <v>0</v>
      </c>
      <c r="V667" s="169"/>
      <c r="W667" s="169"/>
      <c r="X667" s="169"/>
      <c r="Y667" s="170"/>
      <c r="Z667" s="172"/>
      <c r="AA667" s="169"/>
      <c r="AB667" s="172"/>
      <c r="AC667" s="272"/>
      <c r="AD667" s="272"/>
      <c r="AE667" s="272"/>
      <c r="AF667" s="272"/>
      <c r="AG667" s="272"/>
      <c r="AH667" s="272"/>
      <c r="AI667" s="272"/>
      <c r="AJ667" s="272"/>
      <c r="AK667" s="272"/>
      <c r="AL667" s="272"/>
      <c r="AM667" s="272"/>
    </row>
    <row r="668" spans="1:39" ht="45.75" customHeight="1">
      <c r="A668" s="173">
        <f>IF(D668=0,"",SUBTOTAL(3,$D$9:D668))</f>
        <v>639</v>
      </c>
      <c r="B668" s="188" t="s">
        <v>2923</v>
      </c>
      <c r="C668" s="196" t="s">
        <v>530</v>
      </c>
      <c r="D668" s="206" t="s">
        <v>4767</v>
      </c>
      <c r="E668" s="206" t="s">
        <v>6</v>
      </c>
      <c r="F668" s="187">
        <f t="shared" si="10"/>
        <v>25</v>
      </c>
      <c r="G668" s="172"/>
      <c r="H668" s="169"/>
      <c r="I668" s="169"/>
      <c r="J668" s="175">
        <v>20</v>
      </c>
      <c r="K668" s="169"/>
      <c r="L668" s="169"/>
      <c r="M668" s="169">
        <v>5</v>
      </c>
      <c r="N668" s="169"/>
      <c r="O668" s="170"/>
      <c r="P668" s="169">
        <v>0</v>
      </c>
      <c r="Q668" s="169"/>
      <c r="R668" s="169"/>
      <c r="S668" s="171"/>
      <c r="T668" s="169">
        <v>0</v>
      </c>
      <c r="U668" s="169">
        <v>0</v>
      </c>
      <c r="V668" s="169"/>
      <c r="W668" s="169"/>
      <c r="X668" s="169"/>
      <c r="Y668" s="170"/>
      <c r="Z668" s="172"/>
      <c r="AA668" s="169"/>
      <c r="AB668" s="172"/>
      <c r="AC668" s="272"/>
      <c r="AD668" s="272"/>
      <c r="AE668" s="272"/>
      <c r="AF668" s="272"/>
      <c r="AG668" s="272"/>
      <c r="AH668" s="272"/>
      <c r="AI668" s="272"/>
      <c r="AJ668" s="272"/>
      <c r="AK668" s="272"/>
      <c r="AL668" s="272"/>
      <c r="AM668" s="272"/>
    </row>
    <row r="669" spans="1:39" ht="33" customHeight="1">
      <c r="A669" s="173">
        <f>IF(D669=0,"",SUBTOTAL(3,$D$9:D669))</f>
        <v>640</v>
      </c>
      <c r="B669" s="188" t="s">
        <v>2924</v>
      </c>
      <c r="C669" s="196" t="s">
        <v>532</v>
      </c>
      <c r="D669" s="206" t="s">
        <v>4768</v>
      </c>
      <c r="E669" s="206" t="s">
        <v>6</v>
      </c>
      <c r="F669" s="187">
        <f t="shared" si="10"/>
        <v>150</v>
      </c>
      <c r="G669" s="172"/>
      <c r="H669" s="169"/>
      <c r="I669" s="169"/>
      <c r="J669" s="175">
        <v>130</v>
      </c>
      <c r="K669" s="169"/>
      <c r="L669" s="169"/>
      <c r="M669" s="169">
        <v>20</v>
      </c>
      <c r="N669" s="169"/>
      <c r="O669" s="170"/>
      <c r="P669" s="169">
        <v>0</v>
      </c>
      <c r="Q669" s="169"/>
      <c r="R669" s="169"/>
      <c r="S669" s="171"/>
      <c r="T669" s="169">
        <v>0</v>
      </c>
      <c r="U669" s="169">
        <v>0</v>
      </c>
      <c r="V669" s="169"/>
      <c r="W669" s="169"/>
      <c r="X669" s="169"/>
      <c r="Y669" s="170"/>
      <c r="Z669" s="172"/>
      <c r="AA669" s="169"/>
      <c r="AB669" s="172"/>
      <c r="AC669" s="272"/>
      <c r="AD669" s="272"/>
      <c r="AE669" s="272"/>
      <c r="AF669" s="272"/>
      <c r="AG669" s="272"/>
      <c r="AH669" s="272"/>
      <c r="AI669" s="272"/>
      <c r="AJ669" s="272"/>
      <c r="AK669" s="272"/>
      <c r="AL669" s="272"/>
      <c r="AM669" s="272"/>
    </row>
    <row r="670" spans="1:39" ht="40.5" customHeight="1">
      <c r="A670" s="173">
        <f>IF(D670=0,"",SUBTOTAL(3,$D$9:D670))</f>
        <v>641</v>
      </c>
      <c r="B670" s="188" t="s">
        <v>2925</v>
      </c>
      <c r="C670" s="196" t="s">
        <v>534</v>
      </c>
      <c r="D670" s="206" t="s">
        <v>535</v>
      </c>
      <c r="E670" s="206" t="s">
        <v>6</v>
      </c>
      <c r="F670" s="187">
        <f t="shared" si="10"/>
        <v>30</v>
      </c>
      <c r="G670" s="172"/>
      <c r="H670" s="169"/>
      <c r="I670" s="169"/>
      <c r="J670" s="175">
        <v>30</v>
      </c>
      <c r="K670" s="169"/>
      <c r="L670" s="169"/>
      <c r="M670" s="169">
        <v>0</v>
      </c>
      <c r="N670" s="169"/>
      <c r="O670" s="170"/>
      <c r="P670" s="169">
        <v>0</v>
      </c>
      <c r="Q670" s="169"/>
      <c r="R670" s="169"/>
      <c r="S670" s="171"/>
      <c r="T670" s="169">
        <v>0</v>
      </c>
      <c r="U670" s="169">
        <v>0</v>
      </c>
      <c r="V670" s="169"/>
      <c r="W670" s="169"/>
      <c r="X670" s="169"/>
      <c r="Y670" s="170"/>
      <c r="Z670" s="172"/>
      <c r="AA670" s="169"/>
      <c r="AB670" s="172"/>
      <c r="AC670" s="272"/>
      <c r="AD670" s="272"/>
      <c r="AE670" s="272"/>
      <c r="AF670" s="272"/>
      <c r="AG670" s="272"/>
      <c r="AH670" s="272"/>
      <c r="AI670" s="272"/>
      <c r="AJ670" s="272"/>
      <c r="AK670" s="272"/>
      <c r="AL670" s="272"/>
      <c r="AM670" s="272"/>
    </row>
    <row r="671" spans="1:39" ht="42" customHeight="1">
      <c r="A671" s="173">
        <f>IF(D671=0,"",SUBTOTAL(3,$D$9:D671))</f>
        <v>642</v>
      </c>
      <c r="B671" s="188" t="s">
        <v>2926</v>
      </c>
      <c r="C671" s="196" t="s">
        <v>727</v>
      </c>
      <c r="D671" s="198" t="s">
        <v>4769</v>
      </c>
      <c r="E671" s="206" t="s">
        <v>6</v>
      </c>
      <c r="F671" s="187">
        <f t="shared" si="10"/>
        <v>12</v>
      </c>
      <c r="G671" s="172"/>
      <c r="H671" s="169"/>
      <c r="I671" s="169"/>
      <c r="J671" s="175">
        <v>12</v>
      </c>
      <c r="K671" s="169"/>
      <c r="L671" s="169"/>
      <c r="M671" s="169">
        <v>0</v>
      </c>
      <c r="N671" s="169"/>
      <c r="O671" s="170"/>
      <c r="P671" s="169">
        <v>0</v>
      </c>
      <c r="Q671" s="169"/>
      <c r="R671" s="169"/>
      <c r="S671" s="171"/>
      <c r="T671" s="169">
        <v>0</v>
      </c>
      <c r="U671" s="169">
        <v>0</v>
      </c>
      <c r="V671" s="169"/>
      <c r="W671" s="169"/>
      <c r="X671" s="169"/>
      <c r="Y671" s="170"/>
      <c r="Z671" s="172"/>
      <c r="AA671" s="169"/>
      <c r="AB671" s="172"/>
      <c r="AC671" s="272"/>
      <c r="AD671" s="272"/>
      <c r="AE671" s="272"/>
      <c r="AF671" s="272"/>
      <c r="AG671" s="272"/>
      <c r="AH671" s="272"/>
      <c r="AI671" s="272"/>
      <c r="AJ671" s="272"/>
      <c r="AK671" s="272"/>
      <c r="AL671" s="272"/>
      <c r="AM671" s="272"/>
    </row>
    <row r="672" spans="1:39" ht="46.5" customHeight="1">
      <c r="A672" s="173">
        <f>IF(D672=0,"",SUBTOTAL(3,$D$9:D672))</f>
        <v>643</v>
      </c>
      <c r="B672" s="188" t="s">
        <v>2927</v>
      </c>
      <c r="C672" s="196" t="s">
        <v>536</v>
      </c>
      <c r="D672" s="206" t="s">
        <v>4770</v>
      </c>
      <c r="E672" s="206" t="s">
        <v>6</v>
      </c>
      <c r="F672" s="187">
        <f t="shared" si="10"/>
        <v>15</v>
      </c>
      <c r="G672" s="172"/>
      <c r="H672" s="169"/>
      <c r="I672" s="169"/>
      <c r="J672" s="175">
        <v>15</v>
      </c>
      <c r="K672" s="169"/>
      <c r="L672" s="169"/>
      <c r="M672" s="169">
        <v>0</v>
      </c>
      <c r="N672" s="169"/>
      <c r="O672" s="170"/>
      <c r="P672" s="169">
        <v>0</v>
      </c>
      <c r="Q672" s="169"/>
      <c r="R672" s="169"/>
      <c r="S672" s="171"/>
      <c r="T672" s="169">
        <v>0</v>
      </c>
      <c r="U672" s="169">
        <v>0</v>
      </c>
      <c r="V672" s="169"/>
      <c r="W672" s="169"/>
      <c r="X672" s="169"/>
      <c r="Y672" s="170"/>
      <c r="Z672" s="172"/>
      <c r="AA672" s="169"/>
      <c r="AB672" s="172"/>
      <c r="AC672" s="272"/>
      <c r="AD672" s="272"/>
      <c r="AE672" s="272"/>
      <c r="AF672" s="272"/>
      <c r="AG672" s="272"/>
      <c r="AH672" s="272"/>
      <c r="AI672" s="272"/>
      <c r="AJ672" s="272"/>
      <c r="AK672" s="272"/>
      <c r="AL672" s="272"/>
      <c r="AM672" s="272"/>
    </row>
    <row r="673" spans="1:39" ht="46.5" customHeight="1">
      <c r="A673" s="173">
        <f>IF(D673=0,"",SUBTOTAL(3,$D$9:D673))</f>
        <v>644</v>
      </c>
      <c r="B673" s="188" t="s">
        <v>2928</v>
      </c>
      <c r="C673" s="196" t="s">
        <v>538</v>
      </c>
      <c r="D673" s="206" t="s">
        <v>4771</v>
      </c>
      <c r="E673" s="206" t="s">
        <v>6</v>
      </c>
      <c r="F673" s="187">
        <f t="shared" si="10"/>
        <v>15</v>
      </c>
      <c r="G673" s="172"/>
      <c r="H673" s="169"/>
      <c r="I673" s="169"/>
      <c r="J673" s="175">
        <v>15</v>
      </c>
      <c r="K673" s="169"/>
      <c r="L673" s="169"/>
      <c r="M673" s="169">
        <v>0</v>
      </c>
      <c r="N673" s="169"/>
      <c r="O673" s="170"/>
      <c r="P673" s="169">
        <v>0</v>
      </c>
      <c r="Q673" s="169"/>
      <c r="R673" s="169"/>
      <c r="S673" s="171"/>
      <c r="T673" s="169">
        <v>0</v>
      </c>
      <c r="U673" s="169">
        <v>0</v>
      </c>
      <c r="V673" s="169"/>
      <c r="W673" s="169"/>
      <c r="X673" s="169"/>
      <c r="Y673" s="170"/>
      <c r="Z673" s="172"/>
      <c r="AA673" s="169"/>
      <c r="AB673" s="172"/>
      <c r="AC673" s="272"/>
      <c r="AD673" s="272"/>
      <c r="AE673" s="272"/>
      <c r="AF673" s="272"/>
      <c r="AG673" s="272"/>
      <c r="AH673" s="272"/>
      <c r="AI673" s="272"/>
      <c r="AJ673" s="272"/>
      <c r="AK673" s="272"/>
      <c r="AL673" s="272"/>
      <c r="AM673" s="272"/>
    </row>
    <row r="674" spans="1:39" ht="45" customHeight="1">
      <c r="A674" s="173">
        <f>IF(D674=0,"",SUBTOTAL(3,$D$9:D674))</f>
        <v>645</v>
      </c>
      <c r="B674" s="188" t="s">
        <v>2929</v>
      </c>
      <c r="C674" s="196" t="s">
        <v>728</v>
      </c>
      <c r="D674" s="198" t="s">
        <v>4772</v>
      </c>
      <c r="E674" s="206" t="s">
        <v>6</v>
      </c>
      <c r="F674" s="187">
        <f t="shared" si="10"/>
        <v>15</v>
      </c>
      <c r="G674" s="172"/>
      <c r="H674" s="169"/>
      <c r="I674" s="169"/>
      <c r="J674" s="175">
        <v>15</v>
      </c>
      <c r="K674" s="169"/>
      <c r="L674" s="169"/>
      <c r="M674" s="169">
        <v>0</v>
      </c>
      <c r="N674" s="169"/>
      <c r="O674" s="170"/>
      <c r="P674" s="169">
        <v>0</v>
      </c>
      <c r="Q674" s="169"/>
      <c r="R674" s="169"/>
      <c r="S674" s="171"/>
      <c r="T674" s="169">
        <v>0</v>
      </c>
      <c r="U674" s="169">
        <v>0</v>
      </c>
      <c r="V674" s="169"/>
      <c r="W674" s="169"/>
      <c r="X674" s="169"/>
      <c r="Y674" s="170"/>
      <c r="Z674" s="172"/>
      <c r="AA674" s="169"/>
      <c r="AB674" s="172"/>
      <c r="AC674" s="272"/>
      <c r="AD674" s="272"/>
      <c r="AE674" s="272"/>
      <c r="AF674" s="272"/>
      <c r="AG674" s="272"/>
      <c r="AH674" s="272"/>
      <c r="AI674" s="272"/>
      <c r="AJ674" s="272"/>
      <c r="AK674" s="272"/>
      <c r="AL674" s="272"/>
      <c r="AM674" s="272"/>
    </row>
    <row r="675" spans="1:39" ht="45" customHeight="1">
      <c r="A675" s="173">
        <f>IF(D675=0,"",SUBTOTAL(3,$D$9:D675))</f>
        <v>646</v>
      </c>
      <c r="B675" s="188" t="s">
        <v>2930</v>
      </c>
      <c r="C675" s="196" t="s">
        <v>540</v>
      </c>
      <c r="D675" s="206" t="s">
        <v>1638</v>
      </c>
      <c r="E675" s="206" t="s">
        <v>6</v>
      </c>
      <c r="F675" s="187">
        <f t="shared" si="10"/>
        <v>20</v>
      </c>
      <c r="G675" s="172"/>
      <c r="H675" s="169"/>
      <c r="I675" s="169"/>
      <c r="J675" s="175">
        <v>20</v>
      </c>
      <c r="K675" s="169"/>
      <c r="L675" s="169"/>
      <c r="M675" s="169">
        <v>0</v>
      </c>
      <c r="N675" s="169"/>
      <c r="O675" s="170"/>
      <c r="P675" s="169">
        <v>0</v>
      </c>
      <c r="Q675" s="169"/>
      <c r="R675" s="169"/>
      <c r="S675" s="171"/>
      <c r="T675" s="169">
        <v>0</v>
      </c>
      <c r="U675" s="169">
        <v>0</v>
      </c>
      <c r="V675" s="169"/>
      <c r="W675" s="169"/>
      <c r="X675" s="169"/>
      <c r="Y675" s="170"/>
      <c r="Z675" s="172"/>
      <c r="AA675" s="169"/>
      <c r="AB675" s="172"/>
      <c r="AC675" s="272"/>
      <c r="AD675" s="272"/>
      <c r="AE675" s="272"/>
      <c r="AF675" s="272"/>
      <c r="AG675" s="272"/>
      <c r="AH675" s="272"/>
      <c r="AI675" s="272"/>
      <c r="AJ675" s="272"/>
      <c r="AK675" s="272"/>
      <c r="AL675" s="272"/>
      <c r="AM675" s="272"/>
    </row>
    <row r="676" spans="1:39" ht="46.5" customHeight="1">
      <c r="A676" s="173">
        <f>IF(D676=0,"",SUBTOTAL(3,$D$9:D676))</f>
        <v>647</v>
      </c>
      <c r="B676" s="188" t="s">
        <v>2931</v>
      </c>
      <c r="C676" s="196" t="s">
        <v>724</v>
      </c>
      <c r="D676" s="206" t="s">
        <v>1639</v>
      </c>
      <c r="E676" s="206" t="s">
        <v>6</v>
      </c>
      <c r="F676" s="187">
        <f t="shared" si="10"/>
        <v>22</v>
      </c>
      <c r="G676" s="172"/>
      <c r="H676" s="169"/>
      <c r="I676" s="169"/>
      <c r="J676" s="175">
        <v>22</v>
      </c>
      <c r="K676" s="169"/>
      <c r="L676" s="169"/>
      <c r="M676" s="169">
        <v>0</v>
      </c>
      <c r="N676" s="169"/>
      <c r="O676" s="170"/>
      <c r="P676" s="169">
        <v>0</v>
      </c>
      <c r="Q676" s="169"/>
      <c r="R676" s="169"/>
      <c r="S676" s="171"/>
      <c r="T676" s="169">
        <v>0</v>
      </c>
      <c r="U676" s="169">
        <v>0</v>
      </c>
      <c r="V676" s="169"/>
      <c r="W676" s="169"/>
      <c r="X676" s="169"/>
      <c r="Y676" s="170"/>
      <c r="Z676" s="172"/>
      <c r="AA676" s="169"/>
      <c r="AB676" s="172"/>
      <c r="AC676" s="272"/>
      <c r="AD676" s="272"/>
      <c r="AE676" s="272"/>
      <c r="AF676" s="272"/>
      <c r="AG676" s="272"/>
      <c r="AH676" s="272"/>
      <c r="AI676" s="272"/>
      <c r="AJ676" s="272"/>
      <c r="AK676" s="272"/>
      <c r="AL676" s="272"/>
      <c r="AM676" s="272"/>
    </row>
    <row r="677" spans="1:39" ht="45.75" customHeight="1">
      <c r="A677" s="173">
        <f>IF(D677=0,"",SUBTOTAL(3,$D$9:D677))</f>
        <v>648</v>
      </c>
      <c r="B677" s="188" t="s">
        <v>2932</v>
      </c>
      <c r="C677" s="196" t="s">
        <v>541</v>
      </c>
      <c r="D677" s="206" t="s">
        <v>1640</v>
      </c>
      <c r="E677" s="206" t="s">
        <v>6</v>
      </c>
      <c r="F677" s="187">
        <f t="shared" si="10"/>
        <v>15</v>
      </c>
      <c r="G677" s="172"/>
      <c r="H677" s="169"/>
      <c r="I677" s="169"/>
      <c r="J677" s="175">
        <v>15</v>
      </c>
      <c r="K677" s="169"/>
      <c r="L677" s="169"/>
      <c r="M677" s="169">
        <v>0</v>
      </c>
      <c r="N677" s="169"/>
      <c r="O677" s="170"/>
      <c r="P677" s="169">
        <v>0</v>
      </c>
      <c r="Q677" s="169"/>
      <c r="R677" s="169"/>
      <c r="S677" s="171"/>
      <c r="T677" s="169">
        <v>0</v>
      </c>
      <c r="U677" s="169">
        <v>0</v>
      </c>
      <c r="V677" s="169"/>
      <c r="W677" s="169"/>
      <c r="X677" s="169"/>
      <c r="Y677" s="170"/>
      <c r="Z677" s="172"/>
      <c r="AA677" s="169"/>
      <c r="AB677" s="172"/>
      <c r="AC677" s="272"/>
      <c r="AD677" s="272"/>
      <c r="AE677" s="272"/>
      <c r="AF677" s="272"/>
      <c r="AG677" s="272"/>
      <c r="AH677" s="272"/>
      <c r="AI677" s="272"/>
      <c r="AJ677" s="272"/>
      <c r="AK677" s="272"/>
      <c r="AL677" s="272"/>
      <c r="AM677" s="272"/>
    </row>
    <row r="678" spans="1:39" ht="38.25">
      <c r="A678" s="173">
        <f>IF(D678=0,"",SUBTOTAL(3,$D$9:D678))</f>
        <v>649</v>
      </c>
      <c r="B678" s="188" t="s">
        <v>2933</v>
      </c>
      <c r="C678" s="196" t="s">
        <v>542</v>
      </c>
      <c r="D678" s="206" t="s">
        <v>1642</v>
      </c>
      <c r="E678" s="206" t="s">
        <v>6</v>
      </c>
      <c r="F678" s="187">
        <f t="shared" si="10"/>
        <v>40</v>
      </c>
      <c r="G678" s="172"/>
      <c r="H678" s="169"/>
      <c r="I678" s="169"/>
      <c r="J678" s="175">
        <v>40</v>
      </c>
      <c r="K678" s="169"/>
      <c r="L678" s="169"/>
      <c r="M678" s="169">
        <v>0</v>
      </c>
      <c r="N678" s="169"/>
      <c r="O678" s="170"/>
      <c r="P678" s="169">
        <v>0</v>
      </c>
      <c r="Q678" s="169"/>
      <c r="R678" s="169"/>
      <c r="S678" s="171"/>
      <c r="T678" s="169">
        <v>0</v>
      </c>
      <c r="U678" s="169">
        <v>0</v>
      </c>
      <c r="V678" s="169"/>
      <c r="W678" s="169"/>
      <c r="X678" s="169"/>
      <c r="Y678" s="170"/>
      <c r="Z678" s="172"/>
      <c r="AA678" s="169"/>
      <c r="AB678" s="172"/>
      <c r="AC678" s="272"/>
      <c r="AD678" s="272"/>
      <c r="AE678" s="272"/>
      <c r="AF678" s="272"/>
      <c r="AG678" s="272"/>
      <c r="AH678" s="272"/>
      <c r="AI678" s="272"/>
      <c r="AJ678" s="272"/>
      <c r="AK678" s="272"/>
      <c r="AL678" s="272"/>
      <c r="AM678" s="272"/>
    </row>
    <row r="679" spans="1:39" ht="58.5" customHeight="1">
      <c r="A679" s="173">
        <f>IF(D679=0,"",SUBTOTAL(3,$D$9:D679))</f>
        <v>650</v>
      </c>
      <c r="B679" s="188" t="s">
        <v>2934</v>
      </c>
      <c r="C679" s="196" t="s">
        <v>723</v>
      </c>
      <c r="D679" s="206" t="s">
        <v>1643</v>
      </c>
      <c r="E679" s="206" t="s">
        <v>6</v>
      </c>
      <c r="F679" s="187">
        <f t="shared" si="10"/>
        <v>12</v>
      </c>
      <c r="G679" s="172"/>
      <c r="H679" s="169"/>
      <c r="I679" s="169"/>
      <c r="J679" s="175">
        <v>12</v>
      </c>
      <c r="K679" s="169"/>
      <c r="L679" s="169"/>
      <c r="M679" s="169">
        <v>0</v>
      </c>
      <c r="N679" s="169"/>
      <c r="O679" s="170"/>
      <c r="P679" s="169">
        <v>0</v>
      </c>
      <c r="Q679" s="169"/>
      <c r="R679" s="169"/>
      <c r="S679" s="171"/>
      <c r="T679" s="169">
        <v>0</v>
      </c>
      <c r="U679" s="169">
        <v>0</v>
      </c>
      <c r="V679" s="169"/>
      <c r="W679" s="169"/>
      <c r="X679" s="169"/>
      <c r="Y679" s="170"/>
      <c r="Z679" s="172"/>
      <c r="AA679" s="169"/>
      <c r="AB679" s="172"/>
      <c r="AC679" s="272"/>
      <c r="AD679" s="272"/>
      <c r="AE679" s="272"/>
      <c r="AF679" s="272"/>
      <c r="AG679" s="272"/>
      <c r="AH679" s="272"/>
      <c r="AI679" s="272"/>
      <c r="AJ679" s="272"/>
      <c r="AK679" s="272"/>
      <c r="AL679" s="272"/>
      <c r="AM679" s="272"/>
    </row>
    <row r="680" spans="1:39" ht="45.75" customHeight="1">
      <c r="A680" s="173">
        <f>IF(D680=0,"",SUBTOTAL(3,$D$9:D680))</f>
        <v>651</v>
      </c>
      <c r="B680" s="188" t="s">
        <v>2935</v>
      </c>
      <c r="C680" s="196" t="s">
        <v>543</v>
      </c>
      <c r="D680" s="206" t="s">
        <v>4773</v>
      </c>
      <c r="E680" s="206" t="s">
        <v>6</v>
      </c>
      <c r="F680" s="187">
        <f t="shared" si="10"/>
        <v>30</v>
      </c>
      <c r="G680" s="172"/>
      <c r="H680" s="169"/>
      <c r="I680" s="169"/>
      <c r="J680" s="175">
        <v>30</v>
      </c>
      <c r="K680" s="169"/>
      <c r="L680" s="169"/>
      <c r="M680" s="169">
        <v>0</v>
      </c>
      <c r="N680" s="169"/>
      <c r="O680" s="170"/>
      <c r="P680" s="169">
        <v>0</v>
      </c>
      <c r="Q680" s="169"/>
      <c r="R680" s="169"/>
      <c r="S680" s="171"/>
      <c r="T680" s="169">
        <v>0</v>
      </c>
      <c r="U680" s="169">
        <v>0</v>
      </c>
      <c r="V680" s="169"/>
      <c r="W680" s="169"/>
      <c r="X680" s="169"/>
      <c r="Y680" s="170"/>
      <c r="Z680" s="172"/>
      <c r="AA680" s="169"/>
      <c r="AB680" s="172"/>
      <c r="AC680" s="272"/>
      <c r="AD680" s="272"/>
      <c r="AE680" s="272"/>
      <c r="AF680" s="272"/>
      <c r="AG680" s="272"/>
      <c r="AH680" s="272"/>
      <c r="AI680" s="272"/>
      <c r="AJ680" s="272"/>
      <c r="AK680" s="272"/>
      <c r="AL680" s="272"/>
      <c r="AM680" s="272"/>
    </row>
    <row r="681" spans="1:39" ht="46.5" customHeight="1">
      <c r="A681" s="173">
        <f>IF(D681=0,"",SUBTOTAL(3,$D$9:D681))</f>
        <v>652</v>
      </c>
      <c r="B681" s="188" t="s">
        <v>2936</v>
      </c>
      <c r="C681" s="196" t="s">
        <v>546</v>
      </c>
      <c r="D681" s="206" t="s">
        <v>4774</v>
      </c>
      <c r="E681" s="206" t="s">
        <v>6</v>
      </c>
      <c r="F681" s="187">
        <f t="shared" si="10"/>
        <v>20</v>
      </c>
      <c r="G681" s="172"/>
      <c r="H681" s="169"/>
      <c r="I681" s="169"/>
      <c r="J681" s="175">
        <v>20</v>
      </c>
      <c r="K681" s="169"/>
      <c r="L681" s="169"/>
      <c r="M681" s="169">
        <v>0</v>
      </c>
      <c r="N681" s="169"/>
      <c r="O681" s="170"/>
      <c r="P681" s="169">
        <v>0</v>
      </c>
      <c r="Q681" s="169"/>
      <c r="R681" s="169"/>
      <c r="S681" s="171"/>
      <c r="T681" s="169">
        <v>0</v>
      </c>
      <c r="U681" s="169">
        <v>0</v>
      </c>
      <c r="V681" s="169"/>
      <c r="W681" s="169"/>
      <c r="X681" s="169"/>
      <c r="Y681" s="170"/>
      <c r="Z681" s="172"/>
      <c r="AA681" s="169"/>
      <c r="AB681" s="172"/>
      <c r="AC681" s="272"/>
      <c r="AD681" s="272"/>
      <c r="AE681" s="272"/>
      <c r="AF681" s="272"/>
      <c r="AG681" s="272"/>
      <c r="AH681" s="272"/>
      <c r="AI681" s="272"/>
      <c r="AJ681" s="272"/>
      <c r="AK681" s="272"/>
      <c r="AL681" s="272"/>
      <c r="AM681" s="272"/>
    </row>
    <row r="682" spans="1:39" ht="59.25" customHeight="1">
      <c r="A682" s="173">
        <f>IF(D682=0,"",SUBTOTAL(3,$D$9:D682))</f>
        <v>653</v>
      </c>
      <c r="B682" s="188" t="s">
        <v>2937</v>
      </c>
      <c r="C682" s="196" t="s">
        <v>729</v>
      </c>
      <c r="D682" s="206" t="s">
        <v>1644</v>
      </c>
      <c r="E682" s="206" t="s">
        <v>6</v>
      </c>
      <c r="F682" s="187">
        <f t="shared" si="10"/>
        <v>25</v>
      </c>
      <c r="G682" s="172"/>
      <c r="H682" s="169"/>
      <c r="I682" s="169"/>
      <c r="J682" s="175">
        <v>25</v>
      </c>
      <c r="K682" s="169"/>
      <c r="L682" s="169"/>
      <c r="M682" s="169">
        <v>0</v>
      </c>
      <c r="N682" s="169"/>
      <c r="O682" s="170"/>
      <c r="P682" s="169">
        <v>0</v>
      </c>
      <c r="Q682" s="169"/>
      <c r="R682" s="169"/>
      <c r="S682" s="171"/>
      <c r="T682" s="169">
        <v>0</v>
      </c>
      <c r="U682" s="169">
        <v>0</v>
      </c>
      <c r="V682" s="169"/>
      <c r="W682" s="169"/>
      <c r="X682" s="169"/>
      <c r="Y682" s="170"/>
      <c r="Z682" s="172"/>
      <c r="AA682" s="169"/>
      <c r="AB682" s="172"/>
      <c r="AC682" s="272"/>
      <c r="AD682" s="272"/>
      <c r="AE682" s="272"/>
      <c r="AF682" s="272"/>
      <c r="AG682" s="272"/>
      <c r="AH682" s="272"/>
      <c r="AI682" s="272"/>
      <c r="AJ682" s="272"/>
      <c r="AK682" s="272"/>
      <c r="AL682" s="272"/>
      <c r="AM682" s="272"/>
    </row>
    <row r="683" spans="1:39" ht="53.25" customHeight="1">
      <c r="A683" s="173">
        <f>IF(D683=0,"",SUBTOTAL(3,$D$9:D683))</f>
        <v>654</v>
      </c>
      <c r="B683" s="188" t="s">
        <v>2938</v>
      </c>
      <c r="C683" s="196" t="s">
        <v>548</v>
      </c>
      <c r="D683" s="206" t="s">
        <v>1645</v>
      </c>
      <c r="E683" s="206" t="s">
        <v>6</v>
      </c>
      <c r="F683" s="187">
        <f t="shared" si="10"/>
        <v>3</v>
      </c>
      <c r="G683" s="172"/>
      <c r="H683" s="169"/>
      <c r="I683" s="169"/>
      <c r="J683" s="175">
        <v>3</v>
      </c>
      <c r="K683" s="169"/>
      <c r="L683" s="169"/>
      <c r="M683" s="169">
        <v>0</v>
      </c>
      <c r="N683" s="169"/>
      <c r="O683" s="170"/>
      <c r="P683" s="169">
        <v>0</v>
      </c>
      <c r="Q683" s="169"/>
      <c r="R683" s="169"/>
      <c r="S683" s="171"/>
      <c r="T683" s="169">
        <v>0</v>
      </c>
      <c r="U683" s="169">
        <v>0</v>
      </c>
      <c r="V683" s="169"/>
      <c r="W683" s="169"/>
      <c r="X683" s="169"/>
      <c r="Y683" s="170"/>
      <c r="Z683" s="172"/>
      <c r="AA683" s="169"/>
      <c r="AB683" s="172"/>
      <c r="AC683" s="272"/>
      <c r="AD683" s="272"/>
      <c r="AE683" s="272"/>
      <c r="AF683" s="272"/>
      <c r="AG683" s="272"/>
      <c r="AH683" s="272"/>
      <c r="AI683" s="272"/>
      <c r="AJ683" s="272"/>
      <c r="AK683" s="272"/>
      <c r="AL683" s="272"/>
      <c r="AM683" s="272"/>
    </row>
    <row r="684" spans="1:39" ht="48.75" customHeight="1">
      <c r="A684" s="173">
        <f>IF(D684=0,"",SUBTOTAL(3,$D$9:D684))</f>
        <v>655</v>
      </c>
      <c r="B684" s="188" t="s">
        <v>2939</v>
      </c>
      <c r="C684" s="196" t="s">
        <v>4690</v>
      </c>
      <c r="D684" s="206" t="s">
        <v>554</v>
      </c>
      <c r="E684" s="206" t="s">
        <v>6</v>
      </c>
      <c r="F684" s="187">
        <f t="shared" si="10"/>
        <v>10</v>
      </c>
      <c r="G684" s="172"/>
      <c r="H684" s="169"/>
      <c r="I684" s="169"/>
      <c r="J684" s="175">
        <v>10</v>
      </c>
      <c r="K684" s="169"/>
      <c r="L684" s="169"/>
      <c r="M684" s="169">
        <v>0</v>
      </c>
      <c r="N684" s="169"/>
      <c r="O684" s="170"/>
      <c r="P684" s="169">
        <v>0</v>
      </c>
      <c r="Q684" s="169"/>
      <c r="R684" s="169"/>
      <c r="S684" s="171"/>
      <c r="T684" s="169">
        <v>0</v>
      </c>
      <c r="U684" s="169">
        <v>0</v>
      </c>
      <c r="V684" s="169"/>
      <c r="W684" s="169"/>
      <c r="X684" s="169"/>
      <c r="Y684" s="170"/>
      <c r="Z684" s="172"/>
      <c r="AA684" s="169"/>
      <c r="AB684" s="172"/>
      <c r="AC684" s="272"/>
      <c r="AD684" s="272"/>
      <c r="AE684" s="272"/>
      <c r="AF684" s="272"/>
      <c r="AG684" s="272"/>
      <c r="AH684" s="272"/>
      <c r="AI684" s="272"/>
      <c r="AJ684" s="272"/>
      <c r="AK684" s="272"/>
      <c r="AL684" s="272"/>
      <c r="AM684" s="272"/>
    </row>
    <row r="685" spans="1:39" ht="47.25" customHeight="1">
      <c r="A685" s="173">
        <f>IF(D685=0,"",SUBTOTAL(3,$D$9:D685))</f>
        <v>656</v>
      </c>
      <c r="B685" s="190" t="s">
        <v>2940</v>
      </c>
      <c r="C685" s="233" t="s">
        <v>4299</v>
      </c>
      <c r="D685" s="214" t="s">
        <v>4808</v>
      </c>
      <c r="E685" s="206" t="s">
        <v>6</v>
      </c>
      <c r="F685" s="187">
        <f t="shared" si="10"/>
        <v>20</v>
      </c>
      <c r="G685" s="169"/>
      <c r="H685" s="169"/>
      <c r="I685" s="169"/>
      <c r="J685" s="172">
        <v>20</v>
      </c>
      <c r="K685" s="169"/>
      <c r="L685" s="169"/>
      <c r="M685" s="169"/>
      <c r="N685" s="169"/>
      <c r="O685" s="169"/>
      <c r="P685" s="169"/>
      <c r="Q685" s="169"/>
      <c r="R685" s="169"/>
      <c r="S685" s="169"/>
      <c r="T685" s="169"/>
      <c r="U685" s="169"/>
      <c r="V685" s="169"/>
      <c r="W685" s="169"/>
      <c r="X685" s="169"/>
      <c r="Y685" s="169"/>
      <c r="Z685" s="169"/>
      <c r="AA685" s="169"/>
      <c r="AB685" s="169"/>
      <c r="AC685" s="272"/>
      <c r="AD685" s="272"/>
      <c r="AE685" s="272"/>
      <c r="AF685" s="272"/>
      <c r="AG685" s="272"/>
      <c r="AH685" s="272"/>
      <c r="AI685" s="272"/>
      <c r="AJ685" s="272"/>
      <c r="AK685" s="272"/>
      <c r="AL685" s="272"/>
      <c r="AM685" s="272"/>
    </row>
    <row r="686" spans="1:39" ht="45.75" customHeight="1">
      <c r="A686" s="173">
        <f>IF(D686=0,"",SUBTOTAL(3,$D$9:D686))</f>
        <v>657</v>
      </c>
      <c r="B686" s="190" t="s">
        <v>2941</v>
      </c>
      <c r="C686" s="233" t="s">
        <v>4299</v>
      </c>
      <c r="D686" s="214" t="s">
        <v>4806</v>
      </c>
      <c r="E686" s="206" t="s">
        <v>6</v>
      </c>
      <c r="F686" s="187">
        <f t="shared" si="10"/>
        <v>20</v>
      </c>
      <c r="G686" s="169"/>
      <c r="H686" s="169"/>
      <c r="I686" s="169"/>
      <c r="J686" s="172">
        <v>20</v>
      </c>
      <c r="K686" s="169"/>
      <c r="L686" s="169"/>
      <c r="M686" s="169"/>
      <c r="N686" s="169"/>
      <c r="O686" s="169"/>
      <c r="P686" s="169"/>
      <c r="Q686" s="169"/>
      <c r="R686" s="169"/>
      <c r="S686" s="169"/>
      <c r="T686" s="169"/>
      <c r="U686" s="169"/>
      <c r="V686" s="169"/>
      <c r="W686" s="169"/>
      <c r="X686" s="169"/>
      <c r="Y686" s="169"/>
      <c r="Z686" s="169"/>
      <c r="AA686" s="169"/>
      <c r="AB686" s="169"/>
      <c r="AC686" s="272"/>
      <c r="AD686" s="272"/>
      <c r="AE686" s="272"/>
      <c r="AF686" s="272"/>
      <c r="AG686" s="272"/>
      <c r="AH686" s="272"/>
      <c r="AI686" s="272"/>
      <c r="AJ686" s="272"/>
      <c r="AK686" s="272"/>
      <c r="AL686" s="272"/>
      <c r="AM686" s="272"/>
    </row>
    <row r="687" spans="1:39" ht="45.75" customHeight="1">
      <c r="A687" s="173">
        <f>IF(D687=0,"",SUBTOTAL(3,$D$9:D687))</f>
        <v>658</v>
      </c>
      <c r="B687" s="190" t="s">
        <v>2942</v>
      </c>
      <c r="C687" s="233" t="s">
        <v>4299</v>
      </c>
      <c r="D687" s="214" t="s">
        <v>4807</v>
      </c>
      <c r="E687" s="206" t="s">
        <v>6</v>
      </c>
      <c r="F687" s="187">
        <f t="shared" si="10"/>
        <v>20</v>
      </c>
      <c r="G687" s="169"/>
      <c r="H687" s="169"/>
      <c r="I687" s="169"/>
      <c r="J687" s="172">
        <v>20</v>
      </c>
      <c r="K687" s="169"/>
      <c r="L687" s="169"/>
      <c r="M687" s="169"/>
      <c r="N687" s="169"/>
      <c r="O687" s="169"/>
      <c r="P687" s="169"/>
      <c r="Q687" s="169"/>
      <c r="R687" s="169"/>
      <c r="S687" s="169"/>
      <c r="T687" s="169"/>
      <c r="U687" s="169"/>
      <c r="V687" s="169"/>
      <c r="W687" s="169"/>
      <c r="X687" s="169"/>
      <c r="Y687" s="169"/>
      <c r="Z687" s="169"/>
      <c r="AA687" s="169"/>
      <c r="AB687" s="169"/>
      <c r="AC687" s="272"/>
      <c r="AD687" s="272"/>
      <c r="AE687" s="272"/>
      <c r="AF687" s="272"/>
      <c r="AG687" s="272"/>
      <c r="AH687" s="272"/>
      <c r="AI687" s="272"/>
      <c r="AJ687" s="272"/>
      <c r="AK687" s="272"/>
      <c r="AL687" s="272"/>
      <c r="AM687" s="272"/>
    </row>
    <row r="688" spans="1:39" ht="38.25">
      <c r="A688" s="173">
        <f>IF(D688=0,"",SUBTOTAL(3,$D$9:D688))</f>
        <v>659</v>
      </c>
      <c r="B688" s="190" t="s">
        <v>2943</v>
      </c>
      <c r="C688" s="233" t="s">
        <v>567</v>
      </c>
      <c r="D688" s="214" t="s">
        <v>4775</v>
      </c>
      <c r="E688" s="206" t="s">
        <v>6</v>
      </c>
      <c r="F688" s="187">
        <f t="shared" si="10"/>
        <v>200</v>
      </c>
      <c r="G688" s="169"/>
      <c r="H688" s="169"/>
      <c r="I688" s="169"/>
      <c r="J688" s="172">
        <v>200</v>
      </c>
      <c r="K688" s="169"/>
      <c r="L688" s="169"/>
      <c r="M688" s="169"/>
      <c r="N688" s="169"/>
      <c r="O688" s="169"/>
      <c r="P688" s="169"/>
      <c r="Q688" s="169"/>
      <c r="R688" s="169"/>
      <c r="S688" s="169"/>
      <c r="T688" s="169"/>
      <c r="U688" s="169"/>
      <c r="V688" s="169"/>
      <c r="W688" s="169"/>
      <c r="X688" s="169"/>
      <c r="Y688" s="169"/>
      <c r="Z688" s="169"/>
      <c r="AA688" s="169"/>
      <c r="AB688" s="169"/>
      <c r="AC688" s="272"/>
      <c r="AD688" s="272"/>
      <c r="AE688" s="272"/>
      <c r="AF688" s="272"/>
      <c r="AG688" s="272"/>
      <c r="AH688" s="272"/>
      <c r="AI688" s="272"/>
      <c r="AJ688" s="272"/>
      <c r="AK688" s="272"/>
      <c r="AL688" s="272"/>
      <c r="AM688" s="272"/>
    </row>
    <row r="689" spans="1:39" ht="44.25" customHeight="1">
      <c r="A689" s="173">
        <f>IF(D689=0,"",SUBTOTAL(3,$D$9:D689))</f>
        <v>660</v>
      </c>
      <c r="B689" s="188" t="s">
        <v>2944</v>
      </c>
      <c r="C689" s="196" t="s">
        <v>557</v>
      </c>
      <c r="D689" s="206" t="s">
        <v>558</v>
      </c>
      <c r="E689" s="206" t="s">
        <v>6</v>
      </c>
      <c r="F689" s="187">
        <f t="shared" si="10"/>
        <v>30</v>
      </c>
      <c r="G689" s="172"/>
      <c r="H689" s="169"/>
      <c r="I689" s="169"/>
      <c r="J689" s="175">
        <v>30</v>
      </c>
      <c r="K689" s="169"/>
      <c r="L689" s="169"/>
      <c r="M689" s="169">
        <v>0</v>
      </c>
      <c r="N689" s="169"/>
      <c r="O689" s="170"/>
      <c r="P689" s="169">
        <v>0</v>
      </c>
      <c r="Q689" s="169"/>
      <c r="R689" s="169"/>
      <c r="S689" s="171"/>
      <c r="T689" s="169">
        <v>0</v>
      </c>
      <c r="U689" s="169">
        <v>0</v>
      </c>
      <c r="V689" s="169"/>
      <c r="W689" s="169"/>
      <c r="X689" s="169"/>
      <c r="Y689" s="170"/>
      <c r="Z689" s="172"/>
      <c r="AA689" s="169"/>
      <c r="AB689" s="172"/>
      <c r="AC689" s="272"/>
      <c r="AD689" s="272"/>
      <c r="AE689" s="272"/>
      <c r="AF689" s="272"/>
      <c r="AG689" s="272"/>
      <c r="AH689" s="272"/>
      <c r="AI689" s="272"/>
      <c r="AJ689" s="272"/>
      <c r="AK689" s="272"/>
      <c r="AL689" s="272"/>
      <c r="AM689" s="272"/>
    </row>
    <row r="690" spans="1:39" ht="39" customHeight="1">
      <c r="A690" s="173">
        <f>IF(D690=0,"",SUBTOTAL(3,$D$9:D690))</f>
        <v>661</v>
      </c>
      <c r="B690" s="188" t="s">
        <v>2945</v>
      </c>
      <c r="C690" s="196" t="s">
        <v>731</v>
      </c>
      <c r="D690" s="198" t="s">
        <v>4776</v>
      </c>
      <c r="E690" s="206" t="s">
        <v>6</v>
      </c>
      <c r="F690" s="187">
        <f t="shared" si="10"/>
        <v>100</v>
      </c>
      <c r="G690" s="172"/>
      <c r="H690" s="169"/>
      <c r="I690" s="169"/>
      <c r="J690" s="175">
        <v>100</v>
      </c>
      <c r="K690" s="169"/>
      <c r="L690" s="169"/>
      <c r="M690" s="169">
        <v>0</v>
      </c>
      <c r="N690" s="169"/>
      <c r="O690" s="170"/>
      <c r="P690" s="169">
        <v>0</v>
      </c>
      <c r="Q690" s="169"/>
      <c r="R690" s="169"/>
      <c r="S690" s="171"/>
      <c r="T690" s="169">
        <v>0</v>
      </c>
      <c r="U690" s="169">
        <v>0</v>
      </c>
      <c r="V690" s="169"/>
      <c r="W690" s="169"/>
      <c r="X690" s="169"/>
      <c r="Y690" s="170"/>
      <c r="Z690" s="172"/>
      <c r="AA690" s="169"/>
      <c r="AB690" s="172"/>
      <c r="AC690" s="272"/>
      <c r="AD690" s="272"/>
      <c r="AE690" s="272"/>
      <c r="AF690" s="272"/>
      <c r="AG690" s="272"/>
      <c r="AH690" s="272"/>
      <c r="AI690" s="272"/>
      <c r="AJ690" s="272"/>
      <c r="AK690" s="272"/>
      <c r="AL690" s="272"/>
      <c r="AM690" s="272"/>
    </row>
    <row r="691" spans="1:39" ht="35.25" customHeight="1">
      <c r="A691" s="173">
        <f>IF(D691=0,"",SUBTOTAL(3,$D$9:D691))</f>
        <v>662</v>
      </c>
      <c r="B691" s="188" t="s">
        <v>2946</v>
      </c>
      <c r="C691" s="196" t="s">
        <v>559</v>
      </c>
      <c r="D691" s="206" t="s">
        <v>562</v>
      </c>
      <c r="E691" s="206" t="s">
        <v>6</v>
      </c>
      <c r="F691" s="187">
        <f t="shared" si="10"/>
        <v>230</v>
      </c>
      <c r="G691" s="172"/>
      <c r="H691" s="169"/>
      <c r="I691" s="169"/>
      <c r="J691" s="175">
        <v>230</v>
      </c>
      <c r="K691" s="169"/>
      <c r="L691" s="169"/>
      <c r="M691" s="169">
        <v>0</v>
      </c>
      <c r="N691" s="169"/>
      <c r="O691" s="170"/>
      <c r="P691" s="169">
        <v>0</v>
      </c>
      <c r="Q691" s="169"/>
      <c r="R691" s="169"/>
      <c r="S691" s="171"/>
      <c r="T691" s="169">
        <v>0</v>
      </c>
      <c r="U691" s="169">
        <v>0</v>
      </c>
      <c r="V691" s="169"/>
      <c r="W691" s="169"/>
      <c r="X691" s="169"/>
      <c r="Y691" s="170"/>
      <c r="Z691" s="172"/>
      <c r="AA691" s="169"/>
      <c r="AB691" s="172"/>
      <c r="AC691" s="272"/>
      <c r="AD691" s="272"/>
      <c r="AE691" s="272"/>
      <c r="AF691" s="272"/>
      <c r="AG691" s="272"/>
      <c r="AH691" s="272"/>
      <c r="AI691" s="272"/>
      <c r="AJ691" s="272"/>
      <c r="AK691" s="272"/>
      <c r="AL691" s="272"/>
      <c r="AM691" s="272"/>
    </row>
    <row r="692" spans="1:39" ht="58.5" customHeight="1">
      <c r="A692" s="173">
        <f>IF(D692=0,"",SUBTOTAL(3,$D$9:D692))</f>
        <v>663</v>
      </c>
      <c r="B692" s="190" t="s">
        <v>2947</v>
      </c>
      <c r="C692" s="196" t="s">
        <v>559</v>
      </c>
      <c r="D692" s="213" t="s">
        <v>4777</v>
      </c>
      <c r="E692" s="206" t="s">
        <v>6</v>
      </c>
      <c r="F692" s="187">
        <f t="shared" si="10"/>
        <v>30</v>
      </c>
      <c r="G692" s="169"/>
      <c r="H692" s="169"/>
      <c r="I692" s="169"/>
      <c r="J692" s="172">
        <v>30</v>
      </c>
      <c r="K692" s="169"/>
      <c r="L692" s="169"/>
      <c r="M692" s="169"/>
      <c r="N692" s="169"/>
      <c r="O692" s="169"/>
      <c r="P692" s="169"/>
      <c r="Q692" s="169"/>
      <c r="R692" s="169"/>
      <c r="S692" s="169"/>
      <c r="T692" s="169"/>
      <c r="U692" s="169"/>
      <c r="V692" s="169"/>
      <c r="W692" s="169"/>
      <c r="X692" s="169"/>
      <c r="Y692" s="169"/>
      <c r="Z692" s="169"/>
      <c r="AA692" s="169"/>
      <c r="AB692" s="169"/>
      <c r="AC692" s="272"/>
      <c r="AD692" s="272"/>
      <c r="AE692" s="272"/>
      <c r="AF692" s="272"/>
      <c r="AG692" s="272"/>
      <c r="AH692" s="272"/>
      <c r="AI692" s="272"/>
      <c r="AJ692" s="272"/>
      <c r="AK692" s="272"/>
      <c r="AL692" s="272"/>
      <c r="AM692" s="272"/>
    </row>
    <row r="693" spans="1:39" ht="34.5" customHeight="1">
      <c r="A693" s="173">
        <f>IF(D693=0,"",SUBTOTAL(3,$D$9:D693))</f>
        <v>664</v>
      </c>
      <c r="B693" s="188" t="s">
        <v>2948</v>
      </c>
      <c r="C693" s="196" t="s">
        <v>559</v>
      </c>
      <c r="D693" s="206" t="s">
        <v>563</v>
      </c>
      <c r="E693" s="206" t="s">
        <v>6</v>
      </c>
      <c r="F693" s="187">
        <f t="shared" si="10"/>
        <v>50</v>
      </c>
      <c r="G693" s="172"/>
      <c r="H693" s="169"/>
      <c r="I693" s="169"/>
      <c r="J693" s="175">
        <v>50</v>
      </c>
      <c r="K693" s="169"/>
      <c r="L693" s="169"/>
      <c r="M693" s="169">
        <v>0</v>
      </c>
      <c r="N693" s="169"/>
      <c r="O693" s="170"/>
      <c r="P693" s="169">
        <v>0</v>
      </c>
      <c r="Q693" s="169"/>
      <c r="R693" s="169"/>
      <c r="S693" s="171"/>
      <c r="T693" s="169">
        <v>0</v>
      </c>
      <c r="U693" s="169">
        <v>0</v>
      </c>
      <c r="V693" s="169"/>
      <c r="W693" s="169"/>
      <c r="X693" s="169"/>
      <c r="Y693" s="170"/>
      <c r="Z693" s="172"/>
      <c r="AA693" s="169"/>
      <c r="AB693" s="172"/>
      <c r="AC693" s="272"/>
      <c r="AD693" s="272"/>
      <c r="AE693" s="272"/>
      <c r="AF693" s="272"/>
      <c r="AG693" s="272"/>
      <c r="AH693" s="272"/>
      <c r="AI693" s="272"/>
      <c r="AJ693" s="272"/>
      <c r="AK693" s="272"/>
      <c r="AL693" s="272"/>
      <c r="AM693" s="272"/>
    </row>
    <row r="694" spans="1:39" ht="38.25" customHeight="1">
      <c r="A694" s="173">
        <f>IF(D694=0,"",SUBTOTAL(3,$D$9:D694))</f>
        <v>665</v>
      </c>
      <c r="B694" s="188" t="s">
        <v>2949</v>
      </c>
      <c r="C694" s="196" t="s">
        <v>559</v>
      </c>
      <c r="D694" s="206" t="s">
        <v>564</v>
      </c>
      <c r="E694" s="206" t="s">
        <v>6</v>
      </c>
      <c r="F694" s="187">
        <f t="shared" si="10"/>
        <v>114</v>
      </c>
      <c r="G694" s="172"/>
      <c r="H694" s="169"/>
      <c r="I694" s="169"/>
      <c r="J694" s="175">
        <v>114</v>
      </c>
      <c r="K694" s="169"/>
      <c r="L694" s="169"/>
      <c r="M694" s="169">
        <v>0</v>
      </c>
      <c r="N694" s="169"/>
      <c r="O694" s="170"/>
      <c r="P694" s="169">
        <v>0</v>
      </c>
      <c r="Q694" s="169"/>
      <c r="R694" s="169"/>
      <c r="S694" s="171"/>
      <c r="T694" s="169">
        <v>0</v>
      </c>
      <c r="U694" s="169">
        <v>0</v>
      </c>
      <c r="V694" s="169"/>
      <c r="W694" s="169"/>
      <c r="X694" s="169"/>
      <c r="Y694" s="170"/>
      <c r="Z694" s="172"/>
      <c r="AA694" s="169"/>
      <c r="AB694" s="172"/>
      <c r="AC694" s="272"/>
      <c r="AD694" s="272"/>
      <c r="AE694" s="272"/>
      <c r="AF694" s="272"/>
      <c r="AG694" s="272"/>
      <c r="AH694" s="272"/>
      <c r="AI694" s="272"/>
      <c r="AJ694" s="272"/>
      <c r="AK694" s="272"/>
      <c r="AL694" s="272"/>
      <c r="AM694" s="272"/>
    </row>
    <row r="695" spans="1:39" ht="52.5" customHeight="1">
      <c r="A695" s="173">
        <f>IF(D695=0,"",SUBTOTAL(3,$D$9:D695))</f>
        <v>666</v>
      </c>
      <c r="B695" s="188" t="s">
        <v>2950</v>
      </c>
      <c r="C695" s="196" t="s">
        <v>567</v>
      </c>
      <c r="D695" s="206" t="s">
        <v>4778</v>
      </c>
      <c r="E695" s="206" t="s">
        <v>6</v>
      </c>
      <c r="F695" s="187">
        <f t="shared" si="10"/>
        <v>1370</v>
      </c>
      <c r="G695" s="172"/>
      <c r="H695" s="169"/>
      <c r="I695" s="169"/>
      <c r="J695" s="175">
        <v>1250</v>
      </c>
      <c r="K695" s="169"/>
      <c r="L695" s="169"/>
      <c r="M695" s="169">
        <v>120</v>
      </c>
      <c r="N695" s="169"/>
      <c r="O695" s="170"/>
      <c r="P695" s="169">
        <v>0</v>
      </c>
      <c r="Q695" s="169"/>
      <c r="R695" s="169"/>
      <c r="S695" s="171"/>
      <c r="T695" s="169">
        <v>0</v>
      </c>
      <c r="U695" s="169">
        <v>0</v>
      </c>
      <c r="V695" s="169"/>
      <c r="W695" s="169"/>
      <c r="X695" s="169"/>
      <c r="Y695" s="170"/>
      <c r="Z695" s="172"/>
      <c r="AA695" s="169"/>
      <c r="AB695" s="172"/>
      <c r="AC695" s="272"/>
      <c r="AD695" s="272"/>
      <c r="AE695" s="272"/>
      <c r="AF695" s="272"/>
      <c r="AG695" s="272"/>
      <c r="AH695" s="272"/>
      <c r="AI695" s="272"/>
      <c r="AJ695" s="272"/>
      <c r="AK695" s="272"/>
      <c r="AL695" s="272"/>
      <c r="AM695" s="272"/>
    </row>
    <row r="696" spans="1:39" ht="59.25" customHeight="1">
      <c r="A696" s="173">
        <f>IF(D696=0,"",SUBTOTAL(3,$D$9:D696))</f>
        <v>667</v>
      </c>
      <c r="B696" s="188" t="s">
        <v>2951</v>
      </c>
      <c r="C696" s="196" t="s">
        <v>567</v>
      </c>
      <c r="D696" s="206" t="s">
        <v>4779</v>
      </c>
      <c r="E696" s="206" t="s">
        <v>6</v>
      </c>
      <c r="F696" s="187">
        <f t="shared" si="10"/>
        <v>880</v>
      </c>
      <c r="G696" s="172"/>
      <c r="H696" s="169"/>
      <c r="I696" s="169"/>
      <c r="J696" s="175">
        <v>880</v>
      </c>
      <c r="K696" s="169"/>
      <c r="L696" s="169"/>
      <c r="M696" s="169">
        <v>0</v>
      </c>
      <c r="N696" s="169"/>
      <c r="O696" s="170"/>
      <c r="P696" s="169">
        <v>0</v>
      </c>
      <c r="Q696" s="169"/>
      <c r="R696" s="169"/>
      <c r="S696" s="171"/>
      <c r="T696" s="169">
        <v>0</v>
      </c>
      <c r="U696" s="169">
        <v>0</v>
      </c>
      <c r="V696" s="169"/>
      <c r="W696" s="169"/>
      <c r="X696" s="169"/>
      <c r="Y696" s="170"/>
      <c r="Z696" s="172"/>
      <c r="AA696" s="169"/>
      <c r="AB696" s="172"/>
      <c r="AC696" s="272"/>
      <c r="AD696" s="272"/>
      <c r="AE696" s="272"/>
      <c r="AF696" s="272"/>
      <c r="AG696" s="272"/>
      <c r="AH696" s="272"/>
      <c r="AI696" s="272"/>
      <c r="AJ696" s="272"/>
      <c r="AK696" s="272"/>
      <c r="AL696" s="272"/>
      <c r="AM696" s="272"/>
    </row>
    <row r="697" spans="1:39">
      <c r="A697" s="173" t="str">
        <f>IF(D697=0,"",SUBTOTAL(3,$D$9:D697))</f>
        <v/>
      </c>
      <c r="B697" s="188" t="s">
        <v>1912</v>
      </c>
      <c r="C697" s="227" t="s">
        <v>4549</v>
      </c>
      <c r="D697" s="207"/>
      <c r="E697" s="207"/>
      <c r="F697" s="187">
        <f t="shared" si="10"/>
        <v>0</v>
      </c>
      <c r="G697" s="174"/>
      <c r="H697" s="169"/>
      <c r="I697" s="169"/>
      <c r="J697" s="175"/>
      <c r="K697" s="169"/>
      <c r="L697" s="169"/>
      <c r="M697" s="169">
        <v>0</v>
      </c>
      <c r="N697" s="169"/>
      <c r="O697" s="170"/>
      <c r="P697" s="169">
        <v>0</v>
      </c>
      <c r="Q697" s="169"/>
      <c r="R697" s="169"/>
      <c r="S697" s="171"/>
      <c r="T697" s="169">
        <v>0</v>
      </c>
      <c r="U697" s="169">
        <v>0</v>
      </c>
      <c r="V697" s="169"/>
      <c r="W697" s="169"/>
      <c r="X697" s="169"/>
      <c r="Y697" s="170"/>
      <c r="Z697" s="172"/>
      <c r="AA697" s="169"/>
      <c r="AB697" s="172"/>
      <c r="AC697" s="272"/>
      <c r="AD697" s="272"/>
      <c r="AE697" s="272"/>
      <c r="AF697" s="272"/>
      <c r="AG697" s="272"/>
      <c r="AH697" s="272"/>
      <c r="AI697" s="272"/>
      <c r="AJ697" s="272"/>
      <c r="AK697" s="272"/>
      <c r="AL697" s="272"/>
      <c r="AM697" s="272"/>
    </row>
    <row r="698" spans="1:39" ht="72.75" customHeight="1">
      <c r="A698" s="173">
        <f>IF(D698=0,"",SUBTOTAL(3,$D$9:D698))</f>
        <v>668</v>
      </c>
      <c r="B698" s="188" t="s">
        <v>2952</v>
      </c>
      <c r="C698" s="196" t="s">
        <v>877</v>
      </c>
      <c r="D698" s="206" t="s">
        <v>4780</v>
      </c>
      <c r="E698" s="206" t="s">
        <v>6</v>
      </c>
      <c r="F698" s="187">
        <f t="shared" si="10"/>
        <v>12</v>
      </c>
      <c r="G698" s="172"/>
      <c r="H698" s="169"/>
      <c r="I698" s="169"/>
      <c r="J698" s="175">
        <v>12</v>
      </c>
      <c r="K698" s="169"/>
      <c r="L698" s="169"/>
      <c r="M698" s="169">
        <v>0</v>
      </c>
      <c r="N698" s="169"/>
      <c r="O698" s="170"/>
      <c r="P698" s="169">
        <v>0</v>
      </c>
      <c r="Q698" s="169"/>
      <c r="R698" s="169"/>
      <c r="S698" s="171"/>
      <c r="T698" s="169">
        <v>0</v>
      </c>
      <c r="U698" s="169">
        <v>0</v>
      </c>
      <c r="V698" s="169"/>
      <c r="W698" s="169"/>
      <c r="X698" s="169"/>
      <c r="Y698" s="170"/>
      <c r="Z698" s="172"/>
      <c r="AA698" s="169"/>
      <c r="AB698" s="172"/>
      <c r="AC698" s="272"/>
      <c r="AD698" s="272"/>
      <c r="AE698" s="272"/>
      <c r="AF698" s="272"/>
      <c r="AG698" s="272"/>
      <c r="AH698" s="272"/>
      <c r="AI698" s="272"/>
      <c r="AJ698" s="272"/>
      <c r="AK698" s="272"/>
      <c r="AL698" s="272"/>
      <c r="AM698" s="272"/>
    </row>
    <row r="699" spans="1:39" ht="110.25" customHeight="1">
      <c r="A699" s="173">
        <f>IF(D699=0,"",SUBTOTAL(3,$D$9:D699))</f>
        <v>669</v>
      </c>
      <c r="B699" s="190" t="s">
        <v>2953</v>
      </c>
      <c r="C699" s="212" t="s">
        <v>4397</v>
      </c>
      <c r="D699" s="213" t="s">
        <v>4434</v>
      </c>
      <c r="E699" s="213" t="s">
        <v>6</v>
      </c>
      <c r="F699" s="187">
        <f t="shared" si="10"/>
        <v>12</v>
      </c>
      <c r="G699" s="169"/>
      <c r="H699" s="169"/>
      <c r="I699" s="169"/>
      <c r="J699" s="176">
        <v>12</v>
      </c>
      <c r="K699" s="169"/>
      <c r="L699" s="169"/>
      <c r="M699" s="169"/>
      <c r="N699" s="169"/>
      <c r="O699" s="169"/>
      <c r="P699" s="169"/>
      <c r="Q699" s="169"/>
      <c r="R699" s="169"/>
      <c r="S699" s="169"/>
      <c r="T699" s="169"/>
      <c r="U699" s="169"/>
      <c r="V699" s="169"/>
      <c r="W699" s="169"/>
      <c r="X699" s="169"/>
      <c r="Y699" s="169"/>
      <c r="Z699" s="169"/>
      <c r="AA699" s="169"/>
      <c r="AB699" s="169"/>
      <c r="AC699" s="272"/>
      <c r="AD699" s="272"/>
      <c r="AE699" s="272"/>
      <c r="AF699" s="272"/>
      <c r="AG699" s="272"/>
      <c r="AH699" s="272"/>
      <c r="AI699" s="272"/>
      <c r="AJ699" s="272"/>
      <c r="AK699" s="272"/>
      <c r="AL699" s="272"/>
      <c r="AM699" s="272"/>
    </row>
    <row r="700" spans="1:39" ht="75" customHeight="1">
      <c r="A700" s="173">
        <f>IF(D700=0,"",SUBTOTAL(3,$D$9:D700))</f>
        <v>670</v>
      </c>
      <c r="B700" s="190" t="s">
        <v>2954</v>
      </c>
      <c r="C700" s="212" t="s">
        <v>4274</v>
      </c>
      <c r="D700" s="206" t="s">
        <v>4435</v>
      </c>
      <c r="E700" s="213" t="s">
        <v>6</v>
      </c>
      <c r="F700" s="187">
        <f t="shared" si="10"/>
        <v>12</v>
      </c>
      <c r="G700" s="169"/>
      <c r="H700" s="169"/>
      <c r="I700" s="169"/>
      <c r="J700" s="176">
        <v>12</v>
      </c>
      <c r="K700" s="169"/>
      <c r="L700" s="169"/>
      <c r="M700" s="169"/>
      <c r="N700" s="169"/>
      <c r="O700" s="169"/>
      <c r="P700" s="169"/>
      <c r="Q700" s="169"/>
      <c r="R700" s="169"/>
      <c r="S700" s="169"/>
      <c r="T700" s="169"/>
      <c r="U700" s="169"/>
      <c r="V700" s="169"/>
      <c r="W700" s="169"/>
      <c r="X700" s="169"/>
      <c r="Y700" s="169"/>
      <c r="Z700" s="169"/>
      <c r="AA700" s="169"/>
      <c r="AB700" s="169"/>
      <c r="AC700" s="272"/>
      <c r="AD700" s="272"/>
      <c r="AE700" s="272"/>
      <c r="AF700" s="272"/>
      <c r="AG700" s="272"/>
      <c r="AH700" s="272"/>
      <c r="AI700" s="272"/>
      <c r="AJ700" s="272"/>
      <c r="AK700" s="272"/>
      <c r="AL700" s="272"/>
      <c r="AM700" s="272"/>
    </row>
    <row r="701" spans="1:39" ht="60.75" customHeight="1">
      <c r="A701" s="173">
        <f>IF(D701=0,"",SUBTOTAL(3,$D$9:D701))</f>
        <v>671</v>
      </c>
      <c r="B701" s="190" t="s">
        <v>2955</v>
      </c>
      <c r="C701" s="212" t="s">
        <v>4281</v>
      </c>
      <c r="D701" s="213" t="s">
        <v>4781</v>
      </c>
      <c r="E701" s="213" t="s">
        <v>6</v>
      </c>
      <c r="F701" s="187">
        <f t="shared" si="10"/>
        <v>35</v>
      </c>
      <c r="G701" s="169"/>
      <c r="H701" s="169"/>
      <c r="I701" s="169"/>
      <c r="J701" s="176">
        <v>35</v>
      </c>
      <c r="K701" s="169"/>
      <c r="L701" s="169"/>
      <c r="M701" s="169"/>
      <c r="N701" s="169"/>
      <c r="O701" s="169"/>
      <c r="P701" s="169"/>
      <c r="Q701" s="169"/>
      <c r="R701" s="169"/>
      <c r="S701" s="169"/>
      <c r="T701" s="169"/>
      <c r="U701" s="169"/>
      <c r="V701" s="169"/>
      <c r="W701" s="169"/>
      <c r="X701" s="169"/>
      <c r="Y701" s="169"/>
      <c r="Z701" s="169"/>
      <c r="AA701" s="169"/>
      <c r="AB701" s="169"/>
      <c r="AC701" s="272"/>
      <c r="AD701" s="272"/>
      <c r="AE701" s="272"/>
      <c r="AF701" s="272"/>
      <c r="AG701" s="272"/>
      <c r="AH701" s="272"/>
      <c r="AI701" s="272"/>
      <c r="AJ701" s="272"/>
      <c r="AK701" s="272"/>
      <c r="AL701" s="272"/>
      <c r="AM701" s="272"/>
    </row>
    <row r="702" spans="1:39" ht="59.25" customHeight="1">
      <c r="A702" s="173">
        <f>IF(D702=0,"",SUBTOTAL(3,$D$9:D702))</f>
        <v>672</v>
      </c>
      <c r="B702" s="190" t="s">
        <v>2956</v>
      </c>
      <c r="C702" s="243" t="s">
        <v>4398</v>
      </c>
      <c r="D702" s="213" t="s">
        <v>4784</v>
      </c>
      <c r="E702" s="207" t="s">
        <v>6</v>
      </c>
      <c r="F702" s="187">
        <f t="shared" si="10"/>
        <v>24</v>
      </c>
      <c r="G702" s="169"/>
      <c r="H702" s="169"/>
      <c r="I702" s="169"/>
      <c r="J702" s="172">
        <v>24</v>
      </c>
      <c r="K702" s="169"/>
      <c r="L702" s="169"/>
      <c r="M702" s="169"/>
      <c r="N702" s="169"/>
      <c r="O702" s="169"/>
      <c r="P702" s="169"/>
      <c r="Q702" s="169"/>
      <c r="R702" s="169"/>
      <c r="S702" s="169"/>
      <c r="T702" s="169"/>
      <c r="U702" s="169"/>
      <c r="V702" s="169"/>
      <c r="W702" s="169"/>
      <c r="X702" s="169"/>
      <c r="Y702" s="169"/>
      <c r="Z702" s="169"/>
      <c r="AA702" s="169"/>
      <c r="AB702" s="169"/>
      <c r="AC702" s="272"/>
      <c r="AD702" s="272"/>
      <c r="AE702" s="272"/>
      <c r="AF702" s="272"/>
      <c r="AG702" s="272"/>
      <c r="AH702" s="272"/>
      <c r="AI702" s="272"/>
      <c r="AJ702" s="272"/>
      <c r="AK702" s="272"/>
      <c r="AL702" s="272"/>
      <c r="AM702" s="272"/>
    </row>
    <row r="703" spans="1:39" ht="61.5" customHeight="1">
      <c r="A703" s="173">
        <f>IF(D703=0,"",SUBTOTAL(3,$D$9:D703))</f>
        <v>673</v>
      </c>
      <c r="B703" s="190" t="s">
        <v>2957</v>
      </c>
      <c r="C703" s="243" t="s">
        <v>4267</v>
      </c>
      <c r="D703" s="213" t="s">
        <v>4399</v>
      </c>
      <c r="E703" s="207" t="s">
        <v>6</v>
      </c>
      <c r="F703" s="187">
        <f t="shared" si="10"/>
        <v>12</v>
      </c>
      <c r="G703" s="169"/>
      <c r="H703" s="169"/>
      <c r="I703" s="169"/>
      <c r="J703" s="172">
        <v>12</v>
      </c>
      <c r="K703" s="169"/>
      <c r="L703" s="169"/>
      <c r="M703" s="169"/>
      <c r="N703" s="169"/>
      <c r="O703" s="169"/>
      <c r="P703" s="169"/>
      <c r="Q703" s="169"/>
      <c r="R703" s="169"/>
      <c r="S703" s="169"/>
      <c r="T703" s="169"/>
      <c r="U703" s="169"/>
      <c r="V703" s="169"/>
      <c r="W703" s="169"/>
      <c r="X703" s="169"/>
      <c r="Y703" s="169"/>
      <c r="Z703" s="169"/>
      <c r="AA703" s="169"/>
      <c r="AB703" s="169"/>
      <c r="AC703" s="272"/>
      <c r="AD703" s="272"/>
      <c r="AE703" s="272"/>
      <c r="AF703" s="272"/>
      <c r="AG703" s="272"/>
      <c r="AH703" s="272"/>
      <c r="AI703" s="272"/>
      <c r="AJ703" s="272"/>
      <c r="AK703" s="272"/>
      <c r="AL703" s="272"/>
      <c r="AM703" s="272"/>
    </row>
    <row r="704" spans="1:39" ht="48" customHeight="1">
      <c r="A704" s="173">
        <f>IF(D704=0,"",SUBTOTAL(3,$D$9:D704))</f>
        <v>674</v>
      </c>
      <c r="B704" s="190" t="s">
        <v>2958</v>
      </c>
      <c r="C704" s="243" t="s">
        <v>4266</v>
      </c>
      <c r="D704" s="213" t="s">
        <v>4400</v>
      </c>
      <c r="E704" s="207" t="s">
        <v>6</v>
      </c>
      <c r="F704" s="187">
        <f t="shared" si="10"/>
        <v>3</v>
      </c>
      <c r="G704" s="169"/>
      <c r="H704" s="169"/>
      <c r="I704" s="169"/>
      <c r="J704" s="172">
        <v>3</v>
      </c>
      <c r="K704" s="169"/>
      <c r="L704" s="169"/>
      <c r="M704" s="169"/>
      <c r="N704" s="169"/>
      <c r="O704" s="169"/>
      <c r="P704" s="169"/>
      <c r="Q704" s="169"/>
      <c r="R704" s="169"/>
      <c r="S704" s="169"/>
      <c r="T704" s="169"/>
      <c r="U704" s="169"/>
      <c r="V704" s="169"/>
      <c r="W704" s="169"/>
      <c r="X704" s="169"/>
      <c r="Y704" s="169"/>
      <c r="Z704" s="169"/>
      <c r="AA704" s="169"/>
      <c r="AB704" s="169"/>
      <c r="AC704" s="272"/>
      <c r="AD704" s="272"/>
      <c r="AE704" s="272"/>
      <c r="AF704" s="272"/>
      <c r="AG704" s="272"/>
      <c r="AH704" s="272"/>
      <c r="AI704" s="272"/>
      <c r="AJ704" s="272"/>
      <c r="AK704" s="272"/>
      <c r="AL704" s="272"/>
      <c r="AM704" s="272"/>
    </row>
    <row r="705" spans="1:39" ht="63" customHeight="1">
      <c r="A705" s="173">
        <f>IF(D705=0,"",SUBTOTAL(3,$D$9:D705))</f>
        <v>675</v>
      </c>
      <c r="B705" s="190" t="s">
        <v>2959</v>
      </c>
      <c r="C705" s="243" t="s">
        <v>4266</v>
      </c>
      <c r="D705" s="213" t="s">
        <v>4656</v>
      </c>
      <c r="E705" s="207" t="s">
        <v>6</v>
      </c>
      <c r="F705" s="187">
        <f t="shared" si="10"/>
        <v>50</v>
      </c>
      <c r="G705" s="169"/>
      <c r="H705" s="169"/>
      <c r="I705" s="169"/>
      <c r="J705" s="172">
        <v>50</v>
      </c>
      <c r="K705" s="169"/>
      <c r="L705" s="169"/>
      <c r="M705" s="169"/>
      <c r="N705" s="169"/>
      <c r="O705" s="169"/>
      <c r="P705" s="169"/>
      <c r="Q705" s="169"/>
      <c r="R705" s="169"/>
      <c r="S705" s="169"/>
      <c r="T705" s="169"/>
      <c r="U705" s="169"/>
      <c r="V705" s="169"/>
      <c r="W705" s="169"/>
      <c r="X705" s="169"/>
      <c r="Y705" s="169"/>
      <c r="Z705" s="169"/>
      <c r="AA705" s="169"/>
      <c r="AB705" s="169"/>
      <c r="AC705" s="272"/>
      <c r="AD705" s="272"/>
      <c r="AE705" s="272"/>
      <c r="AF705" s="272"/>
      <c r="AG705" s="272"/>
      <c r="AH705" s="272"/>
      <c r="AI705" s="272"/>
      <c r="AJ705" s="272"/>
      <c r="AK705" s="272"/>
      <c r="AL705" s="272"/>
      <c r="AM705" s="272"/>
    </row>
    <row r="706" spans="1:39" ht="51.75" customHeight="1">
      <c r="A706" s="173">
        <f>IF(D706=0,"",SUBTOTAL(3,$D$9:D706))</f>
        <v>676</v>
      </c>
      <c r="B706" s="190" t="s">
        <v>2960</v>
      </c>
      <c r="C706" s="243" t="s">
        <v>4267</v>
      </c>
      <c r="D706" s="213" t="s">
        <v>4657</v>
      </c>
      <c r="E706" s="207" t="s">
        <v>6</v>
      </c>
      <c r="F706" s="187">
        <f t="shared" si="10"/>
        <v>3</v>
      </c>
      <c r="G706" s="169"/>
      <c r="H706" s="169"/>
      <c r="I706" s="169"/>
      <c r="J706" s="172">
        <v>3</v>
      </c>
      <c r="K706" s="169"/>
      <c r="L706" s="169"/>
      <c r="M706" s="169"/>
      <c r="N706" s="169"/>
      <c r="O706" s="169"/>
      <c r="P706" s="169"/>
      <c r="Q706" s="169"/>
      <c r="R706" s="169"/>
      <c r="S706" s="169"/>
      <c r="T706" s="169"/>
      <c r="U706" s="169"/>
      <c r="V706" s="169"/>
      <c r="W706" s="169"/>
      <c r="X706" s="169"/>
      <c r="Y706" s="169"/>
      <c r="Z706" s="169"/>
      <c r="AA706" s="169"/>
      <c r="AB706" s="169"/>
      <c r="AC706" s="272"/>
      <c r="AD706" s="272"/>
      <c r="AE706" s="272"/>
      <c r="AF706" s="272"/>
      <c r="AG706" s="272"/>
      <c r="AH706" s="272"/>
      <c r="AI706" s="272"/>
      <c r="AJ706" s="272"/>
      <c r="AK706" s="272"/>
      <c r="AL706" s="272"/>
      <c r="AM706" s="272"/>
    </row>
    <row r="707" spans="1:39" ht="51.75" customHeight="1">
      <c r="A707" s="173">
        <f>IF(D707=0,"",SUBTOTAL(3,$D$9:D707))</f>
        <v>677</v>
      </c>
      <c r="B707" s="190" t="s">
        <v>2961</v>
      </c>
      <c r="C707" s="243" t="s">
        <v>4267</v>
      </c>
      <c r="D707" s="213" t="s">
        <v>4658</v>
      </c>
      <c r="E707" s="207" t="s">
        <v>6</v>
      </c>
      <c r="F707" s="187">
        <f t="shared" si="10"/>
        <v>3</v>
      </c>
      <c r="G707" s="169"/>
      <c r="H707" s="169"/>
      <c r="I707" s="169"/>
      <c r="J707" s="172">
        <v>3</v>
      </c>
      <c r="K707" s="169"/>
      <c r="L707" s="169"/>
      <c r="M707" s="169"/>
      <c r="N707" s="169"/>
      <c r="O707" s="169"/>
      <c r="P707" s="169"/>
      <c r="Q707" s="169"/>
      <c r="R707" s="169"/>
      <c r="S707" s="169"/>
      <c r="T707" s="169"/>
      <c r="U707" s="169"/>
      <c r="V707" s="169"/>
      <c r="W707" s="169"/>
      <c r="X707" s="169"/>
      <c r="Y707" s="169"/>
      <c r="Z707" s="169"/>
      <c r="AA707" s="169"/>
      <c r="AB707" s="169"/>
      <c r="AC707" s="272"/>
      <c r="AD707" s="272"/>
      <c r="AE707" s="272"/>
      <c r="AF707" s="272"/>
      <c r="AG707" s="272"/>
      <c r="AH707" s="272"/>
      <c r="AI707" s="272"/>
      <c r="AJ707" s="272"/>
      <c r="AK707" s="272"/>
      <c r="AL707" s="272"/>
      <c r="AM707" s="272"/>
    </row>
    <row r="708" spans="1:39" ht="51.75" customHeight="1">
      <c r="A708" s="173">
        <f>IF(D708=0,"",SUBTOTAL(3,$D$9:D708))</f>
        <v>678</v>
      </c>
      <c r="B708" s="190" t="s">
        <v>2962</v>
      </c>
      <c r="C708" s="243" t="s">
        <v>4267</v>
      </c>
      <c r="D708" s="213" t="s">
        <v>4659</v>
      </c>
      <c r="E708" s="207" t="s">
        <v>6</v>
      </c>
      <c r="F708" s="187">
        <f t="shared" si="10"/>
        <v>3</v>
      </c>
      <c r="G708" s="169"/>
      <c r="H708" s="169"/>
      <c r="I708" s="169"/>
      <c r="J708" s="172">
        <v>3</v>
      </c>
      <c r="K708" s="169"/>
      <c r="L708" s="169"/>
      <c r="M708" s="169"/>
      <c r="N708" s="169"/>
      <c r="O708" s="169"/>
      <c r="P708" s="169"/>
      <c r="Q708" s="169"/>
      <c r="R708" s="169"/>
      <c r="S708" s="169"/>
      <c r="T708" s="169"/>
      <c r="U708" s="169"/>
      <c r="V708" s="169"/>
      <c r="W708" s="169"/>
      <c r="X708" s="169"/>
      <c r="Y708" s="169"/>
      <c r="Z708" s="169"/>
      <c r="AA708" s="169"/>
      <c r="AB708" s="169"/>
      <c r="AC708" s="272"/>
      <c r="AD708" s="272"/>
      <c r="AE708" s="272"/>
      <c r="AF708" s="272"/>
      <c r="AG708" s="272"/>
      <c r="AH708" s="272"/>
      <c r="AI708" s="272"/>
      <c r="AJ708" s="272"/>
      <c r="AK708" s="272"/>
      <c r="AL708" s="272"/>
      <c r="AM708" s="272"/>
    </row>
    <row r="709" spans="1:39" ht="63" customHeight="1">
      <c r="A709" s="173">
        <f>IF(D709=0,"",SUBTOTAL(3,$D$9:D709))</f>
        <v>679</v>
      </c>
      <c r="B709" s="188" t="s">
        <v>2963</v>
      </c>
      <c r="C709" s="196" t="s">
        <v>573</v>
      </c>
      <c r="D709" s="206" t="s">
        <v>4619</v>
      </c>
      <c r="E709" s="206" t="s">
        <v>6</v>
      </c>
      <c r="F709" s="187">
        <f t="shared" si="10"/>
        <v>12</v>
      </c>
      <c r="G709" s="172"/>
      <c r="H709" s="169"/>
      <c r="I709" s="169"/>
      <c r="J709" s="175">
        <v>12</v>
      </c>
      <c r="K709" s="169"/>
      <c r="L709" s="169"/>
      <c r="M709" s="169">
        <v>0</v>
      </c>
      <c r="N709" s="169"/>
      <c r="O709" s="170"/>
      <c r="P709" s="169">
        <v>0</v>
      </c>
      <c r="Q709" s="169"/>
      <c r="R709" s="169"/>
      <c r="S709" s="171"/>
      <c r="T709" s="169">
        <v>0</v>
      </c>
      <c r="U709" s="169">
        <v>0</v>
      </c>
      <c r="V709" s="169"/>
      <c r="W709" s="169"/>
      <c r="X709" s="169"/>
      <c r="Y709" s="170"/>
      <c r="Z709" s="172"/>
      <c r="AA709" s="169"/>
      <c r="AB709" s="172"/>
      <c r="AC709" s="272"/>
      <c r="AD709" s="272"/>
      <c r="AE709" s="272"/>
      <c r="AF709" s="272"/>
      <c r="AG709" s="272"/>
      <c r="AH709" s="272"/>
      <c r="AI709" s="272"/>
      <c r="AJ709" s="272"/>
      <c r="AK709" s="272"/>
      <c r="AL709" s="272"/>
      <c r="AM709" s="272"/>
    </row>
    <row r="710" spans="1:39" ht="71.25" customHeight="1">
      <c r="A710" s="173">
        <f>IF(D710=0,"",SUBTOTAL(3,$D$9:D710))</f>
        <v>680</v>
      </c>
      <c r="B710" s="188" t="s">
        <v>2964</v>
      </c>
      <c r="C710" s="196" t="s">
        <v>575</v>
      </c>
      <c r="D710" s="206" t="s">
        <v>4618</v>
      </c>
      <c r="E710" s="206" t="s">
        <v>6</v>
      </c>
      <c r="F710" s="187">
        <f t="shared" si="10"/>
        <v>12</v>
      </c>
      <c r="G710" s="172"/>
      <c r="H710" s="169"/>
      <c r="I710" s="169"/>
      <c r="J710" s="175">
        <v>12</v>
      </c>
      <c r="K710" s="169"/>
      <c r="L710" s="169"/>
      <c r="M710" s="169">
        <v>0</v>
      </c>
      <c r="N710" s="169"/>
      <c r="O710" s="170"/>
      <c r="P710" s="169">
        <v>0</v>
      </c>
      <c r="Q710" s="169"/>
      <c r="R710" s="169"/>
      <c r="S710" s="171"/>
      <c r="T710" s="169">
        <v>0</v>
      </c>
      <c r="U710" s="169">
        <v>0</v>
      </c>
      <c r="V710" s="169"/>
      <c r="W710" s="169"/>
      <c r="X710" s="169"/>
      <c r="Y710" s="170"/>
      <c r="Z710" s="172"/>
      <c r="AA710" s="169"/>
      <c r="AB710" s="172"/>
      <c r="AC710" s="272"/>
      <c r="AD710" s="272"/>
      <c r="AE710" s="272"/>
      <c r="AF710" s="272"/>
      <c r="AG710" s="272"/>
      <c r="AH710" s="272"/>
      <c r="AI710" s="272"/>
      <c r="AJ710" s="272"/>
      <c r="AK710" s="272"/>
      <c r="AL710" s="272"/>
      <c r="AM710" s="272"/>
    </row>
    <row r="711" spans="1:39" ht="73.5" customHeight="1">
      <c r="A711" s="173">
        <f>IF(D711=0,"",SUBTOTAL(3,$D$9:D711))</f>
        <v>681</v>
      </c>
      <c r="B711" s="188" t="s">
        <v>2965</v>
      </c>
      <c r="C711" s="196" t="s">
        <v>577</v>
      </c>
      <c r="D711" s="206" t="s">
        <v>578</v>
      </c>
      <c r="E711" s="206" t="s">
        <v>6</v>
      </c>
      <c r="F711" s="187">
        <f t="shared" si="10"/>
        <v>10</v>
      </c>
      <c r="G711" s="172"/>
      <c r="H711" s="169"/>
      <c r="I711" s="169"/>
      <c r="J711" s="175">
        <v>10</v>
      </c>
      <c r="K711" s="169"/>
      <c r="L711" s="169"/>
      <c r="M711" s="169">
        <v>0</v>
      </c>
      <c r="N711" s="169"/>
      <c r="O711" s="170"/>
      <c r="P711" s="169">
        <v>0</v>
      </c>
      <c r="Q711" s="169"/>
      <c r="R711" s="169"/>
      <c r="S711" s="171"/>
      <c r="T711" s="169">
        <v>0</v>
      </c>
      <c r="U711" s="169">
        <v>0</v>
      </c>
      <c r="V711" s="169"/>
      <c r="W711" s="169"/>
      <c r="X711" s="169"/>
      <c r="Y711" s="170"/>
      <c r="Z711" s="172"/>
      <c r="AA711" s="169"/>
      <c r="AB711" s="172"/>
      <c r="AC711" s="272"/>
      <c r="AD711" s="272"/>
      <c r="AE711" s="272"/>
      <c r="AF711" s="272"/>
      <c r="AG711" s="272"/>
      <c r="AH711" s="272"/>
      <c r="AI711" s="272"/>
      <c r="AJ711" s="272"/>
      <c r="AK711" s="272"/>
      <c r="AL711" s="272"/>
      <c r="AM711" s="272"/>
    </row>
    <row r="712" spans="1:39" ht="77.25" customHeight="1">
      <c r="A712" s="173">
        <f>IF(D712=0,"",SUBTOTAL(3,$D$9:D712))</f>
        <v>682</v>
      </c>
      <c r="B712" s="190" t="s">
        <v>2966</v>
      </c>
      <c r="C712" s="243" t="s">
        <v>4265</v>
      </c>
      <c r="D712" s="213" t="s">
        <v>4401</v>
      </c>
      <c r="E712" s="207" t="s">
        <v>6</v>
      </c>
      <c r="F712" s="187">
        <f t="shared" si="10"/>
        <v>5</v>
      </c>
      <c r="G712" s="169"/>
      <c r="H712" s="169"/>
      <c r="I712" s="169"/>
      <c r="J712" s="172">
        <v>5</v>
      </c>
      <c r="K712" s="169"/>
      <c r="L712" s="169"/>
      <c r="M712" s="169"/>
      <c r="N712" s="169"/>
      <c r="O712" s="169"/>
      <c r="P712" s="169"/>
      <c r="Q712" s="169"/>
      <c r="R712" s="169"/>
      <c r="S712" s="169"/>
      <c r="T712" s="169"/>
      <c r="U712" s="169"/>
      <c r="V712" s="169"/>
      <c r="W712" s="169"/>
      <c r="X712" s="169"/>
      <c r="Y712" s="169"/>
      <c r="Z712" s="169"/>
      <c r="AA712" s="169"/>
      <c r="AB712" s="169"/>
      <c r="AC712" s="272"/>
      <c r="AD712" s="272"/>
      <c r="AE712" s="272"/>
      <c r="AF712" s="272"/>
      <c r="AG712" s="272"/>
      <c r="AH712" s="272"/>
      <c r="AI712" s="272"/>
      <c r="AJ712" s="272"/>
      <c r="AK712" s="272"/>
      <c r="AL712" s="272"/>
      <c r="AM712" s="272"/>
    </row>
    <row r="713" spans="1:39" ht="69" customHeight="1">
      <c r="A713" s="173">
        <f>IF(D713=0,"",SUBTOTAL(3,$D$9:D713))</f>
        <v>683</v>
      </c>
      <c r="B713" s="190" t="s">
        <v>2967</v>
      </c>
      <c r="C713" s="212" t="s">
        <v>4265</v>
      </c>
      <c r="D713" s="213" t="s">
        <v>4660</v>
      </c>
      <c r="E713" s="213" t="s">
        <v>6</v>
      </c>
      <c r="F713" s="187">
        <f t="shared" ref="F713:F776" si="11">SUM(G713:AB713)</f>
        <v>2</v>
      </c>
      <c r="G713" s="169"/>
      <c r="H713" s="169"/>
      <c r="I713" s="169"/>
      <c r="J713" s="176">
        <v>2</v>
      </c>
      <c r="K713" s="169"/>
      <c r="L713" s="169"/>
      <c r="M713" s="169"/>
      <c r="N713" s="169"/>
      <c r="O713" s="169"/>
      <c r="P713" s="169"/>
      <c r="Q713" s="169"/>
      <c r="R713" s="169"/>
      <c r="S713" s="169"/>
      <c r="T713" s="169"/>
      <c r="U713" s="169"/>
      <c r="V713" s="169"/>
      <c r="W713" s="169"/>
      <c r="X713" s="169"/>
      <c r="Y713" s="169"/>
      <c r="Z713" s="169"/>
      <c r="AA713" s="169"/>
      <c r="AB713" s="169"/>
      <c r="AC713" s="272"/>
      <c r="AD713" s="272"/>
      <c r="AE713" s="272"/>
      <c r="AF713" s="272"/>
      <c r="AG713" s="272"/>
      <c r="AH713" s="272"/>
      <c r="AI713" s="272"/>
      <c r="AJ713" s="272"/>
      <c r="AK713" s="272"/>
      <c r="AL713" s="272"/>
      <c r="AM713" s="272"/>
    </row>
    <row r="714" spans="1:39" ht="64.5" customHeight="1">
      <c r="A714" s="173">
        <f>IF(D714=0,"",SUBTOTAL(3,$D$9:D714))</f>
        <v>684</v>
      </c>
      <c r="B714" s="190" t="s">
        <v>2968</v>
      </c>
      <c r="C714" s="243" t="s">
        <v>4280</v>
      </c>
      <c r="D714" s="213" t="s">
        <v>4782</v>
      </c>
      <c r="E714" s="207" t="s">
        <v>6</v>
      </c>
      <c r="F714" s="187">
        <f t="shared" si="11"/>
        <v>2</v>
      </c>
      <c r="G714" s="169"/>
      <c r="H714" s="169"/>
      <c r="I714" s="169"/>
      <c r="J714" s="176">
        <v>2</v>
      </c>
      <c r="K714" s="169"/>
      <c r="L714" s="169"/>
      <c r="M714" s="169"/>
      <c r="N714" s="169"/>
      <c r="O714" s="169"/>
      <c r="P714" s="169"/>
      <c r="Q714" s="169"/>
      <c r="R714" s="169"/>
      <c r="S714" s="169"/>
      <c r="T714" s="169"/>
      <c r="U714" s="169"/>
      <c r="V714" s="169"/>
      <c r="W714" s="169"/>
      <c r="X714" s="169"/>
      <c r="Y714" s="169"/>
      <c r="Z714" s="169"/>
      <c r="AA714" s="169"/>
      <c r="AB714" s="169"/>
      <c r="AC714" s="272"/>
      <c r="AD714" s="272"/>
      <c r="AE714" s="272"/>
      <c r="AF714" s="272"/>
      <c r="AG714" s="272"/>
      <c r="AH714" s="272"/>
      <c r="AI714" s="272"/>
      <c r="AJ714" s="272"/>
      <c r="AK714" s="272"/>
      <c r="AL714" s="272"/>
      <c r="AM714" s="272"/>
    </row>
    <row r="715" spans="1:39" ht="59.25" customHeight="1">
      <c r="A715" s="173">
        <f>IF(D715=0,"",SUBTOTAL(3,$D$9:D715))</f>
        <v>685</v>
      </c>
      <c r="B715" s="190" t="s">
        <v>2969</v>
      </c>
      <c r="C715" s="212" t="s">
        <v>4280</v>
      </c>
      <c r="D715" s="213" t="s">
        <v>4783</v>
      </c>
      <c r="E715" s="213" t="s">
        <v>6</v>
      </c>
      <c r="F715" s="187">
        <f t="shared" si="11"/>
        <v>4</v>
      </c>
      <c r="G715" s="169"/>
      <c r="H715" s="169"/>
      <c r="I715" s="169"/>
      <c r="J715" s="176">
        <v>4</v>
      </c>
      <c r="K715" s="169"/>
      <c r="L715" s="169"/>
      <c r="M715" s="169"/>
      <c r="N715" s="169"/>
      <c r="O715" s="169"/>
      <c r="P715" s="169"/>
      <c r="Q715" s="169"/>
      <c r="R715" s="169"/>
      <c r="S715" s="169"/>
      <c r="T715" s="169"/>
      <c r="U715" s="169"/>
      <c r="V715" s="169"/>
      <c r="W715" s="169"/>
      <c r="X715" s="169"/>
      <c r="Y715" s="169"/>
      <c r="Z715" s="169"/>
      <c r="AA715" s="169"/>
      <c r="AB715" s="169"/>
      <c r="AC715" s="272"/>
      <c r="AD715" s="272"/>
      <c r="AE715" s="272"/>
      <c r="AF715" s="272"/>
      <c r="AG715" s="272"/>
      <c r="AH715" s="272"/>
      <c r="AI715" s="272"/>
      <c r="AJ715" s="272"/>
      <c r="AK715" s="272"/>
      <c r="AL715" s="272"/>
      <c r="AM715" s="272"/>
    </row>
    <row r="716" spans="1:39" ht="87" customHeight="1">
      <c r="A716" s="173">
        <f>IF(D716=0,"",SUBTOTAL(3,$D$9:D716))</f>
        <v>686</v>
      </c>
      <c r="B716" s="190" t="s">
        <v>2970</v>
      </c>
      <c r="C716" s="196" t="s">
        <v>4268</v>
      </c>
      <c r="D716" s="206" t="s">
        <v>4402</v>
      </c>
      <c r="E716" s="207" t="s">
        <v>6</v>
      </c>
      <c r="F716" s="187">
        <f t="shared" si="11"/>
        <v>10</v>
      </c>
      <c r="G716" s="169"/>
      <c r="H716" s="169"/>
      <c r="I716" s="169"/>
      <c r="J716" s="172">
        <v>10</v>
      </c>
      <c r="K716" s="169"/>
      <c r="L716" s="169"/>
      <c r="M716" s="169"/>
      <c r="N716" s="169"/>
      <c r="O716" s="169"/>
      <c r="P716" s="169"/>
      <c r="Q716" s="169"/>
      <c r="R716" s="169"/>
      <c r="S716" s="169"/>
      <c r="T716" s="169"/>
      <c r="U716" s="169"/>
      <c r="V716" s="169"/>
      <c r="W716" s="169"/>
      <c r="X716" s="169"/>
      <c r="Y716" s="169"/>
      <c r="Z716" s="169"/>
      <c r="AA716" s="169"/>
      <c r="AB716" s="169"/>
      <c r="AC716" s="272"/>
      <c r="AD716" s="272"/>
      <c r="AE716" s="272"/>
      <c r="AF716" s="272"/>
      <c r="AG716" s="272"/>
      <c r="AH716" s="272"/>
      <c r="AI716" s="272"/>
      <c r="AJ716" s="272"/>
      <c r="AK716" s="272"/>
      <c r="AL716" s="272"/>
      <c r="AM716" s="272"/>
    </row>
    <row r="717" spans="1:39" ht="64.5" customHeight="1">
      <c r="A717" s="173">
        <f>IF(D717=0,"",SUBTOTAL(3,$D$9:D717))</f>
        <v>687</v>
      </c>
      <c r="B717" s="190" t="s">
        <v>2971</v>
      </c>
      <c r="C717" s="243" t="s">
        <v>4269</v>
      </c>
      <c r="D717" s="213" t="s">
        <v>4661</v>
      </c>
      <c r="E717" s="207" t="s">
        <v>6</v>
      </c>
      <c r="F717" s="187">
        <f t="shared" si="11"/>
        <v>5</v>
      </c>
      <c r="G717" s="169"/>
      <c r="H717" s="169"/>
      <c r="I717" s="169"/>
      <c r="J717" s="172">
        <v>5</v>
      </c>
      <c r="K717" s="169"/>
      <c r="L717" s="169"/>
      <c r="M717" s="169"/>
      <c r="N717" s="169"/>
      <c r="O717" s="169"/>
      <c r="P717" s="169"/>
      <c r="Q717" s="169"/>
      <c r="R717" s="169"/>
      <c r="S717" s="169"/>
      <c r="T717" s="169"/>
      <c r="U717" s="169"/>
      <c r="V717" s="169"/>
      <c r="W717" s="169"/>
      <c r="X717" s="169"/>
      <c r="Y717" s="169"/>
      <c r="Z717" s="169"/>
      <c r="AA717" s="169"/>
      <c r="AB717" s="169"/>
      <c r="AC717" s="272"/>
      <c r="AD717" s="272"/>
      <c r="AE717" s="272"/>
      <c r="AF717" s="272"/>
      <c r="AG717" s="272"/>
      <c r="AH717" s="272"/>
      <c r="AI717" s="272"/>
      <c r="AJ717" s="272"/>
      <c r="AK717" s="272"/>
      <c r="AL717" s="272"/>
      <c r="AM717" s="272"/>
    </row>
    <row r="718" spans="1:39" ht="93" customHeight="1">
      <c r="A718" s="173">
        <f>IF(D718=0,"",SUBTOTAL(3,$D$9:D718))</f>
        <v>688</v>
      </c>
      <c r="B718" s="190" t="s">
        <v>2972</v>
      </c>
      <c r="C718" s="212" t="s">
        <v>3951</v>
      </c>
      <c r="D718" s="213" t="s">
        <v>4436</v>
      </c>
      <c r="E718" s="213" t="s">
        <v>6</v>
      </c>
      <c r="F718" s="187">
        <f t="shared" si="11"/>
        <v>2</v>
      </c>
      <c r="G718" s="169"/>
      <c r="H718" s="169"/>
      <c r="I718" s="169"/>
      <c r="J718" s="176">
        <v>2</v>
      </c>
      <c r="K718" s="169"/>
      <c r="L718" s="169"/>
      <c r="M718" s="169"/>
      <c r="N718" s="169"/>
      <c r="O718" s="169"/>
      <c r="P718" s="169"/>
      <c r="Q718" s="169"/>
      <c r="R718" s="169"/>
      <c r="S718" s="169"/>
      <c r="T718" s="169"/>
      <c r="U718" s="169"/>
      <c r="V718" s="169"/>
      <c r="W718" s="169"/>
      <c r="X718" s="169"/>
      <c r="Y718" s="169"/>
      <c r="Z718" s="169"/>
      <c r="AA718" s="169"/>
      <c r="AB718" s="169"/>
      <c r="AC718" s="272"/>
      <c r="AD718" s="272"/>
      <c r="AE718" s="272"/>
      <c r="AF718" s="272"/>
      <c r="AG718" s="272"/>
      <c r="AH718" s="272"/>
      <c r="AI718" s="272"/>
      <c r="AJ718" s="272"/>
      <c r="AK718" s="272"/>
      <c r="AL718" s="272"/>
      <c r="AM718" s="272"/>
    </row>
    <row r="719" spans="1:39" ht="69.75" customHeight="1">
      <c r="A719" s="173">
        <f>IF(D719=0,"",SUBTOTAL(3,$D$9:D719))</f>
        <v>689</v>
      </c>
      <c r="B719" s="190" t="s">
        <v>2973</v>
      </c>
      <c r="C719" s="212" t="s">
        <v>4275</v>
      </c>
      <c r="D719" s="206" t="s">
        <v>4437</v>
      </c>
      <c r="E719" s="213" t="s">
        <v>6</v>
      </c>
      <c r="F719" s="187">
        <f t="shared" si="11"/>
        <v>2</v>
      </c>
      <c r="G719" s="169"/>
      <c r="H719" s="169"/>
      <c r="I719" s="169"/>
      <c r="J719" s="176">
        <v>2</v>
      </c>
      <c r="K719" s="169"/>
      <c r="L719" s="169"/>
      <c r="M719" s="169"/>
      <c r="N719" s="169"/>
      <c r="O719" s="169"/>
      <c r="P719" s="169"/>
      <c r="Q719" s="169"/>
      <c r="R719" s="169"/>
      <c r="S719" s="169"/>
      <c r="T719" s="169"/>
      <c r="U719" s="169"/>
      <c r="V719" s="169"/>
      <c r="W719" s="169"/>
      <c r="X719" s="169"/>
      <c r="Y719" s="169"/>
      <c r="Z719" s="169"/>
      <c r="AA719" s="169"/>
      <c r="AB719" s="169"/>
      <c r="AC719" s="272"/>
      <c r="AD719" s="272"/>
      <c r="AE719" s="272"/>
      <c r="AF719" s="272"/>
      <c r="AG719" s="272"/>
      <c r="AH719" s="272"/>
      <c r="AI719" s="272"/>
      <c r="AJ719" s="272"/>
      <c r="AK719" s="272"/>
      <c r="AL719" s="272"/>
      <c r="AM719" s="272"/>
    </row>
    <row r="720" spans="1:39" ht="109.5" customHeight="1">
      <c r="A720" s="173">
        <f>IF(D720=0,"",SUBTOTAL(3,$D$9:D720))</f>
        <v>690</v>
      </c>
      <c r="B720" s="190" t="s">
        <v>2974</v>
      </c>
      <c r="C720" s="212" t="s">
        <v>4276</v>
      </c>
      <c r="D720" s="213" t="s">
        <v>4786</v>
      </c>
      <c r="E720" s="213" t="s">
        <v>6</v>
      </c>
      <c r="F720" s="187">
        <f t="shared" si="11"/>
        <v>5</v>
      </c>
      <c r="G720" s="169"/>
      <c r="H720" s="169"/>
      <c r="I720" s="169"/>
      <c r="J720" s="176">
        <v>5</v>
      </c>
      <c r="K720" s="169"/>
      <c r="L720" s="169"/>
      <c r="M720" s="169"/>
      <c r="N720" s="169"/>
      <c r="O720" s="169"/>
      <c r="P720" s="169"/>
      <c r="Q720" s="169"/>
      <c r="R720" s="169"/>
      <c r="S720" s="169"/>
      <c r="T720" s="169"/>
      <c r="U720" s="169"/>
      <c r="V720" s="169"/>
      <c r="W720" s="169"/>
      <c r="X720" s="169"/>
      <c r="Y720" s="169"/>
      <c r="Z720" s="169"/>
      <c r="AA720" s="169"/>
      <c r="AB720" s="169"/>
      <c r="AC720" s="272"/>
      <c r="AD720" s="272"/>
      <c r="AE720" s="272"/>
      <c r="AF720" s="272"/>
      <c r="AG720" s="272"/>
      <c r="AH720" s="272"/>
      <c r="AI720" s="272"/>
      <c r="AJ720" s="272"/>
      <c r="AK720" s="272"/>
      <c r="AL720" s="272"/>
      <c r="AM720" s="272"/>
    </row>
    <row r="721" spans="1:39" ht="82.5" customHeight="1">
      <c r="A721" s="173">
        <f>IF(D721=0,"",SUBTOTAL(3,$D$9:D721))</f>
        <v>691</v>
      </c>
      <c r="B721" s="190" t="s">
        <v>2975</v>
      </c>
      <c r="C721" s="212" t="s">
        <v>4277</v>
      </c>
      <c r="D721" s="213" t="s">
        <v>4785</v>
      </c>
      <c r="E721" s="213" t="s">
        <v>6</v>
      </c>
      <c r="F721" s="187">
        <f t="shared" si="11"/>
        <v>45</v>
      </c>
      <c r="G721" s="169"/>
      <c r="H721" s="169"/>
      <c r="I721" s="169"/>
      <c r="J721" s="176">
        <v>45</v>
      </c>
      <c r="K721" s="169"/>
      <c r="L721" s="169"/>
      <c r="M721" s="169"/>
      <c r="N721" s="169"/>
      <c r="O721" s="169"/>
      <c r="P721" s="169"/>
      <c r="Q721" s="169"/>
      <c r="R721" s="169"/>
      <c r="S721" s="169"/>
      <c r="T721" s="169"/>
      <c r="U721" s="169"/>
      <c r="V721" s="169"/>
      <c r="W721" s="169"/>
      <c r="X721" s="169"/>
      <c r="Y721" s="169"/>
      <c r="Z721" s="169"/>
      <c r="AA721" s="169"/>
      <c r="AB721" s="169"/>
      <c r="AC721" s="272"/>
      <c r="AD721" s="272"/>
      <c r="AE721" s="272"/>
      <c r="AF721" s="272"/>
      <c r="AG721" s="272"/>
      <c r="AH721" s="272"/>
      <c r="AI721" s="272"/>
      <c r="AJ721" s="272"/>
      <c r="AK721" s="272"/>
      <c r="AL721" s="272"/>
      <c r="AM721" s="272"/>
    </row>
    <row r="722" spans="1:39" ht="51.75" customHeight="1">
      <c r="A722" s="173">
        <f>IF(D722=0,"",SUBTOTAL(3,$D$9:D722))</f>
        <v>692</v>
      </c>
      <c r="B722" s="188" t="s">
        <v>2976</v>
      </c>
      <c r="C722" s="196" t="s">
        <v>583</v>
      </c>
      <c r="D722" s="206" t="s">
        <v>4787</v>
      </c>
      <c r="E722" s="206" t="s">
        <v>6</v>
      </c>
      <c r="F722" s="187">
        <f t="shared" si="11"/>
        <v>80</v>
      </c>
      <c r="G722" s="172"/>
      <c r="H722" s="169"/>
      <c r="I722" s="169"/>
      <c r="J722" s="175">
        <v>80</v>
      </c>
      <c r="K722" s="169"/>
      <c r="L722" s="169"/>
      <c r="M722" s="169">
        <v>0</v>
      </c>
      <c r="N722" s="169"/>
      <c r="O722" s="170"/>
      <c r="P722" s="169">
        <v>0</v>
      </c>
      <c r="Q722" s="169"/>
      <c r="R722" s="169"/>
      <c r="S722" s="171"/>
      <c r="T722" s="169">
        <v>0</v>
      </c>
      <c r="U722" s="169">
        <v>0</v>
      </c>
      <c r="V722" s="169"/>
      <c r="W722" s="169"/>
      <c r="X722" s="169"/>
      <c r="Y722" s="170"/>
      <c r="Z722" s="172"/>
      <c r="AA722" s="169"/>
      <c r="AB722" s="172"/>
      <c r="AC722" s="272"/>
      <c r="AD722" s="272"/>
      <c r="AE722" s="272"/>
      <c r="AF722" s="272"/>
      <c r="AG722" s="272"/>
      <c r="AH722" s="272"/>
      <c r="AI722" s="272"/>
      <c r="AJ722" s="272"/>
      <c r="AK722" s="272"/>
      <c r="AL722" s="272"/>
      <c r="AM722" s="272"/>
    </row>
    <row r="723" spans="1:39" ht="84" customHeight="1">
      <c r="A723" s="173">
        <f>IF(D723=0,"",SUBTOTAL(3,$D$9:D723))</f>
        <v>693</v>
      </c>
      <c r="B723" s="188" t="s">
        <v>2977</v>
      </c>
      <c r="C723" s="151" t="s">
        <v>439</v>
      </c>
      <c r="D723" s="149" t="s">
        <v>4788</v>
      </c>
      <c r="E723" s="150" t="s">
        <v>6</v>
      </c>
      <c r="F723" s="187">
        <f t="shared" si="11"/>
        <v>62</v>
      </c>
      <c r="G723" s="172"/>
      <c r="H723" s="169"/>
      <c r="I723" s="169"/>
      <c r="J723" s="175"/>
      <c r="K723" s="169"/>
      <c r="L723" s="169"/>
      <c r="M723" s="169">
        <v>42</v>
      </c>
      <c r="N723" s="169"/>
      <c r="O723" s="170"/>
      <c r="P723" s="169">
        <v>0</v>
      </c>
      <c r="Q723" s="169"/>
      <c r="R723" s="169"/>
      <c r="S723" s="171">
        <v>20</v>
      </c>
      <c r="T723" s="169">
        <v>0</v>
      </c>
      <c r="U723" s="169">
        <v>0</v>
      </c>
      <c r="V723" s="169"/>
      <c r="W723" s="169"/>
      <c r="X723" s="169"/>
      <c r="Y723" s="170"/>
      <c r="Z723" s="172"/>
      <c r="AA723" s="169"/>
      <c r="AB723" s="172"/>
      <c r="AC723" s="272"/>
      <c r="AD723" s="272"/>
      <c r="AE723" s="272"/>
      <c r="AF723" s="272"/>
      <c r="AG723" s="272"/>
      <c r="AH723" s="272"/>
      <c r="AI723" s="272"/>
      <c r="AJ723" s="272"/>
      <c r="AK723" s="272"/>
      <c r="AL723" s="272"/>
      <c r="AM723" s="272"/>
    </row>
    <row r="724" spans="1:39" ht="97.5" customHeight="1">
      <c r="A724" s="173">
        <f>IF(D724=0,"",SUBTOTAL(3,$D$9:D724))</f>
        <v>694</v>
      </c>
      <c r="B724" s="188" t="s">
        <v>2978</v>
      </c>
      <c r="C724" s="196" t="s">
        <v>795</v>
      </c>
      <c r="D724" s="206" t="s">
        <v>4403</v>
      </c>
      <c r="E724" s="206" t="s">
        <v>6</v>
      </c>
      <c r="F724" s="187">
        <f t="shared" si="11"/>
        <v>8</v>
      </c>
      <c r="G724" s="172"/>
      <c r="H724" s="169"/>
      <c r="I724" s="169"/>
      <c r="J724" s="175">
        <v>8</v>
      </c>
      <c r="K724" s="169"/>
      <c r="L724" s="169"/>
      <c r="M724" s="169">
        <v>0</v>
      </c>
      <c r="N724" s="169"/>
      <c r="O724" s="170"/>
      <c r="P724" s="169">
        <v>0</v>
      </c>
      <c r="Q724" s="169"/>
      <c r="R724" s="169"/>
      <c r="S724" s="171"/>
      <c r="T724" s="169">
        <v>0</v>
      </c>
      <c r="U724" s="169">
        <v>0</v>
      </c>
      <c r="V724" s="169"/>
      <c r="W724" s="169"/>
      <c r="X724" s="169"/>
      <c r="Y724" s="170"/>
      <c r="Z724" s="172"/>
      <c r="AA724" s="169"/>
      <c r="AB724" s="172"/>
      <c r="AC724" s="272"/>
      <c r="AD724" s="272"/>
      <c r="AE724" s="272"/>
      <c r="AF724" s="272"/>
      <c r="AG724" s="272"/>
      <c r="AH724" s="272"/>
      <c r="AI724" s="272"/>
      <c r="AJ724" s="272"/>
      <c r="AK724" s="272"/>
      <c r="AL724" s="272"/>
      <c r="AM724" s="272"/>
    </row>
    <row r="725" spans="1:39" ht="89.25" customHeight="1">
      <c r="A725" s="173">
        <f>IF(D725=0,"",SUBTOTAL(3,$D$9:D725))</f>
        <v>695</v>
      </c>
      <c r="B725" s="188" t="s">
        <v>2979</v>
      </c>
      <c r="C725" s="196" t="s">
        <v>759</v>
      </c>
      <c r="D725" s="206" t="s">
        <v>758</v>
      </c>
      <c r="E725" s="206" t="s">
        <v>6</v>
      </c>
      <c r="F725" s="187">
        <f t="shared" si="11"/>
        <v>10</v>
      </c>
      <c r="G725" s="172"/>
      <c r="H725" s="169"/>
      <c r="I725" s="169"/>
      <c r="J725" s="175">
        <v>10</v>
      </c>
      <c r="K725" s="169"/>
      <c r="L725" s="169"/>
      <c r="M725" s="169">
        <v>0</v>
      </c>
      <c r="N725" s="169"/>
      <c r="O725" s="170"/>
      <c r="P725" s="169">
        <v>0</v>
      </c>
      <c r="Q725" s="169"/>
      <c r="R725" s="169"/>
      <c r="S725" s="171"/>
      <c r="T725" s="169">
        <v>0</v>
      </c>
      <c r="U725" s="169">
        <v>0</v>
      </c>
      <c r="V725" s="169"/>
      <c r="W725" s="169"/>
      <c r="X725" s="169"/>
      <c r="Y725" s="170"/>
      <c r="Z725" s="172"/>
      <c r="AA725" s="169"/>
      <c r="AB725" s="172"/>
      <c r="AC725" s="272"/>
      <c r="AD725" s="272"/>
      <c r="AE725" s="272"/>
      <c r="AF725" s="272"/>
      <c r="AG725" s="272"/>
      <c r="AH725" s="272"/>
      <c r="AI725" s="272"/>
      <c r="AJ725" s="272"/>
      <c r="AK725" s="272"/>
      <c r="AL725" s="272"/>
      <c r="AM725" s="272"/>
    </row>
    <row r="726" spans="1:39" ht="61.5" customHeight="1">
      <c r="A726" s="173">
        <f>IF(D726=0,"",SUBTOTAL(3,$D$9:D726))</f>
        <v>696</v>
      </c>
      <c r="B726" s="188" t="s">
        <v>2980</v>
      </c>
      <c r="C726" s="196" t="s">
        <v>1959</v>
      </c>
      <c r="D726" s="206" t="s">
        <v>4789</v>
      </c>
      <c r="E726" s="206" t="s">
        <v>6</v>
      </c>
      <c r="F726" s="187">
        <f t="shared" si="11"/>
        <v>48</v>
      </c>
      <c r="G726" s="172"/>
      <c r="H726" s="169"/>
      <c r="I726" s="169"/>
      <c r="J726" s="175">
        <v>48</v>
      </c>
      <c r="K726" s="169"/>
      <c r="L726" s="169"/>
      <c r="M726" s="169">
        <v>0</v>
      </c>
      <c r="N726" s="169"/>
      <c r="O726" s="170"/>
      <c r="P726" s="169">
        <v>0</v>
      </c>
      <c r="Q726" s="169"/>
      <c r="R726" s="169"/>
      <c r="S726" s="171"/>
      <c r="T726" s="169">
        <v>0</v>
      </c>
      <c r="U726" s="169">
        <v>0</v>
      </c>
      <c r="V726" s="169"/>
      <c r="W726" s="169"/>
      <c r="X726" s="169"/>
      <c r="Y726" s="170"/>
      <c r="Z726" s="172"/>
      <c r="AA726" s="169"/>
      <c r="AB726" s="172"/>
      <c r="AC726" s="272"/>
      <c r="AD726" s="272"/>
      <c r="AE726" s="272"/>
      <c r="AF726" s="272"/>
      <c r="AG726" s="272"/>
      <c r="AH726" s="272"/>
      <c r="AI726" s="272"/>
      <c r="AJ726" s="272"/>
      <c r="AK726" s="272"/>
      <c r="AL726" s="272"/>
      <c r="AM726" s="272"/>
    </row>
    <row r="727" spans="1:39" ht="63.75">
      <c r="A727" s="173">
        <f>IF(D727=0,"",SUBTOTAL(3,$D$9:D727))</f>
        <v>697</v>
      </c>
      <c r="B727" s="188" t="s">
        <v>2981</v>
      </c>
      <c r="C727" s="196" t="s">
        <v>809</v>
      </c>
      <c r="D727" s="206" t="s">
        <v>756</v>
      </c>
      <c r="E727" s="206" t="s">
        <v>6</v>
      </c>
      <c r="F727" s="187">
        <f t="shared" si="11"/>
        <v>10</v>
      </c>
      <c r="G727" s="172"/>
      <c r="H727" s="169"/>
      <c r="I727" s="169"/>
      <c r="J727" s="175">
        <v>10</v>
      </c>
      <c r="K727" s="169"/>
      <c r="L727" s="169"/>
      <c r="M727" s="169">
        <v>0</v>
      </c>
      <c r="N727" s="169"/>
      <c r="O727" s="170"/>
      <c r="P727" s="169">
        <v>0</v>
      </c>
      <c r="Q727" s="169"/>
      <c r="R727" s="169"/>
      <c r="S727" s="171"/>
      <c r="T727" s="169">
        <v>0</v>
      </c>
      <c r="U727" s="169">
        <v>0</v>
      </c>
      <c r="V727" s="169"/>
      <c r="W727" s="169"/>
      <c r="X727" s="169"/>
      <c r="Y727" s="170"/>
      <c r="Z727" s="172"/>
      <c r="AA727" s="169"/>
      <c r="AB727" s="172"/>
      <c r="AC727" s="272"/>
      <c r="AD727" s="272"/>
      <c r="AE727" s="272"/>
      <c r="AF727" s="272"/>
      <c r="AG727" s="272"/>
      <c r="AH727" s="272"/>
      <c r="AI727" s="272"/>
      <c r="AJ727" s="272"/>
      <c r="AK727" s="272"/>
      <c r="AL727" s="272"/>
      <c r="AM727" s="272"/>
    </row>
    <row r="728" spans="1:39" ht="50.25" customHeight="1">
      <c r="A728" s="173">
        <f>IF(D728=0,"",SUBTOTAL(3,$D$9:D728))</f>
        <v>698</v>
      </c>
      <c r="B728" s="190" t="s">
        <v>2982</v>
      </c>
      <c r="C728" s="151" t="s">
        <v>3946</v>
      </c>
      <c r="D728" s="149" t="s">
        <v>4307</v>
      </c>
      <c r="E728" s="150" t="s">
        <v>6</v>
      </c>
      <c r="F728" s="187">
        <f t="shared" si="11"/>
        <v>24</v>
      </c>
      <c r="G728" s="169"/>
      <c r="H728" s="169"/>
      <c r="I728" s="169"/>
      <c r="J728" s="169">
        <v>24</v>
      </c>
      <c r="K728" s="169"/>
      <c r="L728" s="169"/>
      <c r="M728" s="169"/>
      <c r="N728" s="169"/>
      <c r="O728" s="169"/>
      <c r="P728" s="169"/>
      <c r="Q728" s="169"/>
      <c r="R728" s="169"/>
      <c r="S728" s="169"/>
      <c r="T728" s="169"/>
      <c r="U728" s="169"/>
      <c r="V728" s="169"/>
      <c r="W728" s="169"/>
      <c r="X728" s="169"/>
      <c r="Y728" s="169"/>
      <c r="Z728" s="169"/>
      <c r="AA728" s="169"/>
      <c r="AB728" s="169"/>
      <c r="AC728" s="272"/>
      <c r="AD728" s="272"/>
      <c r="AE728" s="272"/>
      <c r="AF728" s="272"/>
      <c r="AG728" s="272"/>
      <c r="AH728" s="272"/>
      <c r="AI728" s="272"/>
      <c r="AJ728" s="272"/>
      <c r="AK728" s="272"/>
      <c r="AL728" s="272"/>
      <c r="AM728" s="272"/>
    </row>
    <row r="729" spans="1:39" ht="75.75" customHeight="1">
      <c r="A729" s="173">
        <f>IF(D729=0,"",SUBTOTAL(3,$D$9:D729))</f>
        <v>699</v>
      </c>
      <c r="B729" s="190" t="s">
        <v>2983</v>
      </c>
      <c r="C729" s="212" t="s">
        <v>4404</v>
      </c>
      <c r="D729" s="213" t="s">
        <v>3994</v>
      </c>
      <c r="E729" s="213" t="s">
        <v>6</v>
      </c>
      <c r="F729" s="187">
        <f t="shared" si="11"/>
        <v>30</v>
      </c>
      <c r="G729" s="169"/>
      <c r="H729" s="169"/>
      <c r="I729" s="169"/>
      <c r="J729" s="169"/>
      <c r="K729" s="169"/>
      <c r="L729" s="169"/>
      <c r="M729" s="169"/>
      <c r="N729" s="169"/>
      <c r="O729" s="169"/>
      <c r="P729" s="169"/>
      <c r="Q729" s="169"/>
      <c r="R729" s="169"/>
      <c r="S729" s="169">
        <v>30</v>
      </c>
      <c r="T729" s="169"/>
      <c r="U729" s="169"/>
      <c r="V729" s="169"/>
      <c r="W729" s="169"/>
      <c r="X729" s="169"/>
      <c r="Y729" s="169"/>
      <c r="Z729" s="169"/>
      <c r="AA729" s="169"/>
      <c r="AB729" s="169"/>
      <c r="AC729" s="272"/>
      <c r="AD729" s="272"/>
      <c r="AE729" s="272"/>
      <c r="AF729" s="272"/>
      <c r="AG729" s="272"/>
      <c r="AH729" s="272"/>
      <c r="AI729" s="272"/>
      <c r="AJ729" s="272"/>
      <c r="AK729" s="272"/>
      <c r="AL729" s="272"/>
      <c r="AM729" s="272"/>
    </row>
    <row r="730" spans="1:39" ht="27" customHeight="1">
      <c r="A730" s="173" t="str">
        <f>IF(D730=0,"",SUBTOTAL(3,$D$9:D730))</f>
        <v/>
      </c>
      <c r="B730" s="188" t="s">
        <v>1912</v>
      </c>
      <c r="C730" s="227" t="s">
        <v>4550</v>
      </c>
      <c r="D730" s="206"/>
      <c r="E730" s="206"/>
      <c r="F730" s="187">
        <f t="shared" si="11"/>
        <v>0</v>
      </c>
      <c r="G730" s="172"/>
      <c r="H730" s="169"/>
      <c r="I730" s="169"/>
      <c r="J730" s="175"/>
      <c r="K730" s="169"/>
      <c r="L730" s="169"/>
      <c r="M730" s="169"/>
      <c r="N730" s="169"/>
      <c r="O730" s="170"/>
      <c r="P730" s="169"/>
      <c r="Q730" s="169"/>
      <c r="R730" s="169"/>
      <c r="S730" s="171"/>
      <c r="T730" s="169"/>
      <c r="U730" s="169"/>
      <c r="V730" s="169"/>
      <c r="W730" s="169"/>
      <c r="X730" s="169"/>
      <c r="Y730" s="170"/>
      <c r="Z730" s="172"/>
      <c r="AA730" s="169"/>
      <c r="AB730" s="172"/>
      <c r="AC730" s="272"/>
      <c r="AD730" s="272"/>
      <c r="AE730" s="272"/>
      <c r="AF730" s="272"/>
      <c r="AG730" s="272"/>
      <c r="AH730" s="272"/>
      <c r="AI730" s="272"/>
      <c r="AJ730" s="272"/>
      <c r="AK730" s="272"/>
      <c r="AL730" s="272"/>
      <c r="AM730" s="272"/>
    </row>
    <row r="731" spans="1:39" ht="144" customHeight="1">
      <c r="A731" s="173">
        <f>IF(D731=0,"",SUBTOTAL(3,$D$9:D731))</f>
        <v>700</v>
      </c>
      <c r="B731" s="190" t="s">
        <v>2984</v>
      </c>
      <c r="C731" s="189" t="s">
        <v>3881</v>
      </c>
      <c r="D731" s="188" t="s">
        <v>3882</v>
      </c>
      <c r="E731" s="188" t="s">
        <v>2</v>
      </c>
      <c r="F731" s="187">
        <f t="shared" si="11"/>
        <v>20</v>
      </c>
      <c r="G731" s="169"/>
      <c r="H731" s="169"/>
      <c r="I731" s="169"/>
      <c r="J731" s="175">
        <v>20</v>
      </c>
      <c r="K731" s="169"/>
      <c r="L731" s="169"/>
      <c r="M731" s="169"/>
      <c r="N731" s="169"/>
      <c r="O731" s="169"/>
      <c r="P731" s="169"/>
      <c r="Q731" s="169"/>
      <c r="R731" s="169"/>
      <c r="S731" s="169"/>
      <c r="T731" s="169"/>
      <c r="U731" s="169"/>
      <c r="V731" s="169"/>
      <c r="W731" s="169"/>
      <c r="X731" s="169"/>
      <c r="Y731" s="169"/>
      <c r="Z731" s="169"/>
      <c r="AA731" s="169"/>
      <c r="AB731" s="169"/>
      <c r="AC731" s="272"/>
      <c r="AD731" s="272"/>
      <c r="AE731" s="272"/>
      <c r="AF731" s="272"/>
      <c r="AG731" s="272"/>
      <c r="AH731" s="272"/>
      <c r="AI731" s="272"/>
      <c r="AJ731" s="272"/>
      <c r="AK731" s="272"/>
      <c r="AL731" s="272"/>
      <c r="AM731" s="272"/>
    </row>
    <row r="732" spans="1:39" ht="140.25" customHeight="1">
      <c r="A732" s="173">
        <f>IF(D732=0,"",SUBTOTAL(3,$D$9:D732))</f>
        <v>701</v>
      </c>
      <c r="B732" s="190" t="s">
        <v>2985</v>
      </c>
      <c r="C732" s="189" t="s">
        <v>3879</v>
      </c>
      <c r="D732" s="188" t="s">
        <v>3880</v>
      </c>
      <c r="E732" s="188" t="s">
        <v>2</v>
      </c>
      <c r="F732" s="187">
        <f t="shared" si="11"/>
        <v>20</v>
      </c>
      <c r="G732" s="169"/>
      <c r="H732" s="169"/>
      <c r="I732" s="169"/>
      <c r="J732" s="175">
        <v>20</v>
      </c>
      <c r="K732" s="169"/>
      <c r="L732" s="169"/>
      <c r="M732" s="169"/>
      <c r="N732" s="169"/>
      <c r="O732" s="169"/>
      <c r="P732" s="169"/>
      <c r="Q732" s="169"/>
      <c r="R732" s="169"/>
      <c r="S732" s="169"/>
      <c r="T732" s="169"/>
      <c r="U732" s="169"/>
      <c r="V732" s="169"/>
      <c r="W732" s="169"/>
      <c r="X732" s="169"/>
      <c r="Y732" s="169"/>
      <c r="Z732" s="169"/>
      <c r="AA732" s="169"/>
      <c r="AB732" s="169"/>
      <c r="AC732" s="272"/>
      <c r="AD732" s="272"/>
      <c r="AE732" s="272"/>
      <c r="AF732" s="272"/>
      <c r="AG732" s="272"/>
      <c r="AH732" s="272"/>
      <c r="AI732" s="272"/>
      <c r="AJ732" s="272"/>
      <c r="AK732" s="272"/>
      <c r="AL732" s="272"/>
      <c r="AM732" s="272"/>
    </row>
    <row r="733" spans="1:39" ht="110.25" customHeight="1">
      <c r="A733" s="173">
        <f>IF(D733=0,"",SUBTOTAL(3,$D$9:D733))</f>
        <v>702</v>
      </c>
      <c r="B733" s="190" t="s">
        <v>2986</v>
      </c>
      <c r="C733" s="196" t="s">
        <v>4255</v>
      </c>
      <c r="D733" s="206" t="s">
        <v>4438</v>
      </c>
      <c r="E733" s="206" t="s">
        <v>4254</v>
      </c>
      <c r="F733" s="187">
        <f t="shared" si="11"/>
        <v>1000</v>
      </c>
      <c r="G733" s="169"/>
      <c r="H733" s="169"/>
      <c r="I733" s="169"/>
      <c r="J733" s="172">
        <v>1000</v>
      </c>
      <c r="K733" s="169"/>
      <c r="L733" s="169"/>
      <c r="M733" s="169"/>
      <c r="N733" s="169"/>
      <c r="O733" s="169"/>
      <c r="P733" s="169"/>
      <c r="Q733" s="169"/>
      <c r="R733" s="169"/>
      <c r="S733" s="169"/>
      <c r="T733" s="169"/>
      <c r="U733" s="169"/>
      <c r="V733" s="169"/>
      <c r="W733" s="169"/>
      <c r="X733" s="169"/>
      <c r="Y733" s="169"/>
      <c r="Z733" s="169"/>
      <c r="AA733" s="169"/>
      <c r="AB733" s="169"/>
      <c r="AC733" s="272"/>
      <c r="AD733" s="272"/>
      <c r="AE733" s="272"/>
      <c r="AF733" s="272"/>
      <c r="AG733" s="272"/>
      <c r="AH733" s="272"/>
      <c r="AI733" s="272"/>
      <c r="AJ733" s="272"/>
      <c r="AK733" s="272"/>
      <c r="AL733" s="272"/>
      <c r="AM733" s="272"/>
    </row>
    <row r="734" spans="1:39" ht="110.25" customHeight="1">
      <c r="A734" s="173">
        <f>IF(D734=0,"",SUBTOTAL(3,$D$9:D734))</f>
        <v>703</v>
      </c>
      <c r="B734" s="190" t="s">
        <v>2987</v>
      </c>
      <c r="C734" s="196" t="s">
        <v>4255</v>
      </c>
      <c r="D734" s="206" t="s">
        <v>4790</v>
      </c>
      <c r="E734" s="206" t="s">
        <v>4254</v>
      </c>
      <c r="F734" s="187">
        <f t="shared" si="11"/>
        <v>200</v>
      </c>
      <c r="G734" s="169"/>
      <c r="H734" s="169"/>
      <c r="I734" s="169"/>
      <c r="J734" s="172">
        <v>200</v>
      </c>
      <c r="K734" s="169"/>
      <c r="L734" s="169"/>
      <c r="M734" s="169"/>
      <c r="N734" s="169"/>
      <c r="O734" s="169"/>
      <c r="P734" s="169"/>
      <c r="Q734" s="169"/>
      <c r="R734" s="169"/>
      <c r="S734" s="169"/>
      <c r="T734" s="169"/>
      <c r="U734" s="169"/>
      <c r="V734" s="169"/>
      <c r="W734" s="169"/>
      <c r="X734" s="169"/>
      <c r="Y734" s="169"/>
      <c r="Z734" s="169"/>
      <c r="AA734" s="169"/>
      <c r="AB734" s="169"/>
      <c r="AC734" s="272"/>
      <c r="AD734" s="272"/>
      <c r="AE734" s="272"/>
      <c r="AF734" s="272"/>
      <c r="AG734" s="272"/>
      <c r="AH734" s="272"/>
      <c r="AI734" s="272"/>
      <c r="AJ734" s="272"/>
      <c r="AK734" s="272"/>
      <c r="AL734" s="272"/>
      <c r="AM734" s="272"/>
    </row>
    <row r="735" spans="1:39" ht="112.5" customHeight="1">
      <c r="A735" s="173">
        <f>IF(D735=0,"",SUBTOTAL(3,$D$9:D735))</f>
        <v>704</v>
      </c>
      <c r="B735" s="190" t="s">
        <v>2988</v>
      </c>
      <c r="C735" s="196" t="s">
        <v>4255</v>
      </c>
      <c r="D735" s="206" t="s">
        <v>4439</v>
      </c>
      <c r="E735" s="206" t="s">
        <v>4254</v>
      </c>
      <c r="F735" s="187">
        <f t="shared" si="11"/>
        <v>400</v>
      </c>
      <c r="G735" s="169"/>
      <c r="H735" s="169"/>
      <c r="I735" s="169"/>
      <c r="J735" s="172">
        <v>400</v>
      </c>
      <c r="K735" s="169"/>
      <c r="L735" s="169"/>
      <c r="M735" s="169"/>
      <c r="N735" s="169"/>
      <c r="O735" s="169"/>
      <c r="P735" s="169"/>
      <c r="Q735" s="169"/>
      <c r="R735" s="169"/>
      <c r="S735" s="169"/>
      <c r="T735" s="169"/>
      <c r="U735" s="169"/>
      <c r="V735" s="169"/>
      <c r="W735" s="169"/>
      <c r="X735" s="169"/>
      <c r="Y735" s="169"/>
      <c r="Z735" s="169"/>
      <c r="AA735" s="169"/>
      <c r="AB735" s="169"/>
      <c r="AC735" s="272"/>
      <c r="AD735" s="272"/>
      <c r="AE735" s="272"/>
      <c r="AF735" s="272"/>
      <c r="AG735" s="272"/>
      <c r="AH735" s="272"/>
      <c r="AI735" s="272"/>
      <c r="AJ735" s="272"/>
      <c r="AK735" s="272"/>
      <c r="AL735" s="272"/>
      <c r="AM735" s="272"/>
    </row>
    <row r="736" spans="1:39" ht="138" customHeight="1">
      <c r="A736" s="173">
        <f>IF(D736=0,"",SUBTOTAL(3,$D$9:D736))</f>
        <v>705</v>
      </c>
      <c r="B736" s="190" t="s">
        <v>2989</v>
      </c>
      <c r="C736" s="196" t="s">
        <v>4255</v>
      </c>
      <c r="D736" s="206" t="s">
        <v>4791</v>
      </c>
      <c r="E736" s="206" t="s">
        <v>2</v>
      </c>
      <c r="F736" s="187">
        <f t="shared" si="11"/>
        <v>500</v>
      </c>
      <c r="G736" s="169"/>
      <c r="H736" s="169"/>
      <c r="I736" s="169"/>
      <c r="J736" s="178">
        <v>500</v>
      </c>
      <c r="K736" s="169"/>
      <c r="L736" s="169"/>
      <c r="M736" s="169"/>
      <c r="N736" s="169"/>
      <c r="O736" s="169"/>
      <c r="P736" s="169"/>
      <c r="Q736" s="169"/>
      <c r="R736" s="169"/>
      <c r="S736" s="169"/>
      <c r="T736" s="169"/>
      <c r="U736" s="169"/>
      <c r="V736" s="169"/>
      <c r="W736" s="169"/>
      <c r="X736" s="169"/>
      <c r="Y736" s="169"/>
      <c r="Z736" s="169"/>
      <c r="AA736" s="169"/>
      <c r="AB736" s="169"/>
      <c r="AC736" s="272"/>
      <c r="AD736" s="272"/>
      <c r="AE736" s="272"/>
      <c r="AF736" s="272"/>
      <c r="AG736" s="272"/>
      <c r="AH736" s="272"/>
      <c r="AI736" s="272"/>
      <c r="AJ736" s="272"/>
      <c r="AK736" s="272"/>
      <c r="AL736" s="272"/>
      <c r="AM736" s="272"/>
    </row>
    <row r="737" spans="1:39" ht="150" customHeight="1">
      <c r="A737" s="173">
        <f>IF(D737=0,"",SUBTOTAL(3,$D$9:D737))</f>
        <v>706</v>
      </c>
      <c r="B737" s="190" t="s">
        <v>2990</v>
      </c>
      <c r="C737" s="189" t="s">
        <v>3891</v>
      </c>
      <c r="D737" s="188" t="s">
        <v>3892</v>
      </c>
      <c r="E737" s="188" t="s">
        <v>1</v>
      </c>
      <c r="F737" s="187">
        <f t="shared" si="11"/>
        <v>30</v>
      </c>
      <c r="G737" s="169"/>
      <c r="H737" s="169"/>
      <c r="I737" s="169"/>
      <c r="J737" s="175">
        <v>30</v>
      </c>
      <c r="K737" s="169"/>
      <c r="L737" s="169"/>
      <c r="M737" s="169"/>
      <c r="N737" s="169"/>
      <c r="O737" s="169"/>
      <c r="P737" s="169"/>
      <c r="Q737" s="169"/>
      <c r="R737" s="169"/>
      <c r="S737" s="169"/>
      <c r="T737" s="169"/>
      <c r="U737" s="169"/>
      <c r="V737" s="169"/>
      <c r="W737" s="169"/>
      <c r="X737" s="169"/>
      <c r="Y737" s="169"/>
      <c r="Z737" s="169"/>
      <c r="AA737" s="169"/>
      <c r="AB737" s="169"/>
      <c r="AC737" s="272"/>
      <c r="AD737" s="272"/>
      <c r="AE737" s="272"/>
      <c r="AF737" s="272"/>
      <c r="AG737" s="272"/>
      <c r="AH737" s="272"/>
      <c r="AI737" s="272"/>
      <c r="AJ737" s="272"/>
      <c r="AK737" s="272"/>
      <c r="AL737" s="272"/>
      <c r="AM737" s="272"/>
    </row>
    <row r="738" spans="1:39" ht="102.75" customHeight="1">
      <c r="A738" s="173">
        <f>IF(D738=0,"",SUBTOTAL(3,$D$9:D738))</f>
        <v>707</v>
      </c>
      <c r="B738" s="190" t="s">
        <v>2991</v>
      </c>
      <c r="C738" s="189" t="s">
        <v>3889</v>
      </c>
      <c r="D738" s="188" t="s">
        <v>3890</v>
      </c>
      <c r="E738" s="188" t="s">
        <v>1</v>
      </c>
      <c r="F738" s="187">
        <f t="shared" si="11"/>
        <v>20</v>
      </c>
      <c r="G738" s="169"/>
      <c r="H738" s="169"/>
      <c r="I738" s="169"/>
      <c r="J738" s="175">
        <v>20</v>
      </c>
      <c r="K738" s="169"/>
      <c r="L738" s="169"/>
      <c r="M738" s="169"/>
      <c r="N738" s="169"/>
      <c r="O738" s="169"/>
      <c r="P738" s="169"/>
      <c r="Q738" s="169"/>
      <c r="R738" s="169"/>
      <c r="S738" s="169"/>
      <c r="T738" s="169"/>
      <c r="U738" s="169"/>
      <c r="V738" s="169"/>
      <c r="W738" s="169"/>
      <c r="X738" s="169"/>
      <c r="Y738" s="169"/>
      <c r="Z738" s="169"/>
      <c r="AA738" s="169"/>
      <c r="AB738" s="169"/>
      <c r="AC738" s="272"/>
      <c r="AD738" s="272"/>
      <c r="AE738" s="272"/>
      <c r="AF738" s="272"/>
      <c r="AG738" s="272"/>
      <c r="AH738" s="272"/>
      <c r="AI738" s="272"/>
      <c r="AJ738" s="272"/>
      <c r="AK738" s="272"/>
      <c r="AL738" s="272"/>
      <c r="AM738" s="272"/>
    </row>
    <row r="739" spans="1:39" ht="131.25" customHeight="1">
      <c r="A739" s="173">
        <f>IF(D739=0,"",SUBTOTAL(3,$D$9:D739))</f>
        <v>708</v>
      </c>
      <c r="B739" s="190" t="s">
        <v>2992</v>
      </c>
      <c r="C739" s="189" t="s">
        <v>3887</v>
      </c>
      <c r="D739" s="188" t="s">
        <v>3888</v>
      </c>
      <c r="E739" s="188" t="s">
        <v>1</v>
      </c>
      <c r="F739" s="187">
        <f t="shared" si="11"/>
        <v>20</v>
      </c>
      <c r="G739" s="169"/>
      <c r="H739" s="169"/>
      <c r="I739" s="169"/>
      <c r="J739" s="175">
        <v>20</v>
      </c>
      <c r="K739" s="169"/>
      <c r="L739" s="169"/>
      <c r="M739" s="169"/>
      <c r="N739" s="169"/>
      <c r="O739" s="169"/>
      <c r="P739" s="169"/>
      <c r="Q739" s="169"/>
      <c r="R739" s="169"/>
      <c r="S739" s="169"/>
      <c r="T739" s="169"/>
      <c r="U739" s="169"/>
      <c r="V739" s="169"/>
      <c r="W739" s="169"/>
      <c r="X739" s="169"/>
      <c r="Y739" s="169"/>
      <c r="Z739" s="169"/>
      <c r="AA739" s="169"/>
      <c r="AB739" s="169"/>
      <c r="AC739" s="272"/>
      <c r="AD739" s="272"/>
      <c r="AE739" s="272"/>
      <c r="AF739" s="272"/>
      <c r="AG739" s="272"/>
      <c r="AH739" s="272"/>
      <c r="AI739" s="272"/>
      <c r="AJ739" s="272"/>
      <c r="AK739" s="272"/>
      <c r="AL739" s="272"/>
      <c r="AM739" s="272"/>
    </row>
    <row r="740" spans="1:39" ht="150.75" customHeight="1">
      <c r="A740" s="173">
        <f>IF(D740=0,"",SUBTOTAL(3,$D$9:D740))</f>
        <v>709</v>
      </c>
      <c r="B740" s="190" t="s">
        <v>2993</v>
      </c>
      <c r="C740" s="189" t="s">
        <v>3883</v>
      </c>
      <c r="D740" s="188" t="s">
        <v>3884</v>
      </c>
      <c r="E740" s="188" t="s">
        <v>1</v>
      </c>
      <c r="F740" s="187">
        <f t="shared" si="11"/>
        <v>20</v>
      </c>
      <c r="G740" s="169"/>
      <c r="H740" s="169"/>
      <c r="I740" s="169"/>
      <c r="J740" s="175">
        <v>20</v>
      </c>
      <c r="K740" s="169"/>
      <c r="L740" s="169"/>
      <c r="M740" s="169"/>
      <c r="N740" s="169"/>
      <c r="O740" s="169"/>
      <c r="P740" s="169"/>
      <c r="Q740" s="169"/>
      <c r="R740" s="169"/>
      <c r="S740" s="169"/>
      <c r="T740" s="169"/>
      <c r="U740" s="169"/>
      <c r="V740" s="169"/>
      <c r="W740" s="169"/>
      <c r="X740" s="169"/>
      <c r="Y740" s="169"/>
      <c r="Z740" s="169"/>
      <c r="AA740" s="169"/>
      <c r="AB740" s="169"/>
      <c r="AC740" s="272"/>
      <c r="AD740" s="272"/>
      <c r="AE740" s="272"/>
      <c r="AF740" s="272"/>
      <c r="AG740" s="272"/>
      <c r="AH740" s="272"/>
      <c r="AI740" s="272"/>
      <c r="AJ740" s="272"/>
      <c r="AK740" s="272"/>
      <c r="AL740" s="272"/>
      <c r="AM740" s="272"/>
    </row>
    <row r="741" spans="1:39" ht="151.5" customHeight="1">
      <c r="A741" s="173">
        <f>IF(D741=0,"",SUBTOTAL(3,$D$9:D741))</f>
        <v>710</v>
      </c>
      <c r="B741" s="190" t="s">
        <v>2994</v>
      </c>
      <c r="C741" s="189" t="s">
        <v>3885</v>
      </c>
      <c r="D741" s="188" t="s">
        <v>3886</v>
      </c>
      <c r="E741" s="188" t="s">
        <v>1</v>
      </c>
      <c r="F741" s="187">
        <f t="shared" si="11"/>
        <v>20</v>
      </c>
      <c r="G741" s="169"/>
      <c r="H741" s="169"/>
      <c r="I741" s="169"/>
      <c r="J741" s="175">
        <v>20</v>
      </c>
      <c r="K741" s="169"/>
      <c r="L741" s="169"/>
      <c r="M741" s="169"/>
      <c r="N741" s="169"/>
      <c r="O741" s="169"/>
      <c r="P741" s="169"/>
      <c r="Q741" s="169"/>
      <c r="R741" s="169"/>
      <c r="S741" s="169"/>
      <c r="T741" s="169"/>
      <c r="U741" s="169"/>
      <c r="V741" s="169"/>
      <c r="W741" s="169"/>
      <c r="X741" s="169"/>
      <c r="Y741" s="169"/>
      <c r="Z741" s="169"/>
      <c r="AA741" s="169"/>
      <c r="AB741" s="169"/>
      <c r="AC741" s="272"/>
      <c r="AD741" s="272"/>
      <c r="AE741" s="272"/>
      <c r="AF741" s="272"/>
      <c r="AG741" s="272"/>
      <c r="AH741" s="272"/>
      <c r="AI741" s="272"/>
      <c r="AJ741" s="272"/>
      <c r="AK741" s="272"/>
      <c r="AL741" s="272"/>
      <c r="AM741" s="272"/>
    </row>
    <row r="742" spans="1:39" ht="25.5" customHeight="1">
      <c r="A742" s="173" t="str">
        <f>IF(D742=0,"",SUBTOTAL(3,$D$9:D742))</f>
        <v/>
      </c>
      <c r="B742" s="188" t="s">
        <v>1912</v>
      </c>
      <c r="C742" s="227" t="s">
        <v>4551</v>
      </c>
      <c r="D742" s="207"/>
      <c r="E742" s="207"/>
      <c r="F742" s="187">
        <f t="shared" si="11"/>
        <v>0</v>
      </c>
      <c r="G742" s="174"/>
      <c r="H742" s="169"/>
      <c r="I742" s="169"/>
      <c r="J742" s="175"/>
      <c r="K742" s="169"/>
      <c r="L742" s="169"/>
      <c r="M742" s="169">
        <v>0</v>
      </c>
      <c r="N742" s="169"/>
      <c r="O742" s="170"/>
      <c r="P742" s="169">
        <v>0</v>
      </c>
      <c r="Q742" s="169"/>
      <c r="R742" s="169"/>
      <c r="S742" s="171"/>
      <c r="T742" s="169">
        <v>0</v>
      </c>
      <c r="U742" s="169">
        <v>0</v>
      </c>
      <c r="V742" s="169"/>
      <c r="W742" s="169"/>
      <c r="X742" s="169"/>
      <c r="Y742" s="170"/>
      <c r="Z742" s="172"/>
      <c r="AA742" s="169"/>
      <c r="AB742" s="172"/>
      <c r="AC742" s="272"/>
      <c r="AD742" s="272"/>
      <c r="AE742" s="272"/>
      <c r="AF742" s="272"/>
      <c r="AG742" s="272"/>
      <c r="AH742" s="272"/>
      <c r="AI742" s="272"/>
      <c r="AJ742" s="272"/>
      <c r="AK742" s="272"/>
      <c r="AL742" s="272"/>
      <c r="AM742" s="272"/>
    </row>
    <row r="743" spans="1:39" ht="89.25" customHeight="1">
      <c r="A743" s="173">
        <f>IF(D743=0,"",SUBTOTAL(3,$D$9:D743))</f>
        <v>711</v>
      </c>
      <c r="B743" s="188" t="s">
        <v>2995</v>
      </c>
      <c r="C743" s="196" t="s">
        <v>1743</v>
      </c>
      <c r="D743" s="206" t="s">
        <v>1742</v>
      </c>
      <c r="E743" s="206" t="s">
        <v>1</v>
      </c>
      <c r="F743" s="187">
        <f t="shared" si="11"/>
        <v>40</v>
      </c>
      <c r="G743" s="172"/>
      <c r="H743" s="169"/>
      <c r="I743" s="169"/>
      <c r="J743" s="175">
        <v>40</v>
      </c>
      <c r="K743" s="169"/>
      <c r="L743" s="169"/>
      <c r="M743" s="169">
        <v>0</v>
      </c>
      <c r="N743" s="169"/>
      <c r="O743" s="170"/>
      <c r="P743" s="169">
        <v>0</v>
      </c>
      <c r="Q743" s="169"/>
      <c r="R743" s="169"/>
      <c r="S743" s="171"/>
      <c r="T743" s="169">
        <v>0</v>
      </c>
      <c r="U743" s="169">
        <v>0</v>
      </c>
      <c r="V743" s="169"/>
      <c r="W743" s="169"/>
      <c r="X743" s="169"/>
      <c r="Y743" s="170"/>
      <c r="Z743" s="172"/>
      <c r="AA743" s="169"/>
      <c r="AB743" s="172"/>
      <c r="AC743" s="272"/>
      <c r="AD743" s="272"/>
      <c r="AE743" s="272"/>
      <c r="AF743" s="272"/>
      <c r="AG743" s="272"/>
      <c r="AH743" s="272"/>
      <c r="AI743" s="272"/>
      <c r="AJ743" s="272"/>
      <c r="AK743" s="272"/>
      <c r="AL743" s="272"/>
      <c r="AM743" s="272"/>
    </row>
    <row r="744" spans="1:39" ht="47.25" customHeight="1">
      <c r="A744" s="173">
        <f>IF(D744=0,"",SUBTOTAL(3,$D$9:D744))</f>
        <v>712</v>
      </c>
      <c r="B744" s="188" t="s">
        <v>2996</v>
      </c>
      <c r="C744" s="196" t="s">
        <v>1672</v>
      </c>
      <c r="D744" s="206" t="s">
        <v>2178</v>
      </c>
      <c r="E744" s="206" t="s">
        <v>6</v>
      </c>
      <c r="F744" s="187">
        <f t="shared" si="11"/>
        <v>8</v>
      </c>
      <c r="G744" s="172"/>
      <c r="H744" s="169"/>
      <c r="I744" s="169"/>
      <c r="J744" s="175">
        <v>8</v>
      </c>
      <c r="K744" s="169"/>
      <c r="L744" s="169"/>
      <c r="M744" s="169">
        <v>0</v>
      </c>
      <c r="N744" s="169"/>
      <c r="O744" s="170"/>
      <c r="P744" s="169">
        <v>0</v>
      </c>
      <c r="Q744" s="169"/>
      <c r="R744" s="169"/>
      <c r="S744" s="171"/>
      <c r="T744" s="169">
        <v>0</v>
      </c>
      <c r="U744" s="169">
        <v>0</v>
      </c>
      <c r="V744" s="169"/>
      <c r="W744" s="169"/>
      <c r="X744" s="169"/>
      <c r="Y744" s="170"/>
      <c r="Z744" s="172"/>
      <c r="AA744" s="169"/>
      <c r="AB744" s="172"/>
      <c r="AC744" s="272"/>
      <c r="AD744" s="272"/>
      <c r="AE744" s="272"/>
      <c r="AF744" s="272"/>
      <c r="AG744" s="272"/>
      <c r="AH744" s="272"/>
      <c r="AI744" s="272"/>
      <c r="AJ744" s="272"/>
      <c r="AK744" s="272"/>
      <c r="AL744" s="272"/>
      <c r="AM744" s="272"/>
    </row>
    <row r="745" spans="1:39">
      <c r="A745" s="173">
        <f>IF(D745=0,"",SUBTOTAL(3,$D$9:D745))</f>
        <v>713</v>
      </c>
      <c r="B745" s="188" t="s">
        <v>2997</v>
      </c>
      <c r="C745" s="196" t="s">
        <v>1744</v>
      </c>
      <c r="D745" s="206" t="s">
        <v>1745</v>
      </c>
      <c r="E745" s="206" t="s">
        <v>6</v>
      </c>
      <c r="F745" s="187">
        <f t="shared" si="11"/>
        <v>60</v>
      </c>
      <c r="G745" s="172"/>
      <c r="H745" s="169"/>
      <c r="I745" s="169"/>
      <c r="J745" s="175">
        <v>60</v>
      </c>
      <c r="K745" s="169"/>
      <c r="L745" s="169"/>
      <c r="M745" s="169">
        <v>0</v>
      </c>
      <c r="N745" s="169"/>
      <c r="O745" s="170"/>
      <c r="P745" s="169">
        <v>0</v>
      </c>
      <c r="Q745" s="169"/>
      <c r="R745" s="169"/>
      <c r="S745" s="171"/>
      <c r="T745" s="169">
        <v>0</v>
      </c>
      <c r="U745" s="169">
        <v>0</v>
      </c>
      <c r="V745" s="169"/>
      <c r="W745" s="169"/>
      <c r="X745" s="169"/>
      <c r="Y745" s="170"/>
      <c r="Z745" s="172"/>
      <c r="AA745" s="169"/>
      <c r="AB745" s="172"/>
      <c r="AC745" s="272"/>
      <c r="AD745" s="272"/>
      <c r="AE745" s="272"/>
      <c r="AF745" s="272"/>
      <c r="AG745" s="272"/>
      <c r="AH745" s="272"/>
      <c r="AI745" s="272"/>
      <c r="AJ745" s="272"/>
      <c r="AK745" s="272"/>
      <c r="AL745" s="272"/>
      <c r="AM745" s="272"/>
    </row>
    <row r="746" spans="1:39">
      <c r="A746" s="173" t="str">
        <f>IF(D746=0,"",SUBTOTAL(3,$D$9:D746))</f>
        <v/>
      </c>
      <c r="B746" s="188" t="s">
        <v>1912</v>
      </c>
      <c r="C746" s="227" t="s">
        <v>4552</v>
      </c>
      <c r="D746" s="207"/>
      <c r="E746" s="207"/>
      <c r="F746" s="187">
        <f t="shared" si="11"/>
        <v>0</v>
      </c>
      <c r="G746" s="174"/>
      <c r="H746" s="169"/>
      <c r="I746" s="169"/>
      <c r="J746" s="175"/>
      <c r="K746" s="169"/>
      <c r="L746" s="169"/>
      <c r="M746" s="169">
        <v>0</v>
      </c>
      <c r="N746" s="169"/>
      <c r="O746" s="170"/>
      <c r="P746" s="169">
        <v>0</v>
      </c>
      <c r="Q746" s="169"/>
      <c r="R746" s="169"/>
      <c r="S746" s="171"/>
      <c r="T746" s="169">
        <v>0</v>
      </c>
      <c r="U746" s="169">
        <v>0</v>
      </c>
      <c r="V746" s="169"/>
      <c r="W746" s="169"/>
      <c r="X746" s="169"/>
      <c r="Y746" s="170"/>
      <c r="Z746" s="172"/>
      <c r="AA746" s="169"/>
      <c r="AB746" s="172"/>
      <c r="AC746" s="272"/>
      <c r="AD746" s="272"/>
      <c r="AE746" s="272"/>
      <c r="AF746" s="272"/>
      <c r="AG746" s="272"/>
      <c r="AH746" s="272"/>
      <c r="AI746" s="272"/>
      <c r="AJ746" s="272"/>
      <c r="AK746" s="272"/>
      <c r="AL746" s="272"/>
      <c r="AM746" s="272"/>
    </row>
    <row r="747" spans="1:39" ht="48.75" customHeight="1">
      <c r="A747" s="173">
        <f>IF(D747=0,"",SUBTOTAL(3,$D$9:D747))</f>
        <v>714</v>
      </c>
      <c r="B747" s="188" t="s">
        <v>2998</v>
      </c>
      <c r="C747" s="244" t="s">
        <v>3937</v>
      </c>
      <c r="D747" s="149" t="s">
        <v>4805</v>
      </c>
      <c r="E747" s="150" t="s">
        <v>6</v>
      </c>
      <c r="F747" s="187">
        <f t="shared" si="11"/>
        <v>6</v>
      </c>
      <c r="G747" s="172"/>
      <c r="H747" s="169"/>
      <c r="I747" s="169"/>
      <c r="J747" s="175">
        <v>6</v>
      </c>
      <c r="K747" s="169"/>
      <c r="L747" s="169"/>
      <c r="M747" s="169">
        <v>0</v>
      </c>
      <c r="N747" s="169"/>
      <c r="O747" s="170"/>
      <c r="P747" s="169">
        <v>0</v>
      </c>
      <c r="Q747" s="169"/>
      <c r="R747" s="169"/>
      <c r="S747" s="171"/>
      <c r="T747" s="169">
        <v>0</v>
      </c>
      <c r="U747" s="169">
        <v>0</v>
      </c>
      <c r="V747" s="169"/>
      <c r="W747" s="169"/>
      <c r="X747" s="169"/>
      <c r="Y747" s="170"/>
      <c r="Z747" s="172"/>
      <c r="AA747" s="169"/>
      <c r="AB747" s="172"/>
      <c r="AC747" s="272"/>
      <c r="AD747" s="272"/>
      <c r="AE747" s="272"/>
      <c r="AF747" s="272"/>
      <c r="AG747" s="272"/>
      <c r="AH747" s="272"/>
      <c r="AI747" s="272"/>
      <c r="AJ747" s="272"/>
      <c r="AK747" s="272"/>
      <c r="AL747" s="272"/>
      <c r="AM747" s="272"/>
    </row>
    <row r="748" spans="1:39" ht="55.5" customHeight="1">
      <c r="A748" s="173">
        <f>IF(D748=0,"",SUBTOTAL(3,$D$9:D748))</f>
        <v>715</v>
      </c>
      <c r="B748" s="188" t="s">
        <v>2999</v>
      </c>
      <c r="C748" s="151" t="s">
        <v>588</v>
      </c>
      <c r="D748" s="149" t="s">
        <v>589</v>
      </c>
      <c r="E748" s="150" t="s">
        <v>6</v>
      </c>
      <c r="F748" s="187">
        <f t="shared" si="11"/>
        <v>2</v>
      </c>
      <c r="G748" s="172"/>
      <c r="H748" s="169"/>
      <c r="I748" s="169"/>
      <c r="J748" s="175">
        <v>2</v>
      </c>
      <c r="K748" s="169"/>
      <c r="L748" s="169"/>
      <c r="M748" s="169">
        <v>0</v>
      </c>
      <c r="N748" s="169"/>
      <c r="O748" s="170"/>
      <c r="P748" s="169">
        <v>0</v>
      </c>
      <c r="Q748" s="169"/>
      <c r="R748" s="169"/>
      <c r="S748" s="171"/>
      <c r="T748" s="169">
        <v>0</v>
      </c>
      <c r="U748" s="169">
        <v>0</v>
      </c>
      <c r="V748" s="169"/>
      <c r="W748" s="169"/>
      <c r="X748" s="169"/>
      <c r="Y748" s="170"/>
      <c r="Z748" s="172"/>
      <c r="AA748" s="169"/>
      <c r="AB748" s="172"/>
      <c r="AC748" s="272"/>
      <c r="AD748" s="272"/>
      <c r="AE748" s="272"/>
      <c r="AF748" s="272"/>
      <c r="AG748" s="272"/>
      <c r="AH748" s="272"/>
      <c r="AI748" s="272"/>
      <c r="AJ748" s="272"/>
      <c r="AK748" s="272"/>
      <c r="AL748" s="272"/>
      <c r="AM748" s="272"/>
    </row>
    <row r="749" spans="1:39" ht="57" customHeight="1">
      <c r="A749" s="173">
        <f>IF(D749=0,"",SUBTOTAL(3,$D$9:D749))</f>
        <v>716</v>
      </c>
      <c r="B749" s="188" t="s">
        <v>3000</v>
      </c>
      <c r="C749" s="151" t="s">
        <v>590</v>
      </c>
      <c r="D749" s="149" t="s">
        <v>591</v>
      </c>
      <c r="E749" s="150" t="s">
        <v>6</v>
      </c>
      <c r="F749" s="187">
        <f t="shared" si="11"/>
        <v>2</v>
      </c>
      <c r="G749" s="172"/>
      <c r="H749" s="169"/>
      <c r="I749" s="169"/>
      <c r="J749" s="175">
        <v>2</v>
      </c>
      <c r="K749" s="169"/>
      <c r="L749" s="169"/>
      <c r="M749" s="169">
        <v>0</v>
      </c>
      <c r="N749" s="169"/>
      <c r="O749" s="170"/>
      <c r="P749" s="169">
        <v>0</v>
      </c>
      <c r="Q749" s="169"/>
      <c r="R749" s="169"/>
      <c r="S749" s="171"/>
      <c r="T749" s="169">
        <v>0</v>
      </c>
      <c r="U749" s="169">
        <v>0</v>
      </c>
      <c r="V749" s="169"/>
      <c r="W749" s="169"/>
      <c r="X749" s="169"/>
      <c r="Y749" s="170"/>
      <c r="Z749" s="172"/>
      <c r="AA749" s="169"/>
      <c r="AB749" s="172"/>
      <c r="AC749" s="272"/>
      <c r="AD749" s="272"/>
      <c r="AE749" s="272"/>
      <c r="AF749" s="272"/>
      <c r="AG749" s="272"/>
      <c r="AH749" s="272"/>
      <c r="AI749" s="272"/>
      <c r="AJ749" s="272"/>
      <c r="AK749" s="272"/>
      <c r="AL749" s="272"/>
      <c r="AM749" s="272"/>
    </row>
    <row r="750" spans="1:39" ht="59.25" customHeight="1">
      <c r="A750" s="173">
        <f>IF(D750=0,"",SUBTOTAL(3,$D$9:D750))</f>
        <v>717</v>
      </c>
      <c r="B750" s="188" t="s">
        <v>3001</v>
      </c>
      <c r="C750" s="244" t="s">
        <v>3936</v>
      </c>
      <c r="D750" s="149" t="s">
        <v>1652</v>
      </c>
      <c r="E750" s="150" t="s">
        <v>6</v>
      </c>
      <c r="F750" s="187">
        <f t="shared" si="11"/>
        <v>2</v>
      </c>
      <c r="G750" s="172"/>
      <c r="H750" s="169"/>
      <c r="I750" s="169"/>
      <c r="J750" s="175">
        <v>2</v>
      </c>
      <c r="K750" s="169"/>
      <c r="L750" s="169"/>
      <c r="M750" s="169">
        <v>0</v>
      </c>
      <c r="N750" s="169"/>
      <c r="O750" s="170"/>
      <c r="P750" s="169">
        <v>0</v>
      </c>
      <c r="Q750" s="169"/>
      <c r="R750" s="169"/>
      <c r="S750" s="171"/>
      <c r="T750" s="169">
        <v>0</v>
      </c>
      <c r="U750" s="169">
        <v>0</v>
      </c>
      <c r="V750" s="169"/>
      <c r="W750" s="169"/>
      <c r="X750" s="169"/>
      <c r="Y750" s="170"/>
      <c r="Z750" s="172"/>
      <c r="AA750" s="169"/>
      <c r="AB750" s="172"/>
      <c r="AC750" s="272"/>
      <c r="AD750" s="272"/>
      <c r="AE750" s="272"/>
      <c r="AF750" s="272"/>
      <c r="AG750" s="272"/>
      <c r="AH750" s="272"/>
      <c r="AI750" s="272"/>
      <c r="AJ750" s="272"/>
      <c r="AK750" s="272"/>
      <c r="AL750" s="272"/>
      <c r="AM750" s="272"/>
    </row>
    <row r="751" spans="1:39" ht="61.5" customHeight="1">
      <c r="A751" s="173">
        <f>IF(D751=0,"",SUBTOTAL(3,$D$9:D751))</f>
        <v>718</v>
      </c>
      <c r="B751" s="188" t="s">
        <v>3002</v>
      </c>
      <c r="C751" s="151" t="s">
        <v>592</v>
      </c>
      <c r="D751" s="149" t="s">
        <v>593</v>
      </c>
      <c r="E751" s="150" t="s">
        <v>6</v>
      </c>
      <c r="F751" s="187">
        <f t="shared" si="11"/>
        <v>12</v>
      </c>
      <c r="G751" s="172"/>
      <c r="H751" s="169"/>
      <c r="I751" s="169"/>
      <c r="J751" s="175">
        <v>12</v>
      </c>
      <c r="K751" s="169"/>
      <c r="L751" s="169"/>
      <c r="M751" s="169">
        <v>0</v>
      </c>
      <c r="N751" s="169"/>
      <c r="O751" s="170"/>
      <c r="P751" s="169">
        <v>0</v>
      </c>
      <c r="Q751" s="169"/>
      <c r="R751" s="169"/>
      <c r="S751" s="171"/>
      <c r="T751" s="169">
        <v>0</v>
      </c>
      <c r="U751" s="169">
        <v>0</v>
      </c>
      <c r="V751" s="169"/>
      <c r="W751" s="169"/>
      <c r="X751" s="169"/>
      <c r="Y751" s="170"/>
      <c r="Z751" s="172"/>
      <c r="AA751" s="169"/>
      <c r="AB751" s="172"/>
      <c r="AC751" s="272"/>
      <c r="AD751" s="272"/>
      <c r="AE751" s="272"/>
      <c r="AF751" s="272"/>
      <c r="AG751" s="272"/>
      <c r="AH751" s="272"/>
      <c r="AI751" s="272"/>
      <c r="AJ751" s="272"/>
      <c r="AK751" s="272"/>
      <c r="AL751" s="272"/>
      <c r="AM751" s="272"/>
    </row>
    <row r="752" spans="1:39" ht="54" customHeight="1">
      <c r="A752" s="173">
        <f>IF(D752=0,"",SUBTOTAL(3,$D$9:D752))</f>
        <v>719</v>
      </c>
      <c r="B752" s="188" t="s">
        <v>3003</v>
      </c>
      <c r="C752" s="244" t="s">
        <v>3934</v>
      </c>
      <c r="D752" s="149" t="s">
        <v>595</v>
      </c>
      <c r="E752" s="150" t="s">
        <v>6</v>
      </c>
      <c r="F752" s="187">
        <f t="shared" si="11"/>
        <v>2</v>
      </c>
      <c r="G752" s="172"/>
      <c r="H752" s="169"/>
      <c r="I752" s="169"/>
      <c r="J752" s="175">
        <v>2</v>
      </c>
      <c r="K752" s="169"/>
      <c r="L752" s="169"/>
      <c r="M752" s="169">
        <v>0</v>
      </c>
      <c r="N752" s="169"/>
      <c r="O752" s="170"/>
      <c r="P752" s="169">
        <v>0</v>
      </c>
      <c r="Q752" s="169"/>
      <c r="R752" s="169"/>
      <c r="S752" s="171"/>
      <c r="T752" s="169">
        <v>0</v>
      </c>
      <c r="U752" s="169">
        <v>0</v>
      </c>
      <c r="V752" s="169"/>
      <c r="W752" s="169"/>
      <c r="X752" s="169"/>
      <c r="Y752" s="170"/>
      <c r="Z752" s="172"/>
      <c r="AA752" s="169"/>
      <c r="AB752" s="172"/>
      <c r="AC752" s="272"/>
      <c r="AD752" s="272"/>
      <c r="AE752" s="272"/>
      <c r="AF752" s="272"/>
      <c r="AG752" s="272"/>
      <c r="AH752" s="272"/>
      <c r="AI752" s="272"/>
      <c r="AJ752" s="272"/>
      <c r="AK752" s="272"/>
      <c r="AL752" s="272"/>
      <c r="AM752" s="272"/>
    </row>
    <row r="753" spans="1:39" ht="52.5" customHeight="1">
      <c r="A753" s="173">
        <f>IF(D753=0,"",SUBTOTAL(3,$D$9:D753))</f>
        <v>720</v>
      </c>
      <c r="B753" s="188" t="s">
        <v>3004</v>
      </c>
      <c r="C753" s="244" t="s">
        <v>3935</v>
      </c>
      <c r="D753" s="149" t="s">
        <v>597</v>
      </c>
      <c r="E753" s="150" t="s">
        <v>6</v>
      </c>
      <c r="F753" s="187">
        <f t="shared" si="11"/>
        <v>12</v>
      </c>
      <c r="G753" s="172"/>
      <c r="H753" s="169"/>
      <c r="I753" s="169"/>
      <c r="J753" s="175">
        <v>12</v>
      </c>
      <c r="K753" s="169"/>
      <c r="L753" s="169"/>
      <c r="M753" s="169">
        <v>0</v>
      </c>
      <c r="N753" s="169"/>
      <c r="O753" s="170"/>
      <c r="P753" s="169">
        <v>0</v>
      </c>
      <c r="Q753" s="169"/>
      <c r="R753" s="169"/>
      <c r="S753" s="171"/>
      <c r="T753" s="169">
        <v>0</v>
      </c>
      <c r="U753" s="169">
        <v>0</v>
      </c>
      <c r="V753" s="169"/>
      <c r="W753" s="169"/>
      <c r="X753" s="169"/>
      <c r="Y753" s="170"/>
      <c r="Z753" s="172"/>
      <c r="AA753" s="169"/>
      <c r="AB753" s="172"/>
      <c r="AC753" s="272"/>
      <c r="AD753" s="272"/>
      <c r="AE753" s="272"/>
      <c r="AF753" s="272"/>
      <c r="AG753" s="272"/>
      <c r="AH753" s="272"/>
      <c r="AI753" s="272"/>
      <c r="AJ753" s="272"/>
      <c r="AK753" s="272"/>
      <c r="AL753" s="272"/>
      <c r="AM753" s="272"/>
    </row>
    <row r="754" spans="1:39" ht="27" customHeight="1">
      <c r="A754" s="173" t="str">
        <f>IF(D754=0,"",SUBTOTAL(3,$D$9:D754))</f>
        <v/>
      </c>
      <c r="B754" s="188" t="s">
        <v>1912</v>
      </c>
      <c r="C754" s="186" t="s">
        <v>4553</v>
      </c>
      <c r="D754" s="149"/>
      <c r="E754" s="150"/>
      <c r="F754" s="187">
        <f t="shared" si="11"/>
        <v>0</v>
      </c>
      <c r="G754" s="174"/>
      <c r="H754" s="169"/>
      <c r="I754" s="169"/>
      <c r="J754" s="175"/>
      <c r="K754" s="169"/>
      <c r="L754" s="169"/>
      <c r="M754" s="169">
        <v>0</v>
      </c>
      <c r="N754" s="169"/>
      <c r="O754" s="170"/>
      <c r="P754" s="169">
        <v>0</v>
      </c>
      <c r="Q754" s="169"/>
      <c r="R754" s="169"/>
      <c r="S754" s="171"/>
      <c r="T754" s="169">
        <v>0</v>
      </c>
      <c r="U754" s="169">
        <v>0</v>
      </c>
      <c r="V754" s="169"/>
      <c r="W754" s="169"/>
      <c r="X754" s="169"/>
      <c r="Y754" s="170"/>
      <c r="Z754" s="172"/>
      <c r="AA754" s="169"/>
      <c r="AB754" s="172"/>
      <c r="AC754" s="272"/>
      <c r="AD754" s="272"/>
      <c r="AE754" s="272"/>
      <c r="AF754" s="272"/>
      <c r="AG754" s="272"/>
      <c r="AH754" s="272"/>
      <c r="AI754" s="272"/>
      <c r="AJ754" s="272"/>
      <c r="AK754" s="272"/>
      <c r="AL754" s="272"/>
      <c r="AM754" s="272"/>
    </row>
    <row r="755" spans="1:39" ht="60.75" customHeight="1">
      <c r="A755" s="173">
        <f>IF(D755=0,"",SUBTOTAL(3,$D$9:D755))</f>
        <v>721</v>
      </c>
      <c r="B755" s="188" t="s">
        <v>3005</v>
      </c>
      <c r="C755" s="189" t="s">
        <v>3855</v>
      </c>
      <c r="D755" s="188" t="s">
        <v>3856</v>
      </c>
      <c r="E755" s="150" t="s">
        <v>6</v>
      </c>
      <c r="F755" s="187">
        <f t="shared" si="11"/>
        <v>12</v>
      </c>
      <c r="G755" s="172"/>
      <c r="H755" s="169"/>
      <c r="I755" s="169"/>
      <c r="J755" s="175">
        <v>12</v>
      </c>
      <c r="K755" s="169"/>
      <c r="L755" s="169"/>
      <c r="M755" s="169">
        <v>0</v>
      </c>
      <c r="N755" s="169"/>
      <c r="O755" s="170"/>
      <c r="P755" s="169">
        <v>0</v>
      </c>
      <c r="Q755" s="169"/>
      <c r="R755" s="169"/>
      <c r="S755" s="171"/>
      <c r="T755" s="169">
        <v>0</v>
      </c>
      <c r="U755" s="169">
        <v>0</v>
      </c>
      <c r="V755" s="169"/>
      <c r="W755" s="169"/>
      <c r="X755" s="169"/>
      <c r="Y755" s="170"/>
      <c r="Z755" s="172"/>
      <c r="AA755" s="169"/>
      <c r="AB755" s="172"/>
      <c r="AC755" s="272"/>
      <c r="AD755" s="272"/>
      <c r="AE755" s="272"/>
      <c r="AF755" s="272"/>
      <c r="AG755" s="272"/>
      <c r="AH755" s="272"/>
      <c r="AI755" s="272"/>
      <c r="AJ755" s="272"/>
      <c r="AK755" s="272"/>
      <c r="AL755" s="272"/>
      <c r="AM755" s="272"/>
    </row>
    <row r="756" spans="1:39" ht="119.25" customHeight="1">
      <c r="A756" s="173">
        <f>IF(D756=0,"",SUBTOTAL(3,$D$9:D756))</f>
        <v>722</v>
      </c>
      <c r="B756" s="188" t="s">
        <v>3006</v>
      </c>
      <c r="C756" s="151" t="s">
        <v>844</v>
      </c>
      <c r="D756" s="149" t="s">
        <v>4809</v>
      </c>
      <c r="E756" s="150" t="s">
        <v>1</v>
      </c>
      <c r="F756" s="187">
        <f t="shared" si="11"/>
        <v>4</v>
      </c>
      <c r="G756" s="172"/>
      <c r="H756" s="169"/>
      <c r="I756" s="169"/>
      <c r="J756" s="175">
        <v>4</v>
      </c>
      <c r="K756" s="169"/>
      <c r="L756" s="169"/>
      <c r="M756" s="169">
        <v>0</v>
      </c>
      <c r="N756" s="169"/>
      <c r="O756" s="170"/>
      <c r="P756" s="169">
        <v>0</v>
      </c>
      <c r="Q756" s="169"/>
      <c r="R756" s="169"/>
      <c r="S756" s="171"/>
      <c r="T756" s="169">
        <v>0</v>
      </c>
      <c r="U756" s="169">
        <v>0</v>
      </c>
      <c r="V756" s="169"/>
      <c r="W756" s="169"/>
      <c r="X756" s="169"/>
      <c r="Y756" s="170"/>
      <c r="Z756" s="172"/>
      <c r="AA756" s="169"/>
      <c r="AB756" s="172"/>
      <c r="AC756" s="272"/>
      <c r="AD756" s="272"/>
      <c r="AE756" s="272"/>
      <c r="AF756" s="272"/>
      <c r="AG756" s="272"/>
      <c r="AH756" s="272"/>
      <c r="AI756" s="272"/>
      <c r="AJ756" s="272"/>
      <c r="AK756" s="272"/>
      <c r="AL756" s="272"/>
      <c r="AM756" s="272"/>
    </row>
    <row r="757" spans="1:39" ht="63.75" customHeight="1">
      <c r="A757" s="173">
        <f>IF(D757=0,"",SUBTOTAL(3,$D$9:D757))</f>
        <v>723</v>
      </c>
      <c r="B757" s="188" t="s">
        <v>3007</v>
      </c>
      <c r="C757" s="196" t="s">
        <v>1682</v>
      </c>
      <c r="D757" s="198" t="s">
        <v>3864</v>
      </c>
      <c r="E757" s="245" t="s">
        <v>6</v>
      </c>
      <c r="F757" s="187">
        <f t="shared" si="11"/>
        <v>200</v>
      </c>
      <c r="G757" s="172"/>
      <c r="H757" s="169"/>
      <c r="I757" s="169"/>
      <c r="J757" s="175">
        <v>200</v>
      </c>
      <c r="K757" s="169"/>
      <c r="L757" s="169"/>
      <c r="M757" s="169">
        <v>0</v>
      </c>
      <c r="N757" s="169"/>
      <c r="O757" s="170"/>
      <c r="P757" s="169">
        <v>0</v>
      </c>
      <c r="Q757" s="169"/>
      <c r="R757" s="169"/>
      <c r="S757" s="171"/>
      <c r="T757" s="169">
        <v>0</v>
      </c>
      <c r="U757" s="169">
        <v>0</v>
      </c>
      <c r="V757" s="169"/>
      <c r="W757" s="169"/>
      <c r="X757" s="169"/>
      <c r="Y757" s="170"/>
      <c r="Z757" s="172"/>
      <c r="AA757" s="169"/>
      <c r="AB757" s="172"/>
      <c r="AC757" s="272"/>
      <c r="AD757" s="272"/>
      <c r="AE757" s="272"/>
      <c r="AF757" s="272"/>
      <c r="AG757" s="272"/>
      <c r="AH757" s="272"/>
      <c r="AI757" s="272"/>
      <c r="AJ757" s="272"/>
      <c r="AK757" s="272"/>
      <c r="AL757" s="272"/>
      <c r="AM757" s="272"/>
    </row>
    <row r="758" spans="1:39" ht="67.5" customHeight="1">
      <c r="A758" s="173">
        <f>IF(D758=0,"",SUBTOTAL(3,$D$9:D758))</f>
        <v>724</v>
      </c>
      <c r="B758" s="188" t="s">
        <v>3008</v>
      </c>
      <c r="C758" s="151" t="s">
        <v>602</v>
      </c>
      <c r="D758" s="198" t="s">
        <v>4794</v>
      </c>
      <c r="E758" s="150" t="s">
        <v>6</v>
      </c>
      <c r="F758" s="187">
        <f t="shared" si="11"/>
        <v>90</v>
      </c>
      <c r="G758" s="172"/>
      <c r="H758" s="169"/>
      <c r="I758" s="169"/>
      <c r="J758" s="175">
        <v>90</v>
      </c>
      <c r="K758" s="169"/>
      <c r="L758" s="169"/>
      <c r="M758" s="169">
        <v>0</v>
      </c>
      <c r="N758" s="169"/>
      <c r="O758" s="170"/>
      <c r="P758" s="169">
        <v>0</v>
      </c>
      <c r="Q758" s="169"/>
      <c r="R758" s="169"/>
      <c r="S758" s="171"/>
      <c r="T758" s="169">
        <v>0</v>
      </c>
      <c r="U758" s="169">
        <v>0</v>
      </c>
      <c r="V758" s="169"/>
      <c r="W758" s="169"/>
      <c r="X758" s="169"/>
      <c r="Y758" s="170"/>
      <c r="Z758" s="172"/>
      <c r="AA758" s="169"/>
      <c r="AB758" s="172"/>
      <c r="AC758" s="272"/>
      <c r="AD758" s="272"/>
      <c r="AE758" s="272"/>
      <c r="AF758" s="272"/>
      <c r="AG758" s="272"/>
      <c r="AH758" s="272"/>
      <c r="AI758" s="272"/>
      <c r="AJ758" s="272"/>
      <c r="AK758" s="272"/>
      <c r="AL758" s="272"/>
      <c r="AM758" s="272"/>
    </row>
    <row r="759" spans="1:39" ht="51" customHeight="1">
      <c r="A759" s="173">
        <f>IF(D759=0,"",SUBTOTAL(3,$D$9:D759))</f>
        <v>725</v>
      </c>
      <c r="B759" s="188" t="s">
        <v>3009</v>
      </c>
      <c r="C759" s="196" t="s">
        <v>734</v>
      </c>
      <c r="D759" s="198" t="s">
        <v>4793</v>
      </c>
      <c r="E759" s="150" t="s">
        <v>6</v>
      </c>
      <c r="F759" s="187">
        <f t="shared" si="11"/>
        <v>10</v>
      </c>
      <c r="G759" s="172"/>
      <c r="H759" s="169"/>
      <c r="I759" s="169"/>
      <c r="J759" s="175">
        <v>10</v>
      </c>
      <c r="K759" s="169"/>
      <c r="L759" s="169"/>
      <c r="M759" s="169">
        <v>0</v>
      </c>
      <c r="N759" s="169"/>
      <c r="O759" s="170"/>
      <c r="P759" s="169">
        <v>0</v>
      </c>
      <c r="Q759" s="169"/>
      <c r="R759" s="169"/>
      <c r="S759" s="171"/>
      <c r="T759" s="169">
        <v>0</v>
      </c>
      <c r="U759" s="169">
        <v>0</v>
      </c>
      <c r="V759" s="169"/>
      <c r="W759" s="169"/>
      <c r="X759" s="169"/>
      <c r="Y759" s="170"/>
      <c r="Z759" s="172"/>
      <c r="AA759" s="169"/>
      <c r="AB759" s="172"/>
      <c r="AC759" s="272"/>
      <c r="AD759" s="272"/>
      <c r="AE759" s="272"/>
      <c r="AF759" s="272"/>
      <c r="AG759" s="272"/>
      <c r="AH759" s="272"/>
      <c r="AI759" s="272"/>
      <c r="AJ759" s="272"/>
      <c r="AK759" s="272"/>
      <c r="AL759" s="272"/>
      <c r="AM759" s="272"/>
    </row>
    <row r="760" spans="1:39" ht="37.5" customHeight="1">
      <c r="A760" s="173">
        <f>IF(D760=0,"",SUBTOTAL(3,$D$9:D760))</f>
        <v>726</v>
      </c>
      <c r="B760" s="190" t="s">
        <v>3010</v>
      </c>
      <c r="C760" s="151" t="s">
        <v>3862</v>
      </c>
      <c r="D760" s="246" t="s">
        <v>3863</v>
      </c>
      <c r="E760" s="150" t="s">
        <v>6</v>
      </c>
      <c r="F760" s="187">
        <f t="shared" si="11"/>
        <v>50</v>
      </c>
      <c r="G760" s="169"/>
      <c r="H760" s="169"/>
      <c r="I760" s="169"/>
      <c r="J760" s="175">
        <v>50</v>
      </c>
      <c r="K760" s="169"/>
      <c r="L760" s="169"/>
      <c r="M760" s="169"/>
      <c r="N760" s="169"/>
      <c r="O760" s="169"/>
      <c r="P760" s="169"/>
      <c r="Q760" s="169"/>
      <c r="R760" s="169"/>
      <c r="S760" s="169"/>
      <c r="T760" s="169"/>
      <c r="U760" s="169"/>
      <c r="V760" s="169"/>
      <c r="W760" s="169"/>
      <c r="X760" s="169"/>
      <c r="Y760" s="169"/>
      <c r="Z760" s="169"/>
      <c r="AA760" s="169"/>
      <c r="AB760" s="169"/>
      <c r="AC760" s="272"/>
      <c r="AD760" s="272"/>
      <c r="AE760" s="272"/>
      <c r="AF760" s="272"/>
      <c r="AG760" s="272"/>
      <c r="AH760" s="272"/>
      <c r="AI760" s="272"/>
      <c r="AJ760" s="272"/>
      <c r="AK760" s="272"/>
      <c r="AL760" s="272"/>
      <c r="AM760" s="272"/>
    </row>
    <row r="761" spans="1:39" ht="81.75" customHeight="1">
      <c r="A761" s="173">
        <f>IF(D761=0,"",SUBTOTAL(3,$D$9:D761))</f>
        <v>727</v>
      </c>
      <c r="B761" s="188" t="s">
        <v>3011</v>
      </c>
      <c r="C761" s="196" t="s">
        <v>1674</v>
      </c>
      <c r="D761" s="210" t="s">
        <v>4792</v>
      </c>
      <c r="E761" s="207" t="s">
        <v>6</v>
      </c>
      <c r="F761" s="187">
        <f t="shared" si="11"/>
        <v>6</v>
      </c>
      <c r="G761" s="172"/>
      <c r="H761" s="169"/>
      <c r="I761" s="169"/>
      <c r="J761" s="175">
        <v>6</v>
      </c>
      <c r="K761" s="169"/>
      <c r="L761" s="169"/>
      <c r="M761" s="169">
        <v>0</v>
      </c>
      <c r="N761" s="169"/>
      <c r="O761" s="170"/>
      <c r="P761" s="169">
        <v>0</v>
      </c>
      <c r="Q761" s="169"/>
      <c r="R761" s="169"/>
      <c r="S761" s="171"/>
      <c r="T761" s="169">
        <v>0</v>
      </c>
      <c r="U761" s="169">
        <v>0</v>
      </c>
      <c r="V761" s="169"/>
      <c r="W761" s="169"/>
      <c r="X761" s="169"/>
      <c r="Y761" s="170"/>
      <c r="Z761" s="172"/>
      <c r="AA761" s="169"/>
      <c r="AB761" s="172"/>
      <c r="AC761" s="272"/>
      <c r="AD761" s="272"/>
      <c r="AE761" s="272"/>
      <c r="AF761" s="272"/>
      <c r="AG761" s="272"/>
      <c r="AH761" s="272"/>
      <c r="AI761" s="272"/>
      <c r="AJ761" s="272"/>
      <c r="AK761" s="272"/>
      <c r="AL761" s="272"/>
      <c r="AM761" s="272"/>
    </row>
    <row r="762" spans="1:39" ht="94.5" customHeight="1">
      <c r="A762" s="173">
        <f>IF(D762=0,"",SUBTOTAL(3,$D$9:D762))</f>
        <v>728</v>
      </c>
      <c r="B762" s="188" t="s">
        <v>3012</v>
      </c>
      <c r="C762" s="196" t="s">
        <v>1672</v>
      </c>
      <c r="D762" s="210" t="s">
        <v>4701</v>
      </c>
      <c r="E762" s="207" t="s">
        <v>6</v>
      </c>
      <c r="F762" s="187">
        <f t="shared" si="11"/>
        <v>4</v>
      </c>
      <c r="G762" s="172"/>
      <c r="H762" s="169"/>
      <c r="I762" s="169"/>
      <c r="J762" s="175">
        <v>4</v>
      </c>
      <c r="K762" s="169"/>
      <c r="L762" s="169"/>
      <c r="M762" s="169">
        <v>0</v>
      </c>
      <c r="N762" s="169"/>
      <c r="O762" s="170"/>
      <c r="P762" s="169">
        <v>0</v>
      </c>
      <c r="Q762" s="169"/>
      <c r="R762" s="169"/>
      <c r="S762" s="171"/>
      <c r="T762" s="169">
        <v>0</v>
      </c>
      <c r="U762" s="169">
        <v>0</v>
      </c>
      <c r="V762" s="169"/>
      <c r="W762" s="169"/>
      <c r="X762" s="169"/>
      <c r="Y762" s="170"/>
      <c r="Z762" s="172"/>
      <c r="AA762" s="169"/>
      <c r="AB762" s="172"/>
      <c r="AC762" s="272"/>
      <c r="AD762" s="272"/>
      <c r="AE762" s="272"/>
      <c r="AF762" s="272"/>
      <c r="AG762" s="272"/>
      <c r="AH762" s="272"/>
      <c r="AI762" s="272"/>
      <c r="AJ762" s="272"/>
      <c r="AK762" s="272"/>
      <c r="AL762" s="272"/>
      <c r="AM762" s="272"/>
    </row>
    <row r="763" spans="1:39" ht="123" customHeight="1">
      <c r="A763" s="173">
        <f>IF(D763=0,"",SUBTOTAL(3,$D$9:D763))</f>
        <v>729</v>
      </c>
      <c r="B763" s="188" t="s">
        <v>3013</v>
      </c>
      <c r="C763" s="196" t="s">
        <v>489</v>
      </c>
      <c r="D763" s="206" t="s">
        <v>4440</v>
      </c>
      <c r="E763" s="207" t="s">
        <v>6</v>
      </c>
      <c r="F763" s="187">
        <f t="shared" si="11"/>
        <v>4</v>
      </c>
      <c r="G763" s="172"/>
      <c r="H763" s="169"/>
      <c r="I763" s="169"/>
      <c r="J763" s="175">
        <v>4</v>
      </c>
      <c r="K763" s="169"/>
      <c r="L763" s="169"/>
      <c r="M763" s="169">
        <v>0</v>
      </c>
      <c r="N763" s="169"/>
      <c r="O763" s="170"/>
      <c r="P763" s="169">
        <v>0</v>
      </c>
      <c r="Q763" s="169"/>
      <c r="R763" s="169"/>
      <c r="S763" s="171"/>
      <c r="T763" s="169">
        <v>0</v>
      </c>
      <c r="U763" s="169">
        <v>0</v>
      </c>
      <c r="V763" s="169"/>
      <c r="W763" s="169"/>
      <c r="X763" s="169"/>
      <c r="Y763" s="170"/>
      <c r="Z763" s="172"/>
      <c r="AA763" s="169"/>
      <c r="AB763" s="172"/>
      <c r="AC763" s="272"/>
      <c r="AD763" s="272"/>
      <c r="AE763" s="272"/>
      <c r="AF763" s="272"/>
      <c r="AG763" s="272"/>
      <c r="AH763" s="272"/>
      <c r="AI763" s="272"/>
      <c r="AJ763" s="272"/>
      <c r="AK763" s="272"/>
      <c r="AL763" s="272"/>
      <c r="AM763" s="272"/>
    </row>
    <row r="764" spans="1:39" ht="69" customHeight="1">
      <c r="A764" s="173">
        <f>IF(D764=0,"",SUBTOTAL(3,$D$9:D764))</f>
        <v>730</v>
      </c>
      <c r="B764" s="188" t="s">
        <v>3014</v>
      </c>
      <c r="C764" s="196" t="s">
        <v>1676</v>
      </c>
      <c r="D764" s="198" t="s">
        <v>4795</v>
      </c>
      <c r="E764" s="207" t="s">
        <v>6</v>
      </c>
      <c r="F764" s="187">
        <f t="shared" si="11"/>
        <v>2</v>
      </c>
      <c r="G764" s="172"/>
      <c r="H764" s="169"/>
      <c r="I764" s="169"/>
      <c r="J764" s="175">
        <v>2</v>
      </c>
      <c r="K764" s="169"/>
      <c r="L764" s="169"/>
      <c r="M764" s="169">
        <v>0</v>
      </c>
      <c r="N764" s="169"/>
      <c r="O764" s="170"/>
      <c r="P764" s="169">
        <v>0</v>
      </c>
      <c r="Q764" s="169"/>
      <c r="R764" s="169"/>
      <c r="S764" s="171"/>
      <c r="T764" s="169">
        <v>0</v>
      </c>
      <c r="U764" s="169">
        <v>0</v>
      </c>
      <c r="V764" s="169"/>
      <c r="W764" s="169"/>
      <c r="X764" s="169"/>
      <c r="Y764" s="170"/>
      <c r="Z764" s="172"/>
      <c r="AA764" s="169"/>
      <c r="AB764" s="172"/>
      <c r="AC764" s="272"/>
      <c r="AD764" s="272"/>
      <c r="AE764" s="272"/>
      <c r="AF764" s="272"/>
      <c r="AG764" s="272"/>
      <c r="AH764" s="272"/>
      <c r="AI764" s="272"/>
      <c r="AJ764" s="272"/>
      <c r="AK764" s="272"/>
      <c r="AL764" s="272"/>
      <c r="AM764" s="272"/>
    </row>
    <row r="765" spans="1:39">
      <c r="A765" s="173" t="str">
        <f>IF(D765=0,"",SUBTOTAL(3,$D$9:D765))</f>
        <v/>
      </c>
      <c r="B765" s="188" t="s">
        <v>1912</v>
      </c>
      <c r="C765" s="227" t="s">
        <v>4554</v>
      </c>
      <c r="D765" s="206"/>
      <c r="E765" s="207"/>
      <c r="F765" s="187">
        <f t="shared" si="11"/>
        <v>0</v>
      </c>
      <c r="G765" s="174"/>
      <c r="H765" s="169"/>
      <c r="I765" s="169"/>
      <c r="J765" s="175"/>
      <c r="K765" s="169"/>
      <c r="L765" s="169"/>
      <c r="M765" s="169">
        <v>0</v>
      </c>
      <c r="N765" s="169"/>
      <c r="O765" s="170"/>
      <c r="P765" s="169">
        <v>0</v>
      </c>
      <c r="Q765" s="169"/>
      <c r="R765" s="169"/>
      <c r="S765" s="171"/>
      <c r="T765" s="169">
        <v>0</v>
      </c>
      <c r="U765" s="169">
        <v>0</v>
      </c>
      <c r="V765" s="169"/>
      <c r="W765" s="169"/>
      <c r="X765" s="169"/>
      <c r="Y765" s="170"/>
      <c r="Z765" s="172"/>
      <c r="AA765" s="169"/>
      <c r="AB765" s="172"/>
      <c r="AC765" s="272"/>
      <c r="AD765" s="272"/>
      <c r="AE765" s="272"/>
      <c r="AF765" s="272"/>
      <c r="AG765" s="272"/>
      <c r="AH765" s="272"/>
      <c r="AI765" s="272"/>
      <c r="AJ765" s="272"/>
      <c r="AK765" s="272"/>
      <c r="AL765" s="272"/>
      <c r="AM765" s="272"/>
    </row>
    <row r="766" spans="1:39" ht="148.5" customHeight="1">
      <c r="A766" s="173">
        <f>IF(D766=0,"",SUBTOTAL(3,$D$9:D766))</f>
        <v>731</v>
      </c>
      <c r="B766" s="188" t="s">
        <v>3015</v>
      </c>
      <c r="C766" s="196" t="s">
        <v>1720</v>
      </c>
      <c r="D766" s="206" t="s">
        <v>2262</v>
      </c>
      <c r="E766" s="206" t="s">
        <v>6</v>
      </c>
      <c r="F766" s="187">
        <f t="shared" si="11"/>
        <v>10</v>
      </c>
      <c r="G766" s="172"/>
      <c r="H766" s="169"/>
      <c r="I766" s="169"/>
      <c r="J766" s="175">
        <v>10</v>
      </c>
      <c r="K766" s="169"/>
      <c r="L766" s="169"/>
      <c r="M766" s="169">
        <v>0</v>
      </c>
      <c r="N766" s="169"/>
      <c r="O766" s="170"/>
      <c r="P766" s="169">
        <v>0</v>
      </c>
      <c r="Q766" s="169"/>
      <c r="R766" s="169"/>
      <c r="S766" s="171"/>
      <c r="T766" s="169">
        <v>0</v>
      </c>
      <c r="U766" s="169">
        <v>0</v>
      </c>
      <c r="V766" s="169"/>
      <c r="W766" s="169"/>
      <c r="X766" s="169"/>
      <c r="Y766" s="170"/>
      <c r="Z766" s="172"/>
      <c r="AA766" s="169"/>
      <c r="AB766" s="172"/>
      <c r="AC766" s="272"/>
      <c r="AD766" s="272"/>
      <c r="AE766" s="272"/>
      <c r="AF766" s="272"/>
      <c r="AG766" s="272"/>
      <c r="AH766" s="272"/>
      <c r="AI766" s="272"/>
      <c r="AJ766" s="272"/>
      <c r="AK766" s="272"/>
      <c r="AL766" s="272"/>
      <c r="AM766" s="272"/>
    </row>
    <row r="767" spans="1:39" ht="151.5" customHeight="1">
      <c r="A767" s="173">
        <f>IF(D767=0,"",SUBTOTAL(3,$D$9:D767))</f>
        <v>732</v>
      </c>
      <c r="B767" s="188" t="s">
        <v>3016</v>
      </c>
      <c r="C767" s="196" t="s">
        <v>1722</v>
      </c>
      <c r="D767" s="197" t="s">
        <v>3903</v>
      </c>
      <c r="E767" s="206" t="s">
        <v>6</v>
      </c>
      <c r="F767" s="187">
        <f t="shared" si="11"/>
        <v>10</v>
      </c>
      <c r="G767" s="172"/>
      <c r="H767" s="169"/>
      <c r="I767" s="169"/>
      <c r="J767" s="175">
        <v>10</v>
      </c>
      <c r="K767" s="169"/>
      <c r="L767" s="169"/>
      <c r="M767" s="169">
        <v>0</v>
      </c>
      <c r="N767" s="169"/>
      <c r="O767" s="170"/>
      <c r="P767" s="169">
        <v>0</v>
      </c>
      <c r="Q767" s="169"/>
      <c r="R767" s="169"/>
      <c r="S767" s="171"/>
      <c r="T767" s="169">
        <v>0</v>
      </c>
      <c r="U767" s="169">
        <v>0</v>
      </c>
      <c r="V767" s="169"/>
      <c r="W767" s="169"/>
      <c r="X767" s="169"/>
      <c r="Y767" s="170"/>
      <c r="Z767" s="172"/>
      <c r="AA767" s="169"/>
      <c r="AB767" s="172"/>
      <c r="AC767" s="272"/>
      <c r="AD767" s="272"/>
      <c r="AE767" s="272"/>
      <c r="AF767" s="272"/>
      <c r="AG767" s="272"/>
      <c r="AH767" s="272"/>
      <c r="AI767" s="272"/>
      <c r="AJ767" s="272"/>
      <c r="AK767" s="272"/>
      <c r="AL767" s="272"/>
      <c r="AM767" s="272"/>
    </row>
    <row r="768" spans="1:39" ht="156.75" customHeight="1">
      <c r="A768" s="173">
        <f>IF(D768=0,"",SUBTOTAL(3,$D$9:D768))</f>
        <v>733</v>
      </c>
      <c r="B768" s="188" t="s">
        <v>3017</v>
      </c>
      <c r="C768" s="196" t="s">
        <v>2086</v>
      </c>
      <c r="D768" s="197" t="s">
        <v>4796</v>
      </c>
      <c r="E768" s="206" t="s">
        <v>6</v>
      </c>
      <c r="F768" s="187">
        <f t="shared" si="11"/>
        <v>10</v>
      </c>
      <c r="G768" s="172"/>
      <c r="H768" s="169"/>
      <c r="I768" s="169"/>
      <c r="J768" s="175">
        <v>10</v>
      </c>
      <c r="K768" s="169"/>
      <c r="L768" s="169"/>
      <c r="M768" s="169">
        <v>0</v>
      </c>
      <c r="N768" s="169"/>
      <c r="O768" s="170"/>
      <c r="P768" s="169">
        <v>0</v>
      </c>
      <c r="Q768" s="169"/>
      <c r="R768" s="169"/>
      <c r="S768" s="171"/>
      <c r="T768" s="169">
        <v>0</v>
      </c>
      <c r="U768" s="169">
        <v>0</v>
      </c>
      <c r="V768" s="169"/>
      <c r="W768" s="169"/>
      <c r="X768" s="169"/>
      <c r="Y768" s="170"/>
      <c r="Z768" s="172"/>
      <c r="AA768" s="169"/>
      <c r="AB768" s="172"/>
      <c r="AC768" s="272"/>
      <c r="AD768" s="272"/>
      <c r="AE768" s="272"/>
      <c r="AF768" s="272"/>
      <c r="AG768" s="272"/>
      <c r="AH768" s="272"/>
      <c r="AI768" s="272"/>
      <c r="AJ768" s="272"/>
      <c r="AK768" s="272"/>
      <c r="AL768" s="272"/>
      <c r="AM768" s="272"/>
    </row>
    <row r="769" spans="1:39" ht="153.75" customHeight="1">
      <c r="A769" s="173">
        <f>IF(D769=0,"",SUBTOTAL(3,$D$9:D769))</f>
        <v>734</v>
      </c>
      <c r="B769" s="188" t="s">
        <v>3018</v>
      </c>
      <c r="C769" s="196" t="s">
        <v>2087</v>
      </c>
      <c r="D769" s="197" t="s">
        <v>4797</v>
      </c>
      <c r="E769" s="206" t="s">
        <v>6</v>
      </c>
      <c r="F769" s="187">
        <f t="shared" si="11"/>
        <v>10</v>
      </c>
      <c r="G769" s="172"/>
      <c r="H769" s="169"/>
      <c r="I769" s="169"/>
      <c r="J769" s="175">
        <v>10</v>
      </c>
      <c r="K769" s="169"/>
      <c r="L769" s="169"/>
      <c r="M769" s="169">
        <v>0</v>
      </c>
      <c r="N769" s="169"/>
      <c r="O769" s="170"/>
      <c r="P769" s="169">
        <v>0</v>
      </c>
      <c r="Q769" s="169"/>
      <c r="R769" s="169"/>
      <c r="S769" s="171"/>
      <c r="T769" s="169">
        <v>0</v>
      </c>
      <c r="U769" s="169">
        <v>0</v>
      </c>
      <c r="V769" s="169"/>
      <c r="W769" s="169"/>
      <c r="X769" s="169"/>
      <c r="Y769" s="170"/>
      <c r="Z769" s="172"/>
      <c r="AA769" s="169"/>
      <c r="AB769" s="172"/>
      <c r="AC769" s="272"/>
      <c r="AD769" s="272"/>
      <c r="AE769" s="272"/>
      <c r="AF769" s="272"/>
      <c r="AG769" s="272"/>
      <c r="AH769" s="272"/>
      <c r="AI769" s="272"/>
      <c r="AJ769" s="272"/>
      <c r="AK769" s="272"/>
      <c r="AL769" s="272"/>
      <c r="AM769" s="272"/>
    </row>
    <row r="770" spans="1:39" ht="87.75" customHeight="1">
      <c r="A770" s="173">
        <f>IF(D770=0,"",SUBTOTAL(3,$D$9:D770))</f>
        <v>735</v>
      </c>
      <c r="B770" s="188" t="s">
        <v>3019</v>
      </c>
      <c r="C770" s="196" t="s">
        <v>1723</v>
      </c>
      <c r="D770" s="247" t="s">
        <v>1751</v>
      </c>
      <c r="E770" s="206" t="s">
        <v>1</v>
      </c>
      <c r="F770" s="187">
        <f t="shared" si="11"/>
        <v>5</v>
      </c>
      <c r="G770" s="172"/>
      <c r="H770" s="169"/>
      <c r="I770" s="169"/>
      <c r="J770" s="175">
        <v>5</v>
      </c>
      <c r="K770" s="169"/>
      <c r="L770" s="169"/>
      <c r="M770" s="169">
        <v>0</v>
      </c>
      <c r="N770" s="169"/>
      <c r="O770" s="170"/>
      <c r="P770" s="169">
        <v>0</v>
      </c>
      <c r="Q770" s="169"/>
      <c r="R770" s="169"/>
      <c r="S770" s="171"/>
      <c r="T770" s="169">
        <v>0</v>
      </c>
      <c r="U770" s="169">
        <v>0</v>
      </c>
      <c r="V770" s="169"/>
      <c r="W770" s="169"/>
      <c r="X770" s="169"/>
      <c r="Y770" s="170"/>
      <c r="Z770" s="172"/>
      <c r="AA770" s="169"/>
      <c r="AB770" s="172"/>
      <c r="AC770" s="272"/>
      <c r="AD770" s="272"/>
      <c r="AE770" s="272"/>
      <c r="AF770" s="272"/>
      <c r="AG770" s="272"/>
      <c r="AH770" s="272"/>
      <c r="AI770" s="272"/>
      <c r="AJ770" s="272"/>
      <c r="AK770" s="272"/>
      <c r="AL770" s="272"/>
      <c r="AM770" s="272"/>
    </row>
    <row r="771" spans="1:39">
      <c r="A771" s="173" t="str">
        <f>IF(D771=0,"",SUBTOTAL(3,$D$9:D771))</f>
        <v/>
      </c>
      <c r="B771" s="188" t="s">
        <v>1912</v>
      </c>
      <c r="C771" s="227" t="s">
        <v>4555</v>
      </c>
      <c r="D771" s="206"/>
      <c r="E771" s="206"/>
      <c r="F771" s="187">
        <f t="shared" si="11"/>
        <v>0</v>
      </c>
      <c r="G771" s="172"/>
      <c r="H771" s="169"/>
      <c r="I771" s="169"/>
      <c r="J771" s="175"/>
      <c r="K771" s="169"/>
      <c r="L771" s="169"/>
      <c r="M771" s="169"/>
      <c r="N771" s="169"/>
      <c r="O771" s="170"/>
      <c r="P771" s="169"/>
      <c r="Q771" s="169"/>
      <c r="R771" s="169"/>
      <c r="S771" s="171"/>
      <c r="T771" s="169"/>
      <c r="U771" s="169"/>
      <c r="V771" s="169"/>
      <c r="W771" s="169"/>
      <c r="X771" s="169"/>
      <c r="Y771" s="170"/>
      <c r="Z771" s="172"/>
      <c r="AA771" s="169"/>
      <c r="AB771" s="172"/>
      <c r="AC771" s="272"/>
      <c r="AD771" s="272"/>
      <c r="AE771" s="272"/>
      <c r="AF771" s="272"/>
      <c r="AG771" s="272"/>
      <c r="AH771" s="272"/>
      <c r="AI771" s="272"/>
      <c r="AJ771" s="272"/>
      <c r="AK771" s="272"/>
      <c r="AL771" s="272"/>
      <c r="AM771" s="272"/>
    </row>
    <row r="772" spans="1:39" ht="90.75" customHeight="1">
      <c r="A772" s="173">
        <f>IF(D772=0,"",SUBTOTAL(3,$D$9:D772))</f>
        <v>736</v>
      </c>
      <c r="B772" s="190" t="s">
        <v>3020</v>
      </c>
      <c r="C772" s="196" t="s">
        <v>4256</v>
      </c>
      <c r="D772" s="206" t="s">
        <v>4406</v>
      </c>
      <c r="E772" s="206" t="s">
        <v>4257</v>
      </c>
      <c r="F772" s="187">
        <f t="shared" si="11"/>
        <v>10</v>
      </c>
      <c r="G772" s="169"/>
      <c r="H772" s="169"/>
      <c r="I772" s="169"/>
      <c r="J772" s="175">
        <v>10</v>
      </c>
      <c r="K772" s="169"/>
      <c r="L772" s="169"/>
      <c r="M772" s="169"/>
      <c r="N772" s="169"/>
      <c r="O772" s="169"/>
      <c r="P772" s="169"/>
      <c r="Q772" s="169"/>
      <c r="R772" s="169"/>
      <c r="S772" s="169"/>
      <c r="T772" s="169"/>
      <c r="U772" s="169"/>
      <c r="V772" s="169"/>
      <c r="W772" s="169"/>
      <c r="X772" s="169"/>
      <c r="Y772" s="169"/>
      <c r="Z772" s="169"/>
      <c r="AA772" s="169"/>
      <c r="AB772" s="169"/>
      <c r="AC772" s="272"/>
      <c r="AD772" s="272"/>
      <c r="AE772" s="272"/>
      <c r="AF772" s="272"/>
      <c r="AG772" s="272"/>
      <c r="AH772" s="272"/>
      <c r="AI772" s="272"/>
      <c r="AJ772" s="272"/>
      <c r="AK772" s="272"/>
      <c r="AL772" s="272"/>
      <c r="AM772" s="272"/>
    </row>
    <row r="773" spans="1:39" ht="99.75" customHeight="1">
      <c r="A773" s="173">
        <f>IF(D773=0,"",SUBTOTAL(3,$D$9:D773))</f>
        <v>737</v>
      </c>
      <c r="B773" s="190" t="s">
        <v>3021</v>
      </c>
      <c r="C773" s="196" t="s">
        <v>4258</v>
      </c>
      <c r="D773" s="197" t="s">
        <v>4798</v>
      </c>
      <c r="E773" s="206" t="s">
        <v>13</v>
      </c>
      <c r="F773" s="187">
        <f t="shared" si="11"/>
        <v>1</v>
      </c>
      <c r="G773" s="169"/>
      <c r="H773" s="169"/>
      <c r="I773" s="169"/>
      <c r="J773" s="175">
        <v>1</v>
      </c>
      <c r="K773" s="169"/>
      <c r="L773" s="169"/>
      <c r="M773" s="169"/>
      <c r="N773" s="169"/>
      <c r="O773" s="169"/>
      <c r="P773" s="169"/>
      <c r="Q773" s="169"/>
      <c r="R773" s="169"/>
      <c r="S773" s="169"/>
      <c r="T773" s="169"/>
      <c r="U773" s="169"/>
      <c r="V773" s="169"/>
      <c r="W773" s="169"/>
      <c r="X773" s="169"/>
      <c r="Y773" s="169"/>
      <c r="Z773" s="169"/>
      <c r="AA773" s="169"/>
      <c r="AB773" s="169"/>
      <c r="AC773" s="272"/>
      <c r="AD773" s="272"/>
      <c r="AE773" s="272"/>
      <c r="AF773" s="272"/>
      <c r="AG773" s="272"/>
      <c r="AH773" s="272"/>
      <c r="AI773" s="272"/>
      <c r="AJ773" s="272"/>
      <c r="AK773" s="272"/>
      <c r="AL773" s="272"/>
      <c r="AM773" s="272"/>
    </row>
    <row r="774" spans="1:39" ht="95.25" customHeight="1">
      <c r="A774" s="173">
        <f>IF(D774=0,"",SUBTOTAL(3,$D$9:D774))</f>
        <v>738</v>
      </c>
      <c r="B774" s="190" t="s">
        <v>3022</v>
      </c>
      <c r="C774" s="196" t="s">
        <v>4259</v>
      </c>
      <c r="D774" s="197" t="s">
        <v>4799</v>
      </c>
      <c r="E774" s="206" t="s">
        <v>6</v>
      </c>
      <c r="F774" s="187">
        <f t="shared" si="11"/>
        <v>1</v>
      </c>
      <c r="G774" s="169"/>
      <c r="H774" s="169"/>
      <c r="I774" s="169"/>
      <c r="J774" s="175">
        <v>1</v>
      </c>
      <c r="K774" s="169"/>
      <c r="L774" s="169"/>
      <c r="M774" s="169"/>
      <c r="N774" s="169"/>
      <c r="O774" s="169"/>
      <c r="P774" s="169"/>
      <c r="Q774" s="169"/>
      <c r="R774" s="169"/>
      <c r="S774" s="169"/>
      <c r="T774" s="169"/>
      <c r="U774" s="169"/>
      <c r="V774" s="169"/>
      <c r="W774" s="169"/>
      <c r="X774" s="169"/>
      <c r="Y774" s="169"/>
      <c r="Z774" s="169"/>
      <c r="AA774" s="169"/>
      <c r="AB774" s="169"/>
      <c r="AC774" s="272"/>
      <c r="AD774" s="272"/>
      <c r="AE774" s="272"/>
      <c r="AF774" s="272"/>
      <c r="AG774" s="272"/>
      <c r="AH774" s="272"/>
      <c r="AI774" s="272"/>
      <c r="AJ774" s="272"/>
      <c r="AK774" s="272"/>
      <c r="AL774" s="272"/>
      <c r="AM774" s="272"/>
    </row>
    <row r="775" spans="1:39" ht="111" customHeight="1">
      <c r="A775" s="173">
        <f>IF(D775=0,"",SUBTOTAL(3,$D$9:D775))</f>
        <v>739</v>
      </c>
      <c r="B775" s="190" t="s">
        <v>3023</v>
      </c>
      <c r="C775" s="196" t="s">
        <v>4260</v>
      </c>
      <c r="D775" s="197" t="s">
        <v>4405</v>
      </c>
      <c r="E775" s="206" t="s">
        <v>4254</v>
      </c>
      <c r="F775" s="187">
        <f t="shared" si="11"/>
        <v>2</v>
      </c>
      <c r="G775" s="169"/>
      <c r="H775" s="169"/>
      <c r="I775" s="169"/>
      <c r="J775" s="175">
        <v>2</v>
      </c>
      <c r="K775" s="169"/>
      <c r="L775" s="169"/>
      <c r="M775" s="169"/>
      <c r="N775" s="169"/>
      <c r="O775" s="169"/>
      <c r="P775" s="169"/>
      <c r="Q775" s="169"/>
      <c r="R775" s="169"/>
      <c r="S775" s="169"/>
      <c r="T775" s="169"/>
      <c r="U775" s="169"/>
      <c r="V775" s="169"/>
      <c r="W775" s="169"/>
      <c r="X775" s="169"/>
      <c r="Y775" s="169"/>
      <c r="Z775" s="169"/>
      <c r="AA775" s="169"/>
      <c r="AB775" s="169"/>
      <c r="AC775" s="272"/>
      <c r="AD775" s="272"/>
      <c r="AE775" s="272"/>
      <c r="AF775" s="272"/>
      <c r="AG775" s="272"/>
      <c r="AH775" s="272"/>
      <c r="AI775" s="272"/>
      <c r="AJ775" s="272"/>
      <c r="AK775" s="272"/>
      <c r="AL775" s="272"/>
      <c r="AM775" s="272"/>
    </row>
    <row r="776" spans="1:39" ht="128.25" customHeight="1">
      <c r="A776" s="173">
        <f>IF(D776=0,"",SUBTOTAL(3,$D$9:D776))</f>
        <v>740</v>
      </c>
      <c r="B776" s="190" t="s">
        <v>3024</v>
      </c>
      <c r="C776" s="196" t="s">
        <v>4800</v>
      </c>
      <c r="D776" s="197" t="s">
        <v>3938</v>
      </c>
      <c r="E776" s="206" t="s">
        <v>13</v>
      </c>
      <c r="F776" s="187">
        <f t="shared" si="11"/>
        <v>1</v>
      </c>
      <c r="G776" s="169"/>
      <c r="H776" s="169"/>
      <c r="I776" s="169"/>
      <c r="J776" s="175">
        <v>1</v>
      </c>
      <c r="K776" s="169"/>
      <c r="L776" s="169"/>
      <c r="M776" s="169"/>
      <c r="N776" s="169"/>
      <c r="O776" s="169"/>
      <c r="P776" s="169"/>
      <c r="Q776" s="169"/>
      <c r="R776" s="169"/>
      <c r="S776" s="169"/>
      <c r="T776" s="169"/>
      <c r="U776" s="169"/>
      <c r="V776" s="169"/>
      <c r="W776" s="169"/>
      <c r="X776" s="169"/>
      <c r="Y776" s="169"/>
      <c r="Z776" s="169"/>
      <c r="AA776" s="169"/>
      <c r="AB776" s="169"/>
      <c r="AC776" s="272"/>
      <c r="AD776" s="272"/>
      <c r="AE776" s="272"/>
      <c r="AF776" s="272"/>
      <c r="AG776" s="272"/>
      <c r="AH776" s="272"/>
      <c r="AI776" s="272"/>
      <c r="AJ776" s="272"/>
      <c r="AK776" s="272"/>
      <c r="AL776" s="272"/>
      <c r="AM776" s="272"/>
    </row>
    <row r="777" spans="1:39" ht="198.75" customHeight="1">
      <c r="A777" s="173">
        <f>IF(D777=0,"",SUBTOTAL(3,$D$9:D777))</f>
        <v>741</v>
      </c>
      <c r="B777" s="190" t="s">
        <v>3025</v>
      </c>
      <c r="C777" s="196" t="s">
        <v>4261</v>
      </c>
      <c r="D777" s="197" t="s">
        <v>4801</v>
      </c>
      <c r="E777" s="206" t="s">
        <v>4262</v>
      </c>
      <c r="F777" s="187">
        <f t="shared" ref="F777:F840" si="12">SUM(G777:AB777)</f>
        <v>1</v>
      </c>
      <c r="G777" s="169"/>
      <c r="H777" s="169"/>
      <c r="I777" s="169"/>
      <c r="J777" s="175">
        <v>1</v>
      </c>
      <c r="K777" s="169"/>
      <c r="L777" s="169"/>
      <c r="M777" s="169"/>
      <c r="N777" s="169"/>
      <c r="O777" s="169"/>
      <c r="P777" s="169"/>
      <c r="Q777" s="169"/>
      <c r="R777" s="169"/>
      <c r="S777" s="169"/>
      <c r="T777" s="169"/>
      <c r="U777" s="169"/>
      <c r="V777" s="169"/>
      <c r="W777" s="169"/>
      <c r="X777" s="169"/>
      <c r="Y777" s="169"/>
      <c r="Z777" s="169"/>
      <c r="AA777" s="169"/>
      <c r="AB777" s="169"/>
      <c r="AC777" s="272"/>
      <c r="AD777" s="272"/>
      <c r="AE777" s="272"/>
      <c r="AF777" s="272"/>
      <c r="AG777" s="272"/>
      <c r="AH777" s="272"/>
      <c r="AI777" s="272"/>
      <c r="AJ777" s="272"/>
      <c r="AK777" s="272"/>
      <c r="AL777" s="272"/>
      <c r="AM777" s="272"/>
    </row>
    <row r="778" spans="1:39" ht="27" customHeight="1">
      <c r="A778" s="173" t="str">
        <f>IF(D778=0,"",SUBTOTAL(3,$D$9:D778))</f>
        <v/>
      </c>
      <c r="B778" s="190" t="s">
        <v>1912</v>
      </c>
      <c r="C778" s="227" t="s">
        <v>4556</v>
      </c>
      <c r="D778" s="197"/>
      <c r="E778" s="206"/>
      <c r="F778" s="187">
        <f t="shared" si="12"/>
        <v>0</v>
      </c>
      <c r="G778" s="169"/>
      <c r="H778" s="169"/>
      <c r="I778" s="169"/>
      <c r="J778" s="175"/>
      <c r="K778" s="169"/>
      <c r="L778" s="169"/>
      <c r="M778" s="169"/>
      <c r="N778" s="169"/>
      <c r="O778" s="169"/>
      <c r="P778" s="169"/>
      <c r="Q778" s="169"/>
      <c r="R778" s="169"/>
      <c r="S778" s="169"/>
      <c r="T778" s="169"/>
      <c r="U778" s="169"/>
      <c r="V778" s="169"/>
      <c r="W778" s="169"/>
      <c r="X778" s="169"/>
      <c r="Y778" s="169"/>
      <c r="Z778" s="169"/>
      <c r="AA778" s="169"/>
      <c r="AB778" s="169"/>
      <c r="AC778" s="272"/>
      <c r="AD778" s="272"/>
      <c r="AE778" s="272"/>
      <c r="AF778" s="272"/>
      <c r="AG778" s="272"/>
      <c r="AH778" s="272"/>
      <c r="AI778" s="272"/>
      <c r="AJ778" s="272"/>
      <c r="AK778" s="272"/>
      <c r="AL778" s="272"/>
      <c r="AM778" s="272"/>
    </row>
    <row r="779" spans="1:39" ht="33" customHeight="1">
      <c r="A779" s="173">
        <f>IF(D779=0,"",SUBTOTAL(3,$D$9:D779))</f>
        <v>742</v>
      </c>
      <c r="B779" s="190" t="s">
        <v>3026</v>
      </c>
      <c r="C779" s="212" t="s">
        <v>4057</v>
      </c>
      <c r="D779" s="213" t="s">
        <v>4058</v>
      </c>
      <c r="E779" s="213" t="s">
        <v>7</v>
      </c>
      <c r="F779" s="187">
        <f t="shared" si="12"/>
        <v>5</v>
      </c>
      <c r="G779" s="169"/>
      <c r="H779" s="169"/>
      <c r="I779" s="169"/>
      <c r="J779" s="169"/>
      <c r="K779" s="169"/>
      <c r="L779" s="169"/>
      <c r="M779" s="169"/>
      <c r="N779" s="169"/>
      <c r="O779" s="169"/>
      <c r="P779" s="169"/>
      <c r="Q779" s="169"/>
      <c r="R779" s="169"/>
      <c r="S779" s="176">
        <v>5</v>
      </c>
      <c r="T779" s="169"/>
      <c r="U779" s="169"/>
      <c r="V779" s="169"/>
      <c r="W779" s="169"/>
      <c r="X779" s="169"/>
      <c r="Y779" s="169"/>
      <c r="Z779" s="169"/>
      <c r="AA779" s="169"/>
      <c r="AB779" s="169"/>
      <c r="AC779" s="272"/>
      <c r="AD779" s="272"/>
      <c r="AE779" s="272"/>
      <c r="AF779" s="272"/>
      <c r="AG779" s="272"/>
      <c r="AH779" s="272"/>
      <c r="AI779" s="272"/>
      <c r="AJ779" s="272"/>
      <c r="AK779" s="272"/>
      <c r="AL779" s="272"/>
      <c r="AM779" s="272"/>
    </row>
    <row r="780" spans="1:39" ht="33" customHeight="1">
      <c r="A780" s="173">
        <f>IF(D780=0,"",SUBTOTAL(3,$D$9:D780))</f>
        <v>743</v>
      </c>
      <c r="B780" s="190" t="s">
        <v>3027</v>
      </c>
      <c r="C780" s="212" t="s">
        <v>4453</v>
      </c>
      <c r="D780" s="213" t="s">
        <v>4454</v>
      </c>
      <c r="E780" s="213" t="s">
        <v>6</v>
      </c>
      <c r="F780" s="187">
        <f t="shared" si="12"/>
        <v>5</v>
      </c>
      <c r="G780" s="170"/>
      <c r="H780" s="170"/>
      <c r="I780" s="170"/>
      <c r="J780" s="180">
        <v>5</v>
      </c>
      <c r="K780" s="170"/>
      <c r="L780" s="170"/>
      <c r="M780" s="170"/>
      <c r="N780" s="170"/>
      <c r="O780" s="170"/>
      <c r="P780" s="170"/>
      <c r="Q780" s="170"/>
      <c r="R780" s="170"/>
      <c r="S780" s="170"/>
      <c r="T780" s="170"/>
      <c r="U780" s="170"/>
      <c r="V780" s="170"/>
      <c r="W780" s="170"/>
      <c r="X780" s="170"/>
      <c r="Y780" s="170"/>
      <c r="Z780" s="170"/>
      <c r="AA780" s="170"/>
      <c r="AB780" s="170"/>
      <c r="AC780" s="272"/>
      <c r="AD780" s="272"/>
      <c r="AE780" s="272"/>
      <c r="AF780" s="272"/>
      <c r="AG780" s="272"/>
      <c r="AH780" s="272"/>
      <c r="AI780" s="272"/>
      <c r="AJ780" s="272"/>
      <c r="AK780" s="272"/>
      <c r="AL780" s="272"/>
      <c r="AM780" s="272"/>
    </row>
    <row r="781" spans="1:39" ht="33" customHeight="1">
      <c r="A781" s="173">
        <f>IF(D781=0,"",SUBTOTAL(3,$D$9:D781))</f>
        <v>744</v>
      </c>
      <c r="B781" s="190" t="s">
        <v>3028</v>
      </c>
      <c r="C781" s="212" t="s">
        <v>4091</v>
      </c>
      <c r="D781" s="213" t="s">
        <v>4092</v>
      </c>
      <c r="E781" s="213" t="s">
        <v>11</v>
      </c>
      <c r="F781" s="187">
        <f t="shared" si="12"/>
        <v>2</v>
      </c>
      <c r="G781" s="169"/>
      <c r="H781" s="169"/>
      <c r="I781" s="169"/>
      <c r="J781" s="169"/>
      <c r="K781" s="169"/>
      <c r="L781" s="169"/>
      <c r="M781" s="169"/>
      <c r="N781" s="169"/>
      <c r="O781" s="169"/>
      <c r="P781" s="169"/>
      <c r="Q781" s="169"/>
      <c r="R781" s="169"/>
      <c r="S781" s="176">
        <v>2</v>
      </c>
      <c r="T781" s="169"/>
      <c r="U781" s="169"/>
      <c r="V781" s="169"/>
      <c r="W781" s="169"/>
      <c r="X781" s="169"/>
      <c r="Y781" s="169"/>
      <c r="Z781" s="169"/>
      <c r="AA781" s="169"/>
      <c r="AB781" s="169"/>
      <c r="AC781" s="272"/>
      <c r="AD781" s="272"/>
      <c r="AE781" s="272"/>
      <c r="AF781" s="272"/>
      <c r="AG781" s="272"/>
      <c r="AH781" s="272"/>
      <c r="AI781" s="272"/>
      <c r="AJ781" s="272"/>
      <c r="AK781" s="272"/>
      <c r="AL781" s="272"/>
      <c r="AM781" s="272"/>
    </row>
    <row r="782" spans="1:39" ht="33" customHeight="1">
      <c r="A782" s="173">
        <f>IF(D782=0,"",SUBTOTAL(3,$D$9:D782))</f>
        <v>745</v>
      </c>
      <c r="B782" s="190" t="s">
        <v>3029</v>
      </c>
      <c r="C782" s="212" t="s">
        <v>4455</v>
      </c>
      <c r="D782" s="213" t="s">
        <v>4662</v>
      </c>
      <c r="E782" s="213" t="s">
        <v>11</v>
      </c>
      <c r="F782" s="187">
        <f t="shared" si="12"/>
        <v>5</v>
      </c>
      <c r="G782" s="170"/>
      <c r="H782" s="170"/>
      <c r="I782" s="170"/>
      <c r="J782" s="180">
        <v>5</v>
      </c>
      <c r="K782" s="170"/>
      <c r="L782" s="170"/>
      <c r="M782" s="170"/>
      <c r="N782" s="170"/>
      <c r="O782" s="170"/>
      <c r="P782" s="170"/>
      <c r="Q782" s="170"/>
      <c r="R782" s="170"/>
      <c r="S782" s="170"/>
      <c r="T782" s="170"/>
      <c r="U782" s="170"/>
      <c r="V782" s="170"/>
      <c r="W782" s="170"/>
      <c r="X782" s="170"/>
      <c r="Y782" s="170"/>
      <c r="Z782" s="170"/>
      <c r="AA782" s="170"/>
      <c r="AB782" s="170"/>
      <c r="AC782" s="272"/>
      <c r="AD782" s="272"/>
      <c r="AE782" s="272"/>
      <c r="AF782" s="272"/>
      <c r="AG782" s="272"/>
      <c r="AH782" s="272"/>
      <c r="AI782" s="272"/>
      <c r="AJ782" s="272"/>
      <c r="AK782" s="272"/>
      <c r="AL782" s="272"/>
      <c r="AM782" s="272"/>
    </row>
    <row r="783" spans="1:39" ht="33" customHeight="1">
      <c r="A783" s="173">
        <f>IF(D783=0,"",SUBTOTAL(3,$D$9:D783))</f>
        <v>746</v>
      </c>
      <c r="B783" s="190" t="s">
        <v>3030</v>
      </c>
      <c r="C783" s="212" t="s">
        <v>4062</v>
      </c>
      <c r="D783" s="213" t="s">
        <v>4063</v>
      </c>
      <c r="E783" s="213" t="s">
        <v>0</v>
      </c>
      <c r="F783" s="187">
        <f t="shared" si="12"/>
        <v>2</v>
      </c>
      <c r="G783" s="169"/>
      <c r="H783" s="169"/>
      <c r="I783" s="169"/>
      <c r="J783" s="169"/>
      <c r="K783" s="169"/>
      <c r="L783" s="169"/>
      <c r="M783" s="169"/>
      <c r="N783" s="169"/>
      <c r="O783" s="169"/>
      <c r="P783" s="169"/>
      <c r="Q783" s="169"/>
      <c r="R783" s="169"/>
      <c r="S783" s="176">
        <v>2</v>
      </c>
      <c r="T783" s="169"/>
      <c r="U783" s="169"/>
      <c r="V783" s="169"/>
      <c r="W783" s="169"/>
      <c r="X783" s="169"/>
      <c r="Y783" s="169"/>
      <c r="Z783" s="169"/>
      <c r="AA783" s="169"/>
      <c r="AB783" s="169"/>
      <c r="AC783" s="272"/>
      <c r="AD783" s="272"/>
      <c r="AE783" s="272"/>
      <c r="AF783" s="272"/>
      <c r="AG783" s="272"/>
      <c r="AH783" s="272"/>
      <c r="AI783" s="272"/>
      <c r="AJ783" s="272"/>
      <c r="AK783" s="272"/>
      <c r="AL783" s="272"/>
      <c r="AM783" s="272"/>
    </row>
    <row r="784" spans="1:39" ht="33" customHeight="1">
      <c r="A784" s="173">
        <f>IF(D784=0,"",SUBTOTAL(3,$D$9:D784))</f>
        <v>747</v>
      </c>
      <c r="B784" s="190" t="s">
        <v>3031</v>
      </c>
      <c r="C784" s="212" t="s">
        <v>4065</v>
      </c>
      <c r="D784" s="213" t="s">
        <v>4066</v>
      </c>
      <c r="E784" s="213" t="s">
        <v>6</v>
      </c>
      <c r="F784" s="187">
        <f t="shared" si="12"/>
        <v>10</v>
      </c>
      <c r="G784" s="169"/>
      <c r="H784" s="169"/>
      <c r="I784" s="169"/>
      <c r="J784" s="169"/>
      <c r="K784" s="169"/>
      <c r="L784" s="169"/>
      <c r="M784" s="169"/>
      <c r="N784" s="169"/>
      <c r="O784" s="169"/>
      <c r="P784" s="169"/>
      <c r="Q784" s="169"/>
      <c r="R784" s="169"/>
      <c r="S784" s="176">
        <v>10</v>
      </c>
      <c r="T784" s="169"/>
      <c r="U784" s="169"/>
      <c r="V784" s="169"/>
      <c r="W784" s="169"/>
      <c r="X784" s="169"/>
      <c r="Y784" s="169"/>
      <c r="Z784" s="169"/>
      <c r="AA784" s="169"/>
      <c r="AB784" s="169"/>
      <c r="AC784" s="272"/>
      <c r="AD784" s="272"/>
      <c r="AE784" s="272"/>
      <c r="AF784" s="272"/>
      <c r="AG784" s="272"/>
      <c r="AH784" s="272"/>
      <c r="AI784" s="272"/>
      <c r="AJ784" s="272"/>
      <c r="AK784" s="272"/>
      <c r="AL784" s="272"/>
      <c r="AM784" s="272"/>
    </row>
    <row r="785" spans="1:39" ht="33" customHeight="1">
      <c r="A785" s="173">
        <f>IF(D785=0,"",SUBTOTAL(3,$D$9:D785))</f>
        <v>748</v>
      </c>
      <c r="B785" s="190" t="s">
        <v>3032</v>
      </c>
      <c r="C785" s="212" t="s">
        <v>4456</v>
      </c>
      <c r="D785" s="213" t="s">
        <v>4457</v>
      </c>
      <c r="E785" s="213" t="s">
        <v>6</v>
      </c>
      <c r="F785" s="187">
        <f t="shared" si="12"/>
        <v>20</v>
      </c>
      <c r="G785" s="170"/>
      <c r="H785" s="170"/>
      <c r="I785" s="170"/>
      <c r="J785" s="180">
        <v>20</v>
      </c>
      <c r="K785" s="170"/>
      <c r="L785" s="170"/>
      <c r="M785" s="170"/>
      <c r="N785" s="170"/>
      <c r="O785" s="170"/>
      <c r="P785" s="170"/>
      <c r="Q785" s="170"/>
      <c r="R785" s="170"/>
      <c r="S785" s="170"/>
      <c r="T785" s="170"/>
      <c r="U785" s="170"/>
      <c r="V785" s="170"/>
      <c r="W785" s="170"/>
      <c r="X785" s="170"/>
      <c r="Y785" s="170"/>
      <c r="Z785" s="170"/>
      <c r="AA785" s="170"/>
      <c r="AB785" s="170"/>
      <c r="AC785" s="272"/>
      <c r="AD785" s="272"/>
      <c r="AE785" s="272"/>
      <c r="AF785" s="272"/>
      <c r="AG785" s="272"/>
      <c r="AH785" s="272"/>
      <c r="AI785" s="272"/>
      <c r="AJ785" s="272"/>
      <c r="AK785" s="272"/>
      <c r="AL785" s="272"/>
      <c r="AM785" s="272"/>
    </row>
    <row r="786" spans="1:39" ht="33" customHeight="1">
      <c r="A786" s="173">
        <f>IF(D786=0,"",SUBTOTAL(3,$D$9:D786))</f>
        <v>749</v>
      </c>
      <c r="B786" s="190" t="s">
        <v>3033</v>
      </c>
      <c r="C786" s="212" t="s">
        <v>4038</v>
      </c>
      <c r="D786" s="213" t="s">
        <v>4039</v>
      </c>
      <c r="E786" s="213" t="s">
        <v>6</v>
      </c>
      <c r="F786" s="187">
        <f t="shared" si="12"/>
        <v>1</v>
      </c>
      <c r="G786" s="169"/>
      <c r="H786" s="169"/>
      <c r="I786" s="169"/>
      <c r="J786" s="169"/>
      <c r="K786" s="169"/>
      <c r="L786" s="169"/>
      <c r="M786" s="169"/>
      <c r="N786" s="169"/>
      <c r="O786" s="169"/>
      <c r="P786" s="169"/>
      <c r="Q786" s="169"/>
      <c r="R786" s="169"/>
      <c r="S786" s="176">
        <v>1</v>
      </c>
      <c r="T786" s="169"/>
      <c r="U786" s="169"/>
      <c r="V786" s="169"/>
      <c r="W786" s="169"/>
      <c r="X786" s="169"/>
      <c r="Y786" s="169"/>
      <c r="Z786" s="169"/>
      <c r="AA786" s="169"/>
      <c r="AB786" s="169"/>
      <c r="AC786" s="272"/>
      <c r="AD786" s="272"/>
      <c r="AE786" s="272"/>
      <c r="AF786" s="272"/>
      <c r="AG786" s="272"/>
      <c r="AH786" s="272"/>
      <c r="AI786" s="272"/>
      <c r="AJ786" s="272"/>
      <c r="AK786" s="272"/>
      <c r="AL786" s="272"/>
      <c r="AM786" s="272"/>
    </row>
    <row r="787" spans="1:39" ht="33" customHeight="1">
      <c r="A787" s="173">
        <f>IF(D787=0,"",SUBTOTAL(3,$D$9:D787))</f>
        <v>750</v>
      </c>
      <c r="B787" s="190" t="s">
        <v>3034</v>
      </c>
      <c r="C787" s="212" t="s">
        <v>4458</v>
      </c>
      <c r="D787" s="213" t="s">
        <v>4459</v>
      </c>
      <c r="E787" s="213" t="s">
        <v>6</v>
      </c>
      <c r="F787" s="187">
        <f t="shared" si="12"/>
        <v>10</v>
      </c>
      <c r="G787" s="170"/>
      <c r="H787" s="170"/>
      <c r="I787" s="170"/>
      <c r="J787" s="180">
        <v>10</v>
      </c>
      <c r="K787" s="170"/>
      <c r="L787" s="170"/>
      <c r="M787" s="170"/>
      <c r="N787" s="170"/>
      <c r="O787" s="170"/>
      <c r="P787" s="170"/>
      <c r="Q787" s="170"/>
      <c r="R787" s="170"/>
      <c r="S787" s="170"/>
      <c r="T787" s="170"/>
      <c r="U787" s="170"/>
      <c r="V787" s="170"/>
      <c r="W787" s="170"/>
      <c r="X787" s="170"/>
      <c r="Y787" s="170"/>
      <c r="Z787" s="170"/>
      <c r="AA787" s="170"/>
      <c r="AB787" s="170"/>
      <c r="AC787" s="272"/>
      <c r="AD787" s="272"/>
      <c r="AE787" s="272"/>
      <c r="AF787" s="272"/>
      <c r="AG787" s="272"/>
      <c r="AH787" s="272"/>
      <c r="AI787" s="272"/>
      <c r="AJ787" s="272"/>
      <c r="AK787" s="272"/>
      <c r="AL787" s="272"/>
      <c r="AM787" s="272"/>
    </row>
    <row r="788" spans="1:39" ht="39.75" customHeight="1">
      <c r="A788" s="173">
        <f>IF(D788=0,"",SUBTOTAL(3,$D$9:D788))</f>
        <v>751</v>
      </c>
      <c r="B788" s="190" t="s">
        <v>3035</v>
      </c>
      <c r="C788" s="196" t="s">
        <v>4213</v>
      </c>
      <c r="D788" s="206" t="s">
        <v>4214</v>
      </c>
      <c r="E788" s="206" t="s">
        <v>0</v>
      </c>
      <c r="F788" s="187">
        <f t="shared" si="12"/>
        <v>2</v>
      </c>
      <c r="G788" s="169"/>
      <c r="H788" s="169"/>
      <c r="I788" s="169"/>
      <c r="J788" s="169"/>
      <c r="K788" s="169"/>
      <c r="L788" s="169"/>
      <c r="M788" s="169"/>
      <c r="N788" s="169"/>
      <c r="O788" s="169"/>
      <c r="P788" s="169"/>
      <c r="Q788" s="169"/>
      <c r="R788" s="169"/>
      <c r="S788" s="169"/>
      <c r="T788" s="169"/>
      <c r="U788" s="169"/>
      <c r="V788" s="178">
        <v>2</v>
      </c>
      <c r="W788" s="169"/>
      <c r="X788" s="169"/>
      <c r="Y788" s="169"/>
      <c r="Z788" s="169"/>
      <c r="AA788" s="169"/>
      <c r="AB788" s="169"/>
      <c r="AC788" s="272"/>
      <c r="AD788" s="272"/>
      <c r="AE788" s="272"/>
      <c r="AF788" s="272"/>
      <c r="AG788" s="272"/>
      <c r="AH788" s="272"/>
      <c r="AI788" s="272"/>
      <c r="AJ788" s="272"/>
      <c r="AK788" s="272"/>
      <c r="AL788" s="272"/>
      <c r="AM788" s="272"/>
    </row>
    <row r="789" spans="1:39" ht="45" customHeight="1">
      <c r="A789" s="173">
        <f>IF(D789=0,"",SUBTOTAL(3,$D$9:D789))</f>
        <v>752</v>
      </c>
      <c r="B789" s="190" t="s">
        <v>3036</v>
      </c>
      <c r="C789" s="212" t="s">
        <v>4213</v>
      </c>
      <c r="D789" s="213" t="s">
        <v>4467</v>
      </c>
      <c r="E789" s="213" t="s">
        <v>4468</v>
      </c>
      <c r="F789" s="187">
        <f t="shared" si="12"/>
        <v>75</v>
      </c>
      <c r="G789" s="170"/>
      <c r="H789" s="170"/>
      <c r="I789" s="170"/>
      <c r="J789" s="180">
        <v>75</v>
      </c>
      <c r="K789" s="170"/>
      <c r="L789" s="170"/>
      <c r="M789" s="170"/>
      <c r="N789" s="170"/>
      <c r="O789" s="170"/>
      <c r="P789" s="170"/>
      <c r="Q789" s="170"/>
      <c r="R789" s="170"/>
      <c r="S789" s="170"/>
      <c r="T789" s="170"/>
      <c r="U789" s="170"/>
      <c r="V789" s="170"/>
      <c r="W789" s="170"/>
      <c r="X789" s="170"/>
      <c r="Y789" s="170"/>
      <c r="Z789" s="170"/>
      <c r="AA789" s="170"/>
      <c r="AB789" s="170"/>
      <c r="AC789" s="272"/>
      <c r="AD789" s="272"/>
      <c r="AE789" s="272"/>
      <c r="AF789" s="272"/>
      <c r="AG789" s="272"/>
      <c r="AH789" s="272"/>
      <c r="AI789" s="272"/>
      <c r="AJ789" s="272"/>
      <c r="AK789" s="272"/>
      <c r="AL789" s="272"/>
      <c r="AM789" s="272"/>
    </row>
    <row r="790" spans="1:39" ht="31.5" customHeight="1">
      <c r="A790" s="173">
        <f>IF(D790=0,"",SUBTOTAL(3,$D$9:D790))</f>
        <v>753</v>
      </c>
      <c r="B790" s="190" t="s">
        <v>3037</v>
      </c>
      <c r="C790" s="212" t="s">
        <v>4536</v>
      </c>
      <c r="D790" s="213" t="s">
        <v>4537</v>
      </c>
      <c r="E790" s="213" t="s">
        <v>4468</v>
      </c>
      <c r="F790" s="187">
        <f t="shared" si="12"/>
        <v>906</v>
      </c>
      <c r="G790" s="170"/>
      <c r="H790" s="170"/>
      <c r="I790" s="170"/>
      <c r="J790" s="172">
        <v>906</v>
      </c>
      <c r="K790" s="170"/>
      <c r="L790" s="170"/>
      <c r="M790" s="170"/>
      <c r="N790" s="170"/>
      <c r="O790" s="170"/>
      <c r="P790" s="170"/>
      <c r="Q790" s="170"/>
      <c r="R790" s="170"/>
      <c r="S790" s="170"/>
      <c r="T790" s="170"/>
      <c r="U790" s="170"/>
      <c r="V790" s="170"/>
      <c r="W790" s="170"/>
      <c r="X790" s="170"/>
      <c r="Y790" s="170"/>
      <c r="Z790" s="170"/>
      <c r="AA790" s="170"/>
      <c r="AB790" s="170"/>
      <c r="AC790" s="272"/>
      <c r="AD790" s="272"/>
      <c r="AE790" s="272"/>
      <c r="AF790" s="272"/>
      <c r="AG790" s="272"/>
      <c r="AH790" s="272"/>
      <c r="AI790" s="272"/>
      <c r="AJ790" s="272"/>
      <c r="AK790" s="272"/>
      <c r="AL790" s="272"/>
      <c r="AM790" s="272"/>
    </row>
    <row r="791" spans="1:39" ht="31.5" customHeight="1">
      <c r="A791" s="173">
        <f>IF(D791=0,"",SUBTOTAL(3,$D$9:D791))</f>
        <v>754</v>
      </c>
      <c r="B791" s="190" t="s">
        <v>3038</v>
      </c>
      <c r="C791" s="212" t="s">
        <v>4067</v>
      </c>
      <c r="D791" s="213" t="s">
        <v>4068</v>
      </c>
      <c r="E791" s="213" t="s">
        <v>6</v>
      </c>
      <c r="F791" s="187">
        <f t="shared" si="12"/>
        <v>20</v>
      </c>
      <c r="G791" s="169"/>
      <c r="H791" s="169"/>
      <c r="I791" s="169"/>
      <c r="J791" s="169"/>
      <c r="K791" s="169"/>
      <c r="L791" s="169"/>
      <c r="M791" s="169"/>
      <c r="N791" s="169"/>
      <c r="O791" s="169"/>
      <c r="P791" s="169"/>
      <c r="Q791" s="169"/>
      <c r="R791" s="169"/>
      <c r="S791" s="176">
        <v>20</v>
      </c>
      <c r="T791" s="169"/>
      <c r="U791" s="169"/>
      <c r="V791" s="169"/>
      <c r="W791" s="169"/>
      <c r="X791" s="169"/>
      <c r="Y791" s="169"/>
      <c r="Z791" s="169"/>
      <c r="AA791" s="169"/>
      <c r="AB791" s="169"/>
      <c r="AC791" s="272"/>
      <c r="AD791" s="272"/>
      <c r="AE791" s="272"/>
      <c r="AF791" s="272"/>
      <c r="AG791" s="272"/>
      <c r="AH791" s="272"/>
      <c r="AI791" s="272"/>
      <c r="AJ791" s="272"/>
      <c r="AK791" s="272"/>
      <c r="AL791" s="272"/>
      <c r="AM791" s="272"/>
    </row>
    <row r="792" spans="1:39" ht="31.5" customHeight="1">
      <c r="A792" s="173">
        <f>IF(D792=0,"",SUBTOTAL(3,$D$9:D792))</f>
        <v>755</v>
      </c>
      <c r="B792" s="190" t="s">
        <v>3039</v>
      </c>
      <c r="C792" s="212" t="s">
        <v>4531</v>
      </c>
      <c r="D792" s="213" t="s">
        <v>4532</v>
      </c>
      <c r="E792" s="213" t="s">
        <v>4533</v>
      </c>
      <c r="F792" s="187">
        <f t="shared" si="12"/>
        <v>330</v>
      </c>
      <c r="G792" s="170"/>
      <c r="H792" s="170"/>
      <c r="I792" s="170"/>
      <c r="J792" s="180">
        <v>330</v>
      </c>
      <c r="K792" s="170"/>
      <c r="L792" s="170"/>
      <c r="M792" s="170"/>
      <c r="N792" s="170"/>
      <c r="O792" s="170"/>
      <c r="P792" s="170"/>
      <c r="Q792" s="170"/>
      <c r="R792" s="170"/>
      <c r="S792" s="170"/>
      <c r="T792" s="170"/>
      <c r="U792" s="170"/>
      <c r="V792" s="170"/>
      <c r="W792" s="170"/>
      <c r="X792" s="170"/>
      <c r="Y792" s="170"/>
      <c r="Z792" s="170"/>
      <c r="AA792" s="170"/>
      <c r="AB792" s="170"/>
      <c r="AC792" s="272"/>
      <c r="AD792" s="272"/>
      <c r="AE792" s="272"/>
      <c r="AF792" s="272"/>
      <c r="AG792" s="272"/>
      <c r="AH792" s="272"/>
      <c r="AI792" s="272"/>
      <c r="AJ792" s="272"/>
      <c r="AK792" s="272"/>
      <c r="AL792" s="272"/>
      <c r="AM792" s="272"/>
    </row>
    <row r="793" spans="1:39" ht="31.5" customHeight="1">
      <c r="A793" s="173">
        <f>IF(D793=0,"",SUBTOTAL(3,$D$9:D793))</f>
        <v>756</v>
      </c>
      <c r="B793" s="190" t="s">
        <v>3040</v>
      </c>
      <c r="C793" s="212" t="s">
        <v>4643</v>
      </c>
      <c r="D793" s="213" t="s">
        <v>4642</v>
      </c>
      <c r="E793" s="213" t="s">
        <v>19</v>
      </c>
      <c r="F793" s="187">
        <f t="shared" si="12"/>
        <v>2</v>
      </c>
      <c r="G793" s="169"/>
      <c r="H793" s="169"/>
      <c r="I793" s="169"/>
      <c r="J793" s="169"/>
      <c r="K793" s="169"/>
      <c r="L793" s="169"/>
      <c r="M793" s="169"/>
      <c r="N793" s="169"/>
      <c r="O793" s="169"/>
      <c r="P793" s="169"/>
      <c r="Q793" s="169"/>
      <c r="R793" s="169"/>
      <c r="S793" s="169">
        <v>2</v>
      </c>
      <c r="T793" s="169"/>
      <c r="U793" s="169"/>
      <c r="V793" s="169"/>
      <c r="W793" s="169"/>
      <c r="X793" s="169"/>
      <c r="Y793" s="169"/>
      <c r="Z793" s="169"/>
      <c r="AA793" s="169"/>
      <c r="AB793" s="169"/>
      <c r="AC793" s="272"/>
      <c r="AD793" s="272"/>
      <c r="AE793" s="272"/>
      <c r="AF793" s="272"/>
      <c r="AG793" s="272"/>
      <c r="AH793" s="272"/>
      <c r="AI793" s="272"/>
      <c r="AJ793" s="272"/>
      <c r="AK793" s="272"/>
      <c r="AL793" s="272"/>
      <c r="AM793" s="272"/>
    </row>
    <row r="794" spans="1:39" ht="31.5" customHeight="1">
      <c r="A794" s="173">
        <f>IF(D794=0,"",SUBTOTAL(3,$D$9:D794))</f>
        <v>757</v>
      </c>
      <c r="B794" s="190" t="s">
        <v>3041</v>
      </c>
      <c r="C794" s="212" t="s">
        <v>4527</v>
      </c>
      <c r="D794" s="213" t="s">
        <v>4528</v>
      </c>
      <c r="E794" s="213" t="s">
        <v>19</v>
      </c>
      <c r="F794" s="187">
        <f t="shared" si="12"/>
        <v>3</v>
      </c>
      <c r="G794" s="170"/>
      <c r="H794" s="170"/>
      <c r="I794" s="170"/>
      <c r="J794" s="180">
        <v>3</v>
      </c>
      <c r="K794" s="170"/>
      <c r="L794" s="170"/>
      <c r="M794" s="170"/>
      <c r="N794" s="170"/>
      <c r="O794" s="170"/>
      <c r="P794" s="170"/>
      <c r="Q794" s="170"/>
      <c r="R794" s="170"/>
      <c r="S794" s="170"/>
      <c r="T794" s="170"/>
      <c r="U794" s="170"/>
      <c r="V794" s="170"/>
      <c r="W794" s="170"/>
      <c r="X794" s="170"/>
      <c r="Y794" s="170"/>
      <c r="Z794" s="170"/>
      <c r="AA794" s="170"/>
      <c r="AB794" s="170"/>
      <c r="AC794" s="272"/>
      <c r="AD794" s="272"/>
      <c r="AE794" s="272"/>
      <c r="AF794" s="272"/>
      <c r="AG794" s="272"/>
      <c r="AH794" s="272"/>
      <c r="AI794" s="272"/>
      <c r="AJ794" s="272"/>
      <c r="AK794" s="272"/>
      <c r="AL794" s="272"/>
      <c r="AM794" s="272"/>
    </row>
    <row r="795" spans="1:39" ht="31.5" customHeight="1">
      <c r="A795" s="173">
        <f>IF(D795=0,"",SUBTOTAL(3,$D$9:D795))</f>
        <v>758</v>
      </c>
      <c r="B795" s="190" t="s">
        <v>3042</v>
      </c>
      <c r="C795" s="212" t="s">
        <v>4042</v>
      </c>
      <c r="D795" s="213" t="s">
        <v>4043</v>
      </c>
      <c r="E795" s="213" t="s">
        <v>19</v>
      </c>
      <c r="F795" s="187">
        <f t="shared" si="12"/>
        <v>1</v>
      </c>
      <c r="G795" s="170"/>
      <c r="H795" s="169"/>
      <c r="I795" s="169"/>
      <c r="J795" s="169"/>
      <c r="K795" s="169"/>
      <c r="L795" s="169"/>
      <c r="M795" s="169"/>
      <c r="N795" s="169"/>
      <c r="O795" s="169"/>
      <c r="P795" s="169"/>
      <c r="Q795" s="169"/>
      <c r="R795" s="169"/>
      <c r="S795" s="169">
        <v>1</v>
      </c>
      <c r="T795" s="169"/>
      <c r="U795" s="169"/>
      <c r="V795" s="169"/>
      <c r="W795" s="169"/>
      <c r="X795" s="169"/>
      <c r="Y795" s="169"/>
      <c r="Z795" s="169"/>
      <c r="AA795" s="169"/>
      <c r="AB795" s="169"/>
      <c r="AC795" s="272"/>
      <c r="AD795" s="272"/>
      <c r="AE795" s="272"/>
      <c r="AF795" s="272"/>
      <c r="AG795" s="272"/>
      <c r="AH795" s="272"/>
      <c r="AI795" s="272"/>
      <c r="AJ795" s="272"/>
      <c r="AK795" s="272"/>
      <c r="AL795" s="272"/>
      <c r="AM795" s="272"/>
    </row>
    <row r="796" spans="1:39" ht="31.5" customHeight="1">
      <c r="A796" s="173">
        <f>IF(D796=0,"",SUBTOTAL(3,$D$9:D796))</f>
        <v>759</v>
      </c>
      <c r="B796" s="190" t="s">
        <v>3043</v>
      </c>
      <c r="C796" s="212" t="s">
        <v>4069</v>
      </c>
      <c r="D796" s="213" t="s">
        <v>4070</v>
      </c>
      <c r="E796" s="213" t="s">
        <v>6</v>
      </c>
      <c r="F796" s="187">
        <f t="shared" si="12"/>
        <v>550</v>
      </c>
      <c r="G796" s="169"/>
      <c r="H796" s="169"/>
      <c r="I796" s="169"/>
      <c r="J796" s="169">
        <v>300</v>
      </c>
      <c r="K796" s="169">
        <v>100</v>
      </c>
      <c r="L796" s="169"/>
      <c r="M796" s="169"/>
      <c r="N796" s="169"/>
      <c r="O796" s="169"/>
      <c r="P796" s="169"/>
      <c r="Q796" s="169">
        <v>50</v>
      </c>
      <c r="R796" s="169"/>
      <c r="S796" s="176">
        <v>100</v>
      </c>
      <c r="T796" s="169"/>
      <c r="U796" s="169"/>
      <c r="V796" s="169"/>
      <c r="W796" s="169"/>
      <c r="X796" s="169"/>
      <c r="Y796" s="169"/>
      <c r="Z796" s="169"/>
      <c r="AA796" s="169"/>
      <c r="AB796" s="169"/>
      <c r="AC796" s="272"/>
      <c r="AD796" s="272"/>
      <c r="AE796" s="272"/>
      <c r="AF796" s="272"/>
      <c r="AG796" s="272"/>
      <c r="AH796" s="272"/>
      <c r="AI796" s="272"/>
      <c r="AJ796" s="272"/>
      <c r="AK796" s="272"/>
      <c r="AL796" s="272"/>
      <c r="AM796" s="272"/>
    </row>
    <row r="797" spans="1:39" ht="45" customHeight="1">
      <c r="A797" s="173">
        <f>IF(D797=0,"",SUBTOTAL(3,$D$9:D797))</f>
        <v>760</v>
      </c>
      <c r="B797" s="190" t="s">
        <v>3044</v>
      </c>
      <c r="C797" s="212" t="s">
        <v>4462</v>
      </c>
      <c r="D797" s="213" t="s">
        <v>4463</v>
      </c>
      <c r="E797" s="213" t="s">
        <v>6</v>
      </c>
      <c r="F797" s="187">
        <f t="shared" si="12"/>
        <v>120</v>
      </c>
      <c r="G797" s="170"/>
      <c r="H797" s="170"/>
      <c r="I797" s="170"/>
      <c r="J797" s="180">
        <v>120</v>
      </c>
      <c r="K797" s="170"/>
      <c r="L797" s="170"/>
      <c r="M797" s="170"/>
      <c r="N797" s="170"/>
      <c r="O797" s="170"/>
      <c r="P797" s="170"/>
      <c r="Q797" s="170"/>
      <c r="R797" s="170"/>
      <c r="S797" s="170"/>
      <c r="T797" s="170"/>
      <c r="U797" s="170"/>
      <c r="V797" s="170"/>
      <c r="W797" s="170"/>
      <c r="X797" s="170"/>
      <c r="Y797" s="170"/>
      <c r="Z797" s="170"/>
      <c r="AA797" s="170"/>
      <c r="AB797" s="170"/>
      <c r="AC797" s="272"/>
      <c r="AD797" s="272"/>
      <c r="AE797" s="272"/>
      <c r="AF797" s="272"/>
      <c r="AG797" s="272"/>
      <c r="AH797" s="272"/>
      <c r="AI797" s="272"/>
      <c r="AJ797" s="272"/>
      <c r="AK797" s="272"/>
      <c r="AL797" s="272"/>
      <c r="AM797" s="272"/>
    </row>
    <row r="798" spans="1:39" ht="32.25" customHeight="1">
      <c r="A798" s="173">
        <f>IF(D798=0,"",SUBTOTAL(3,$D$9:D798))</f>
        <v>761</v>
      </c>
      <c r="B798" s="190" t="s">
        <v>3045</v>
      </c>
      <c r="C798" s="212" t="s">
        <v>4035</v>
      </c>
      <c r="D798" s="213" t="s">
        <v>4036</v>
      </c>
      <c r="E798" s="213" t="s">
        <v>4037</v>
      </c>
      <c r="F798" s="187">
        <f t="shared" si="12"/>
        <v>5</v>
      </c>
      <c r="G798" s="169"/>
      <c r="H798" s="169"/>
      <c r="I798" s="169"/>
      <c r="J798" s="169"/>
      <c r="K798" s="169"/>
      <c r="L798" s="169"/>
      <c r="M798" s="169"/>
      <c r="N798" s="169"/>
      <c r="O798" s="169"/>
      <c r="P798" s="169"/>
      <c r="Q798" s="169"/>
      <c r="R798" s="169"/>
      <c r="S798" s="169">
        <v>5</v>
      </c>
      <c r="T798" s="169"/>
      <c r="U798" s="169"/>
      <c r="V798" s="169"/>
      <c r="W798" s="169"/>
      <c r="X798" s="169"/>
      <c r="Y798" s="169"/>
      <c r="Z798" s="169"/>
      <c r="AA798" s="169"/>
      <c r="AB798" s="169"/>
      <c r="AC798" s="272"/>
      <c r="AD798" s="272"/>
      <c r="AE798" s="272"/>
      <c r="AF798" s="272"/>
      <c r="AG798" s="272"/>
      <c r="AH798" s="272"/>
      <c r="AI798" s="272"/>
      <c r="AJ798" s="272"/>
      <c r="AK798" s="272"/>
      <c r="AL798" s="272"/>
      <c r="AM798" s="272"/>
    </row>
    <row r="799" spans="1:39" ht="32.25" customHeight="1">
      <c r="A799" s="173">
        <f>IF(D799=0,"",SUBTOTAL(3,$D$9:D799))</f>
        <v>762</v>
      </c>
      <c r="B799" s="190" t="s">
        <v>3046</v>
      </c>
      <c r="C799" s="212" t="s">
        <v>4469</v>
      </c>
      <c r="D799" s="213" t="s">
        <v>4470</v>
      </c>
      <c r="E799" s="213" t="s">
        <v>4471</v>
      </c>
      <c r="F799" s="187">
        <f t="shared" si="12"/>
        <v>30</v>
      </c>
      <c r="G799" s="170"/>
      <c r="H799" s="170"/>
      <c r="I799" s="170"/>
      <c r="J799" s="180">
        <v>30</v>
      </c>
      <c r="K799" s="170"/>
      <c r="L799" s="170"/>
      <c r="M799" s="170"/>
      <c r="N799" s="170"/>
      <c r="O799" s="170"/>
      <c r="P799" s="170"/>
      <c r="Q799" s="170"/>
      <c r="R799" s="170"/>
      <c r="S799" s="170"/>
      <c r="T799" s="170"/>
      <c r="U799" s="170"/>
      <c r="V799" s="170"/>
      <c r="W799" s="170"/>
      <c r="X799" s="170"/>
      <c r="Y799" s="170"/>
      <c r="Z799" s="170"/>
      <c r="AA799" s="170"/>
      <c r="AB799" s="170"/>
      <c r="AC799" s="272"/>
      <c r="AD799" s="272"/>
      <c r="AE799" s="272"/>
      <c r="AF799" s="272"/>
      <c r="AG799" s="272"/>
      <c r="AH799" s="272"/>
      <c r="AI799" s="272"/>
      <c r="AJ799" s="272"/>
      <c r="AK799" s="272"/>
      <c r="AL799" s="272"/>
      <c r="AM799" s="272"/>
    </row>
    <row r="800" spans="1:39" ht="32.25" customHeight="1">
      <c r="A800" s="173">
        <f>IF(D800=0,"",SUBTOTAL(3,$D$9:D800))</f>
        <v>763</v>
      </c>
      <c r="B800" s="190" t="s">
        <v>3047</v>
      </c>
      <c r="C800" s="212" t="s">
        <v>4460</v>
      </c>
      <c r="D800" s="213" t="s">
        <v>4461</v>
      </c>
      <c r="E800" s="213" t="s">
        <v>200</v>
      </c>
      <c r="F800" s="187">
        <f t="shared" si="12"/>
        <v>1000</v>
      </c>
      <c r="G800" s="170"/>
      <c r="H800" s="170"/>
      <c r="I800" s="170"/>
      <c r="J800" s="180">
        <v>1000</v>
      </c>
      <c r="K800" s="170"/>
      <c r="L800" s="170"/>
      <c r="M800" s="170"/>
      <c r="N800" s="170"/>
      <c r="O800" s="170"/>
      <c r="P800" s="170"/>
      <c r="Q800" s="170"/>
      <c r="R800" s="170"/>
      <c r="S800" s="170"/>
      <c r="T800" s="170"/>
      <c r="U800" s="170"/>
      <c r="V800" s="170"/>
      <c r="W800" s="170"/>
      <c r="X800" s="170"/>
      <c r="Y800" s="170"/>
      <c r="Z800" s="170"/>
      <c r="AA800" s="170"/>
      <c r="AB800" s="170"/>
      <c r="AC800" s="272"/>
      <c r="AD800" s="272"/>
      <c r="AE800" s="272"/>
      <c r="AF800" s="272"/>
      <c r="AG800" s="272"/>
      <c r="AH800" s="272"/>
      <c r="AI800" s="272"/>
      <c r="AJ800" s="272"/>
      <c r="AK800" s="272"/>
      <c r="AL800" s="272"/>
      <c r="AM800" s="272"/>
    </row>
    <row r="801" spans="1:39" ht="32.25" customHeight="1">
      <c r="A801" s="173">
        <f>IF(D801=0,"",SUBTOTAL(3,$D$9:D801))</f>
        <v>764</v>
      </c>
      <c r="B801" s="190" t="s">
        <v>3048</v>
      </c>
      <c r="C801" s="151" t="s">
        <v>4237</v>
      </c>
      <c r="D801" s="149" t="s">
        <v>4238</v>
      </c>
      <c r="E801" s="150" t="s">
        <v>200</v>
      </c>
      <c r="F801" s="187">
        <f t="shared" si="12"/>
        <v>10</v>
      </c>
      <c r="G801" s="169"/>
      <c r="H801" s="169"/>
      <c r="I801" s="169"/>
      <c r="J801" s="169"/>
      <c r="K801" s="169">
        <v>10</v>
      </c>
      <c r="L801" s="169"/>
      <c r="M801" s="169"/>
      <c r="N801" s="169"/>
      <c r="O801" s="169"/>
      <c r="P801" s="169"/>
      <c r="Q801" s="169"/>
      <c r="R801" s="169"/>
      <c r="S801" s="169"/>
      <c r="T801" s="169"/>
      <c r="U801" s="169"/>
      <c r="V801" s="169"/>
      <c r="W801" s="169"/>
      <c r="X801" s="169"/>
      <c r="Y801" s="169"/>
      <c r="Z801" s="169"/>
      <c r="AA801" s="169"/>
      <c r="AB801" s="169"/>
      <c r="AC801" s="272"/>
      <c r="AD801" s="272"/>
      <c r="AE801" s="272"/>
      <c r="AF801" s="272"/>
      <c r="AG801" s="272"/>
      <c r="AH801" s="272"/>
      <c r="AI801" s="272"/>
      <c r="AJ801" s="272"/>
      <c r="AK801" s="272"/>
      <c r="AL801" s="272"/>
      <c r="AM801" s="272"/>
    </row>
    <row r="802" spans="1:39" ht="32.25" customHeight="1">
      <c r="A802" s="173">
        <f>IF(D802=0,"",SUBTOTAL(3,$D$9:D802))</f>
        <v>765</v>
      </c>
      <c r="B802" s="190" t="s">
        <v>3049</v>
      </c>
      <c r="C802" s="151" t="s">
        <v>4237</v>
      </c>
      <c r="D802" s="149" t="s">
        <v>4239</v>
      </c>
      <c r="E802" s="150" t="s">
        <v>200</v>
      </c>
      <c r="F802" s="187">
        <f t="shared" si="12"/>
        <v>10</v>
      </c>
      <c r="G802" s="169"/>
      <c r="H802" s="169"/>
      <c r="I802" s="169"/>
      <c r="J802" s="169"/>
      <c r="K802" s="169">
        <v>10</v>
      </c>
      <c r="L802" s="169"/>
      <c r="M802" s="169"/>
      <c r="N802" s="169"/>
      <c r="O802" s="169"/>
      <c r="P802" s="169"/>
      <c r="Q802" s="169"/>
      <c r="R802" s="169"/>
      <c r="S802" s="169"/>
      <c r="T802" s="169"/>
      <c r="U802" s="169"/>
      <c r="V802" s="169"/>
      <c r="W802" s="169"/>
      <c r="X802" s="169"/>
      <c r="Y802" s="169"/>
      <c r="Z802" s="169"/>
      <c r="AA802" s="169"/>
      <c r="AB802" s="169"/>
      <c r="AC802" s="272"/>
      <c r="AD802" s="272"/>
      <c r="AE802" s="272"/>
      <c r="AF802" s="272"/>
      <c r="AG802" s="272"/>
      <c r="AH802" s="272"/>
      <c r="AI802" s="272"/>
      <c r="AJ802" s="272"/>
      <c r="AK802" s="272"/>
      <c r="AL802" s="272"/>
      <c r="AM802" s="272"/>
    </row>
    <row r="803" spans="1:39" ht="63" customHeight="1">
      <c r="A803" s="173">
        <f>IF(D803=0,"",SUBTOTAL(3,$D$9:D803))</f>
        <v>766</v>
      </c>
      <c r="B803" s="190" t="s">
        <v>3050</v>
      </c>
      <c r="C803" s="212" t="s">
        <v>4031</v>
      </c>
      <c r="D803" s="213" t="s">
        <v>4032</v>
      </c>
      <c r="E803" s="213" t="s">
        <v>1</v>
      </c>
      <c r="F803" s="187">
        <f t="shared" si="12"/>
        <v>1</v>
      </c>
      <c r="G803" s="169"/>
      <c r="H803" s="169"/>
      <c r="I803" s="169"/>
      <c r="J803" s="169"/>
      <c r="K803" s="169"/>
      <c r="L803" s="169"/>
      <c r="M803" s="169"/>
      <c r="N803" s="169"/>
      <c r="O803" s="169"/>
      <c r="P803" s="169"/>
      <c r="Q803" s="169"/>
      <c r="R803" s="169"/>
      <c r="S803" s="169">
        <v>1</v>
      </c>
      <c r="T803" s="169"/>
      <c r="U803" s="169"/>
      <c r="V803" s="169"/>
      <c r="W803" s="169"/>
      <c r="X803" s="169"/>
      <c r="Y803" s="169"/>
      <c r="Z803" s="169"/>
      <c r="AA803" s="169"/>
      <c r="AB803" s="169"/>
      <c r="AC803" s="272"/>
      <c r="AD803" s="272"/>
      <c r="AE803" s="272"/>
      <c r="AF803" s="272"/>
      <c r="AG803" s="272"/>
      <c r="AH803" s="272"/>
      <c r="AI803" s="272"/>
      <c r="AJ803" s="272"/>
      <c r="AK803" s="272"/>
      <c r="AL803" s="272"/>
      <c r="AM803" s="272"/>
    </row>
    <row r="804" spans="1:39" ht="23.25" customHeight="1">
      <c r="A804" s="173">
        <f>IF(D804=0,"",SUBTOTAL(3,$D$9:D804))</f>
        <v>767</v>
      </c>
      <c r="B804" s="190" t="s">
        <v>3051</v>
      </c>
      <c r="C804" s="151" t="s">
        <v>4240</v>
      </c>
      <c r="D804" s="149" t="s">
        <v>4241</v>
      </c>
      <c r="E804" s="150" t="s">
        <v>200</v>
      </c>
      <c r="F804" s="187">
        <f t="shared" si="12"/>
        <v>10</v>
      </c>
      <c r="G804" s="169"/>
      <c r="H804" s="169"/>
      <c r="I804" s="169"/>
      <c r="J804" s="169"/>
      <c r="K804" s="169">
        <v>10</v>
      </c>
      <c r="L804" s="169"/>
      <c r="M804" s="169"/>
      <c r="N804" s="169"/>
      <c r="O804" s="169"/>
      <c r="P804" s="169"/>
      <c r="Q804" s="169"/>
      <c r="R804" s="169"/>
      <c r="S804" s="169"/>
      <c r="T804" s="169"/>
      <c r="U804" s="169"/>
      <c r="V804" s="169"/>
      <c r="W804" s="169"/>
      <c r="X804" s="169"/>
      <c r="Y804" s="169"/>
      <c r="Z804" s="169"/>
      <c r="AA804" s="169"/>
      <c r="AB804" s="169"/>
      <c r="AC804" s="272"/>
      <c r="AD804" s="272"/>
      <c r="AE804" s="272"/>
      <c r="AF804" s="272"/>
      <c r="AG804" s="272"/>
      <c r="AH804" s="272"/>
      <c r="AI804" s="272"/>
      <c r="AJ804" s="272"/>
      <c r="AK804" s="272"/>
      <c r="AL804" s="272"/>
      <c r="AM804" s="272"/>
    </row>
    <row r="805" spans="1:39" ht="23.25" customHeight="1">
      <c r="A805" s="173">
        <f>IF(D805=0,"",SUBTOTAL(3,$D$9:D805))</f>
        <v>768</v>
      </c>
      <c r="B805" s="190" t="s">
        <v>3052</v>
      </c>
      <c r="C805" s="196" t="s">
        <v>4215</v>
      </c>
      <c r="D805" s="207" t="s">
        <v>4216</v>
      </c>
      <c r="E805" s="207" t="s">
        <v>0</v>
      </c>
      <c r="F805" s="187">
        <f t="shared" si="12"/>
        <v>3</v>
      </c>
      <c r="G805" s="169"/>
      <c r="H805" s="169"/>
      <c r="I805" s="169"/>
      <c r="J805" s="169"/>
      <c r="K805" s="169"/>
      <c r="L805" s="169"/>
      <c r="M805" s="169"/>
      <c r="N805" s="169"/>
      <c r="O805" s="169"/>
      <c r="P805" s="169"/>
      <c r="Q805" s="169"/>
      <c r="R805" s="169"/>
      <c r="S805" s="169"/>
      <c r="T805" s="169"/>
      <c r="U805" s="169"/>
      <c r="V805" s="169">
        <v>3</v>
      </c>
      <c r="W805" s="169"/>
      <c r="X805" s="169"/>
      <c r="Y805" s="169"/>
      <c r="Z805" s="169"/>
      <c r="AA805" s="169"/>
      <c r="AB805" s="169"/>
      <c r="AC805" s="272"/>
      <c r="AD805" s="272"/>
      <c r="AE805" s="272"/>
      <c r="AF805" s="272"/>
      <c r="AG805" s="272"/>
      <c r="AH805" s="272"/>
      <c r="AI805" s="272"/>
      <c r="AJ805" s="272"/>
      <c r="AK805" s="272"/>
      <c r="AL805" s="272"/>
      <c r="AM805" s="272"/>
    </row>
    <row r="806" spans="1:39" ht="23.25" customHeight="1">
      <c r="A806" s="173">
        <f>IF(D806=0,"",SUBTOTAL(3,$D$9:D806))</f>
        <v>769</v>
      </c>
      <c r="B806" s="190" t="s">
        <v>3053</v>
      </c>
      <c r="C806" s="151" t="s">
        <v>4153</v>
      </c>
      <c r="D806" s="149" t="s">
        <v>4154</v>
      </c>
      <c r="E806" s="150" t="s">
        <v>6</v>
      </c>
      <c r="F806" s="187">
        <f t="shared" si="12"/>
        <v>340</v>
      </c>
      <c r="G806" s="169"/>
      <c r="H806" s="169"/>
      <c r="I806" s="169"/>
      <c r="J806" s="169"/>
      <c r="K806" s="175">
        <v>100</v>
      </c>
      <c r="L806" s="169"/>
      <c r="M806" s="169"/>
      <c r="N806" s="169"/>
      <c r="O806" s="169"/>
      <c r="P806" s="169"/>
      <c r="Q806" s="169">
        <v>240</v>
      </c>
      <c r="R806" s="169"/>
      <c r="S806" s="169"/>
      <c r="T806" s="169"/>
      <c r="U806" s="169"/>
      <c r="V806" s="169"/>
      <c r="W806" s="169"/>
      <c r="X806" s="169"/>
      <c r="Y806" s="169"/>
      <c r="Z806" s="169"/>
      <c r="AA806" s="169"/>
      <c r="AB806" s="169"/>
      <c r="AC806" s="272"/>
      <c r="AD806" s="272"/>
      <c r="AE806" s="272"/>
      <c r="AF806" s="272"/>
      <c r="AG806" s="272"/>
      <c r="AH806" s="272"/>
      <c r="AI806" s="272"/>
      <c r="AJ806" s="272"/>
      <c r="AK806" s="272"/>
      <c r="AL806" s="272"/>
      <c r="AM806" s="272"/>
    </row>
    <row r="807" spans="1:39" ht="23.25" customHeight="1">
      <c r="A807" s="173">
        <f>IF(D807=0,"",SUBTOTAL(3,$D$9:D807))</f>
        <v>770</v>
      </c>
      <c r="B807" s="190" t="s">
        <v>3054</v>
      </c>
      <c r="C807" s="151" t="s">
        <v>4153</v>
      </c>
      <c r="D807" s="149" t="s">
        <v>4155</v>
      </c>
      <c r="E807" s="150" t="s">
        <v>6</v>
      </c>
      <c r="F807" s="187">
        <f t="shared" si="12"/>
        <v>340</v>
      </c>
      <c r="G807" s="169"/>
      <c r="H807" s="169"/>
      <c r="I807" s="169"/>
      <c r="J807" s="169"/>
      <c r="K807" s="175">
        <v>100</v>
      </c>
      <c r="L807" s="169"/>
      <c r="M807" s="169"/>
      <c r="N807" s="169"/>
      <c r="O807" s="169"/>
      <c r="P807" s="169"/>
      <c r="Q807" s="169">
        <v>240</v>
      </c>
      <c r="R807" s="169"/>
      <c r="S807" s="169"/>
      <c r="T807" s="169"/>
      <c r="U807" s="169"/>
      <c r="V807" s="169"/>
      <c r="W807" s="169"/>
      <c r="X807" s="169"/>
      <c r="Y807" s="169"/>
      <c r="Z807" s="169"/>
      <c r="AA807" s="169"/>
      <c r="AB807" s="169"/>
      <c r="AC807" s="272"/>
      <c r="AD807" s="272"/>
      <c r="AE807" s="272"/>
      <c r="AF807" s="272"/>
      <c r="AG807" s="272"/>
      <c r="AH807" s="272"/>
      <c r="AI807" s="272"/>
      <c r="AJ807" s="272"/>
      <c r="AK807" s="272"/>
      <c r="AL807" s="272"/>
      <c r="AM807" s="272"/>
    </row>
    <row r="808" spans="1:39" ht="23.25" customHeight="1">
      <c r="A808" s="173">
        <f>IF(D808=0,"",SUBTOTAL(3,$D$9:D808))</f>
        <v>771</v>
      </c>
      <c r="B808" s="190" t="s">
        <v>3055</v>
      </c>
      <c r="C808" s="212" t="s">
        <v>4153</v>
      </c>
      <c r="D808" s="213" t="s">
        <v>4464</v>
      </c>
      <c r="E808" s="213" t="s">
        <v>200</v>
      </c>
      <c r="F808" s="187">
        <f t="shared" si="12"/>
        <v>1200</v>
      </c>
      <c r="G808" s="170"/>
      <c r="H808" s="170"/>
      <c r="I808" s="170"/>
      <c r="J808" s="180">
        <v>1200</v>
      </c>
      <c r="K808" s="170"/>
      <c r="L808" s="170"/>
      <c r="M808" s="170"/>
      <c r="N808" s="170"/>
      <c r="O808" s="170"/>
      <c r="P808" s="170"/>
      <c r="Q808" s="170"/>
      <c r="R808" s="170"/>
      <c r="S808" s="170"/>
      <c r="T808" s="170"/>
      <c r="U808" s="170"/>
      <c r="V808" s="170"/>
      <c r="W808" s="170"/>
      <c r="X808" s="170"/>
      <c r="Y808" s="170"/>
      <c r="Z808" s="170"/>
      <c r="AA808" s="170"/>
      <c r="AB808" s="170"/>
      <c r="AC808" s="272"/>
      <c r="AD808" s="272"/>
      <c r="AE808" s="272"/>
      <c r="AF808" s="272"/>
      <c r="AG808" s="272"/>
      <c r="AH808" s="272"/>
      <c r="AI808" s="272"/>
      <c r="AJ808" s="272"/>
      <c r="AK808" s="272"/>
      <c r="AL808" s="272"/>
      <c r="AM808" s="272"/>
    </row>
    <row r="809" spans="1:39" ht="23.25" customHeight="1">
      <c r="A809" s="173">
        <f>IF(D809=0,"",SUBTOTAL(3,$D$9:D809))</f>
        <v>772</v>
      </c>
      <c r="B809" s="190" t="s">
        <v>3056</v>
      </c>
      <c r="C809" s="212" t="s">
        <v>4153</v>
      </c>
      <c r="D809" s="213" t="s">
        <v>4465</v>
      </c>
      <c r="E809" s="213" t="s">
        <v>200</v>
      </c>
      <c r="F809" s="187">
        <f t="shared" si="12"/>
        <v>1200</v>
      </c>
      <c r="G809" s="170"/>
      <c r="H809" s="170"/>
      <c r="I809" s="170"/>
      <c r="J809" s="180">
        <v>1200</v>
      </c>
      <c r="K809" s="170"/>
      <c r="L809" s="170"/>
      <c r="M809" s="170"/>
      <c r="N809" s="170"/>
      <c r="O809" s="170"/>
      <c r="P809" s="170"/>
      <c r="Q809" s="170"/>
      <c r="R809" s="170"/>
      <c r="S809" s="170"/>
      <c r="T809" s="170"/>
      <c r="U809" s="170"/>
      <c r="V809" s="170"/>
      <c r="W809" s="170"/>
      <c r="X809" s="170"/>
      <c r="Y809" s="170"/>
      <c r="Z809" s="170"/>
      <c r="AA809" s="170"/>
      <c r="AB809" s="170"/>
      <c r="AC809" s="272"/>
      <c r="AD809" s="272"/>
      <c r="AE809" s="272"/>
      <c r="AF809" s="272"/>
      <c r="AG809" s="272"/>
      <c r="AH809" s="272"/>
      <c r="AI809" s="272"/>
      <c r="AJ809" s="272"/>
      <c r="AK809" s="272"/>
      <c r="AL809" s="272"/>
      <c r="AM809" s="272"/>
    </row>
    <row r="810" spans="1:39" ht="23.25" customHeight="1">
      <c r="A810" s="173">
        <f>IF(D810=0,"",SUBTOTAL(3,$D$9:D810))</f>
        <v>773</v>
      </c>
      <c r="B810" s="190" t="s">
        <v>3057</v>
      </c>
      <c r="C810" s="212" t="s">
        <v>4153</v>
      </c>
      <c r="D810" s="213" t="s">
        <v>4466</v>
      </c>
      <c r="E810" s="213" t="s">
        <v>200</v>
      </c>
      <c r="F810" s="187">
        <f t="shared" si="12"/>
        <v>1200</v>
      </c>
      <c r="G810" s="170"/>
      <c r="H810" s="170"/>
      <c r="I810" s="170"/>
      <c r="J810" s="180">
        <v>1200</v>
      </c>
      <c r="K810" s="170"/>
      <c r="L810" s="170"/>
      <c r="M810" s="170"/>
      <c r="N810" s="170"/>
      <c r="O810" s="170"/>
      <c r="P810" s="170"/>
      <c r="Q810" s="170"/>
      <c r="R810" s="170"/>
      <c r="S810" s="170"/>
      <c r="T810" s="170"/>
      <c r="U810" s="170"/>
      <c r="V810" s="170"/>
      <c r="W810" s="170"/>
      <c r="X810" s="170"/>
      <c r="Y810" s="170"/>
      <c r="Z810" s="170"/>
      <c r="AA810" s="170"/>
      <c r="AB810" s="170"/>
      <c r="AC810" s="272"/>
      <c r="AD810" s="272"/>
      <c r="AE810" s="272"/>
      <c r="AF810" s="272"/>
      <c r="AG810" s="272"/>
      <c r="AH810" s="272"/>
      <c r="AI810" s="272"/>
      <c r="AJ810" s="272"/>
      <c r="AK810" s="272"/>
      <c r="AL810" s="272"/>
      <c r="AM810" s="272"/>
    </row>
    <row r="811" spans="1:39" ht="27" customHeight="1">
      <c r="A811" s="173">
        <f>IF(D811=0,"",SUBTOTAL(3,$D$9:D811))</f>
        <v>774</v>
      </c>
      <c r="B811" s="190" t="s">
        <v>3058</v>
      </c>
      <c r="C811" s="196" t="s">
        <v>4217</v>
      </c>
      <c r="D811" s="206" t="s">
        <v>4218</v>
      </c>
      <c r="E811" s="206" t="s">
        <v>6</v>
      </c>
      <c r="F811" s="187">
        <f t="shared" si="12"/>
        <v>840</v>
      </c>
      <c r="G811" s="169"/>
      <c r="H811" s="169"/>
      <c r="I811" s="169"/>
      <c r="J811" s="169"/>
      <c r="K811" s="169"/>
      <c r="L811" s="169"/>
      <c r="M811" s="169"/>
      <c r="N811" s="169"/>
      <c r="O811" s="169"/>
      <c r="P811" s="169"/>
      <c r="Q811" s="169"/>
      <c r="R811" s="169"/>
      <c r="S811" s="169"/>
      <c r="T811" s="169"/>
      <c r="U811" s="169"/>
      <c r="V811" s="178">
        <v>840</v>
      </c>
      <c r="W811" s="169"/>
      <c r="X811" s="169"/>
      <c r="Y811" s="169"/>
      <c r="Z811" s="169"/>
      <c r="AA811" s="169"/>
      <c r="AB811" s="169"/>
      <c r="AC811" s="272"/>
      <c r="AD811" s="272"/>
      <c r="AE811" s="272"/>
      <c r="AF811" s="272"/>
      <c r="AG811" s="272"/>
      <c r="AH811" s="272"/>
      <c r="AI811" s="272"/>
      <c r="AJ811" s="272"/>
      <c r="AK811" s="272"/>
      <c r="AL811" s="272"/>
      <c r="AM811" s="272"/>
    </row>
    <row r="812" spans="1:39" ht="32.25" customHeight="1">
      <c r="A812" s="173">
        <f>IF(D812=0,"",SUBTOTAL(3,$D$9:D812))</f>
        <v>775</v>
      </c>
      <c r="B812" s="190" t="s">
        <v>3059</v>
      </c>
      <c r="C812" s="212" t="s">
        <v>4071</v>
      </c>
      <c r="D812" s="213" t="s">
        <v>4072</v>
      </c>
      <c r="E812" s="213" t="s">
        <v>6</v>
      </c>
      <c r="F812" s="187">
        <f t="shared" si="12"/>
        <v>2040</v>
      </c>
      <c r="G812" s="169"/>
      <c r="H812" s="169"/>
      <c r="I812" s="169"/>
      <c r="J812" s="169"/>
      <c r="K812" s="169"/>
      <c r="L812" s="169"/>
      <c r="M812" s="169"/>
      <c r="N812" s="169"/>
      <c r="O812" s="169"/>
      <c r="P812" s="169"/>
      <c r="Q812" s="169"/>
      <c r="R812" s="169"/>
      <c r="S812" s="176">
        <v>2040</v>
      </c>
      <c r="T812" s="169"/>
      <c r="U812" s="169"/>
      <c r="V812" s="169"/>
      <c r="W812" s="169"/>
      <c r="X812" s="169"/>
      <c r="Y812" s="169"/>
      <c r="Z812" s="169"/>
      <c r="AA812" s="169"/>
      <c r="AB812" s="169"/>
      <c r="AC812" s="272"/>
      <c r="AD812" s="272"/>
      <c r="AE812" s="272"/>
      <c r="AF812" s="272"/>
      <c r="AG812" s="272"/>
      <c r="AH812" s="272"/>
      <c r="AI812" s="272"/>
      <c r="AJ812" s="272"/>
      <c r="AK812" s="272"/>
      <c r="AL812" s="272"/>
      <c r="AM812" s="272"/>
    </row>
    <row r="813" spans="1:39" ht="31.5" customHeight="1">
      <c r="A813" s="173">
        <f>IF(D813=0,"",SUBTOTAL(3,$D$9:D813))</f>
        <v>776</v>
      </c>
      <c r="B813" s="190" t="s">
        <v>3060</v>
      </c>
      <c r="C813" s="212" t="s">
        <v>4073</v>
      </c>
      <c r="D813" s="213" t="s">
        <v>4074</v>
      </c>
      <c r="E813" s="213" t="s">
        <v>0</v>
      </c>
      <c r="F813" s="187">
        <f t="shared" si="12"/>
        <v>5</v>
      </c>
      <c r="G813" s="169"/>
      <c r="H813" s="169"/>
      <c r="I813" s="169"/>
      <c r="J813" s="169"/>
      <c r="K813" s="169"/>
      <c r="L813" s="169"/>
      <c r="M813" s="169"/>
      <c r="N813" s="169"/>
      <c r="O813" s="169"/>
      <c r="P813" s="169"/>
      <c r="Q813" s="169"/>
      <c r="R813" s="169"/>
      <c r="S813" s="176">
        <v>5</v>
      </c>
      <c r="T813" s="169"/>
      <c r="U813" s="169"/>
      <c r="V813" s="169"/>
      <c r="W813" s="169"/>
      <c r="X813" s="169"/>
      <c r="Y813" s="169"/>
      <c r="Z813" s="169"/>
      <c r="AA813" s="169"/>
      <c r="AB813" s="169"/>
      <c r="AC813" s="272"/>
      <c r="AD813" s="272"/>
      <c r="AE813" s="272"/>
      <c r="AF813" s="272"/>
      <c r="AG813" s="272"/>
      <c r="AH813" s="272"/>
      <c r="AI813" s="272"/>
      <c r="AJ813" s="272"/>
      <c r="AK813" s="272"/>
      <c r="AL813" s="272"/>
      <c r="AM813" s="272"/>
    </row>
    <row r="814" spans="1:39" ht="33.75" customHeight="1">
      <c r="A814" s="173">
        <f>IF(D814=0,"",SUBTOTAL(3,$D$9:D814))</f>
        <v>777</v>
      </c>
      <c r="B814" s="190" t="s">
        <v>3061</v>
      </c>
      <c r="C814" s="212" t="s">
        <v>4472</v>
      </c>
      <c r="D814" s="213" t="s">
        <v>4473</v>
      </c>
      <c r="E814" s="213" t="s">
        <v>1</v>
      </c>
      <c r="F814" s="187">
        <f t="shared" si="12"/>
        <v>100</v>
      </c>
      <c r="G814" s="170"/>
      <c r="H814" s="170"/>
      <c r="I814" s="170"/>
      <c r="J814" s="180">
        <v>100</v>
      </c>
      <c r="K814" s="170"/>
      <c r="L814" s="170"/>
      <c r="M814" s="170"/>
      <c r="N814" s="170"/>
      <c r="O814" s="170"/>
      <c r="P814" s="170"/>
      <c r="Q814" s="170"/>
      <c r="R814" s="170"/>
      <c r="S814" s="170"/>
      <c r="T814" s="170"/>
      <c r="U814" s="170"/>
      <c r="V814" s="170"/>
      <c r="W814" s="170"/>
      <c r="X814" s="170"/>
      <c r="Y814" s="170"/>
      <c r="Z814" s="170"/>
      <c r="AA814" s="170"/>
      <c r="AB814" s="170"/>
      <c r="AC814" s="272"/>
      <c r="AD814" s="272"/>
      <c r="AE814" s="272"/>
      <c r="AF814" s="272"/>
      <c r="AG814" s="272"/>
      <c r="AH814" s="272"/>
      <c r="AI814" s="272"/>
      <c r="AJ814" s="272"/>
      <c r="AK814" s="272"/>
      <c r="AL814" s="272"/>
      <c r="AM814" s="272"/>
    </row>
    <row r="815" spans="1:39" ht="39" customHeight="1">
      <c r="A815" s="173">
        <f>IF(D815=0,"",SUBTOTAL(3,$D$9:D815))</f>
        <v>778</v>
      </c>
      <c r="B815" s="190" t="s">
        <v>3062</v>
      </c>
      <c r="C815" s="212" t="s">
        <v>4474</v>
      </c>
      <c r="D815" s="213" t="s">
        <v>4475</v>
      </c>
      <c r="E815" s="213" t="s">
        <v>6</v>
      </c>
      <c r="F815" s="187">
        <f t="shared" si="12"/>
        <v>432</v>
      </c>
      <c r="G815" s="170"/>
      <c r="H815" s="170"/>
      <c r="I815" s="170"/>
      <c r="J815" s="180">
        <v>432</v>
      </c>
      <c r="K815" s="170"/>
      <c r="L815" s="170"/>
      <c r="M815" s="170"/>
      <c r="N815" s="170"/>
      <c r="O815" s="170"/>
      <c r="P815" s="170"/>
      <c r="Q815" s="170"/>
      <c r="R815" s="170"/>
      <c r="S815" s="170"/>
      <c r="T815" s="170"/>
      <c r="U815" s="170"/>
      <c r="V815" s="170"/>
      <c r="W815" s="170"/>
      <c r="X815" s="170"/>
      <c r="Y815" s="170"/>
      <c r="Z815" s="170"/>
      <c r="AA815" s="170"/>
      <c r="AB815" s="170"/>
      <c r="AC815" s="272"/>
      <c r="AD815" s="272"/>
      <c r="AE815" s="272"/>
      <c r="AF815" s="272"/>
      <c r="AG815" s="272"/>
      <c r="AH815" s="272"/>
      <c r="AI815" s="272"/>
      <c r="AJ815" s="272"/>
      <c r="AK815" s="272"/>
      <c r="AL815" s="272"/>
      <c r="AM815" s="272"/>
    </row>
    <row r="816" spans="1:39" ht="29.25" customHeight="1">
      <c r="A816" s="173">
        <f>IF(D816=0,"",SUBTOTAL(3,$D$9:D816))</f>
        <v>779</v>
      </c>
      <c r="B816" s="190" t="s">
        <v>3063</v>
      </c>
      <c r="C816" s="212" t="s">
        <v>4534</v>
      </c>
      <c r="D816" s="213" t="s">
        <v>4535</v>
      </c>
      <c r="E816" s="213" t="s">
        <v>144</v>
      </c>
      <c r="F816" s="187">
        <f t="shared" si="12"/>
        <v>240</v>
      </c>
      <c r="G816" s="170"/>
      <c r="H816" s="170"/>
      <c r="I816" s="170"/>
      <c r="J816" s="180">
        <v>240</v>
      </c>
      <c r="K816" s="170"/>
      <c r="L816" s="170"/>
      <c r="M816" s="170"/>
      <c r="N816" s="170"/>
      <c r="O816" s="170"/>
      <c r="P816" s="170"/>
      <c r="Q816" s="170"/>
      <c r="R816" s="170"/>
      <c r="S816" s="170"/>
      <c r="T816" s="170"/>
      <c r="U816" s="170"/>
      <c r="V816" s="170"/>
      <c r="W816" s="170"/>
      <c r="X816" s="170"/>
      <c r="Y816" s="170"/>
      <c r="Z816" s="170"/>
      <c r="AA816" s="170"/>
      <c r="AB816" s="170"/>
      <c r="AC816" s="272"/>
      <c r="AD816" s="272"/>
      <c r="AE816" s="272"/>
      <c r="AF816" s="272"/>
      <c r="AG816" s="272"/>
      <c r="AH816" s="272"/>
      <c r="AI816" s="272"/>
      <c r="AJ816" s="272"/>
      <c r="AK816" s="272"/>
      <c r="AL816" s="272"/>
      <c r="AM816" s="272"/>
    </row>
    <row r="817" spans="1:39" ht="28.5" customHeight="1">
      <c r="A817" s="173">
        <f>IF(D817=0,"",SUBTOTAL(3,$D$9:D817))</f>
        <v>780</v>
      </c>
      <c r="B817" s="190" t="s">
        <v>3064</v>
      </c>
      <c r="C817" s="212" t="s">
        <v>4476</v>
      </c>
      <c r="D817" s="213" t="s">
        <v>4652</v>
      </c>
      <c r="E817" s="213" t="s">
        <v>13</v>
      </c>
      <c r="F817" s="187">
        <f t="shared" si="12"/>
        <v>1000</v>
      </c>
      <c r="G817" s="170"/>
      <c r="H817" s="170"/>
      <c r="I817" s="170"/>
      <c r="J817" s="180">
        <v>1000</v>
      </c>
      <c r="K817" s="170"/>
      <c r="L817" s="170"/>
      <c r="M817" s="170"/>
      <c r="N817" s="170"/>
      <c r="O817" s="170"/>
      <c r="P817" s="170"/>
      <c r="Q817" s="170"/>
      <c r="R817" s="170"/>
      <c r="S817" s="170"/>
      <c r="T817" s="170"/>
      <c r="U817" s="170"/>
      <c r="V817" s="170"/>
      <c r="W817" s="170"/>
      <c r="X817" s="170"/>
      <c r="Y817" s="170"/>
      <c r="Z817" s="170"/>
      <c r="AA817" s="170"/>
      <c r="AB817" s="170"/>
      <c r="AC817" s="272"/>
      <c r="AD817" s="272"/>
      <c r="AE817" s="272"/>
      <c r="AF817" s="272"/>
      <c r="AG817" s="272"/>
      <c r="AH817" s="272"/>
      <c r="AI817" s="272"/>
      <c r="AJ817" s="272"/>
      <c r="AK817" s="272"/>
      <c r="AL817" s="272"/>
      <c r="AM817" s="272"/>
    </row>
    <row r="818" spans="1:39" ht="34.5" customHeight="1">
      <c r="A818" s="173">
        <f>IF(D818=0,"",SUBTOTAL(3,$D$9:D818))</f>
        <v>781</v>
      </c>
      <c r="B818" s="190" t="s">
        <v>3065</v>
      </c>
      <c r="C818" s="212" t="s">
        <v>4477</v>
      </c>
      <c r="D818" s="213" t="s">
        <v>4478</v>
      </c>
      <c r="E818" s="213" t="s">
        <v>6</v>
      </c>
      <c r="F818" s="187">
        <f t="shared" si="12"/>
        <v>5</v>
      </c>
      <c r="G818" s="170"/>
      <c r="H818" s="170"/>
      <c r="I818" s="170"/>
      <c r="J818" s="180">
        <v>5</v>
      </c>
      <c r="K818" s="170"/>
      <c r="L818" s="170"/>
      <c r="M818" s="170"/>
      <c r="N818" s="170"/>
      <c r="O818" s="170"/>
      <c r="P818" s="170"/>
      <c r="Q818" s="170"/>
      <c r="R818" s="170"/>
      <c r="S818" s="170"/>
      <c r="T818" s="170"/>
      <c r="U818" s="170"/>
      <c r="V818" s="170"/>
      <c r="W818" s="170"/>
      <c r="X818" s="170"/>
      <c r="Y818" s="170"/>
      <c r="Z818" s="170"/>
      <c r="AA818" s="170"/>
      <c r="AB818" s="170"/>
      <c r="AC818" s="272"/>
      <c r="AD818" s="272"/>
      <c r="AE818" s="272"/>
      <c r="AF818" s="272"/>
      <c r="AG818" s="272"/>
      <c r="AH818" s="272"/>
      <c r="AI818" s="272"/>
      <c r="AJ818" s="272"/>
      <c r="AK818" s="272"/>
      <c r="AL818" s="272"/>
      <c r="AM818" s="272"/>
    </row>
    <row r="819" spans="1:39" ht="34.5" customHeight="1">
      <c r="A819" s="173">
        <f>IF(D819=0,"",SUBTOTAL(3,$D$9:D819))</f>
        <v>782</v>
      </c>
      <c r="B819" s="190" t="s">
        <v>3066</v>
      </c>
      <c r="C819" s="212" t="s">
        <v>4075</v>
      </c>
      <c r="D819" s="213" t="s">
        <v>4076</v>
      </c>
      <c r="E819" s="213" t="s">
        <v>4077</v>
      </c>
      <c r="F819" s="187">
        <f t="shared" si="12"/>
        <v>1</v>
      </c>
      <c r="G819" s="169"/>
      <c r="H819" s="169"/>
      <c r="I819" s="169"/>
      <c r="J819" s="169"/>
      <c r="K819" s="169"/>
      <c r="L819" s="169"/>
      <c r="M819" s="169"/>
      <c r="N819" s="169"/>
      <c r="O819" s="169"/>
      <c r="P819" s="169"/>
      <c r="Q819" s="169"/>
      <c r="R819" s="169"/>
      <c r="S819" s="169">
        <v>1</v>
      </c>
      <c r="T819" s="169"/>
      <c r="U819" s="169"/>
      <c r="V819" s="169"/>
      <c r="W819" s="169"/>
      <c r="X819" s="169"/>
      <c r="Y819" s="169"/>
      <c r="Z819" s="169"/>
      <c r="AA819" s="169"/>
      <c r="AB819" s="169"/>
      <c r="AC819" s="272"/>
      <c r="AD819" s="272"/>
      <c r="AE819" s="272"/>
      <c r="AF819" s="272"/>
      <c r="AG819" s="272"/>
      <c r="AH819" s="272"/>
      <c r="AI819" s="272"/>
      <c r="AJ819" s="272"/>
      <c r="AK819" s="272"/>
      <c r="AL819" s="272"/>
      <c r="AM819" s="272"/>
    </row>
    <row r="820" spans="1:39" ht="45" customHeight="1">
      <c r="A820" s="173">
        <f>IF(D820=0,"",SUBTOTAL(3,$D$9:D820))</f>
        <v>783</v>
      </c>
      <c r="B820" s="190" t="s">
        <v>3067</v>
      </c>
      <c r="C820" s="212" t="s">
        <v>4529</v>
      </c>
      <c r="D820" s="213" t="s">
        <v>4530</v>
      </c>
      <c r="E820" s="213" t="s">
        <v>4077</v>
      </c>
      <c r="F820" s="187">
        <f t="shared" si="12"/>
        <v>1</v>
      </c>
      <c r="G820" s="170"/>
      <c r="H820" s="170"/>
      <c r="I820" s="170"/>
      <c r="J820" s="180">
        <v>1</v>
      </c>
      <c r="K820" s="170"/>
      <c r="L820" s="170"/>
      <c r="M820" s="170"/>
      <c r="N820" s="170"/>
      <c r="O820" s="170"/>
      <c r="P820" s="170"/>
      <c r="Q820" s="170"/>
      <c r="R820" s="170"/>
      <c r="S820" s="170"/>
      <c r="T820" s="170"/>
      <c r="U820" s="170"/>
      <c r="V820" s="170"/>
      <c r="W820" s="170"/>
      <c r="X820" s="170"/>
      <c r="Y820" s="170"/>
      <c r="Z820" s="170"/>
      <c r="AA820" s="170"/>
      <c r="AB820" s="170"/>
      <c r="AC820" s="272"/>
      <c r="AD820" s="272"/>
      <c r="AE820" s="272"/>
      <c r="AF820" s="272"/>
      <c r="AG820" s="272"/>
      <c r="AH820" s="272"/>
      <c r="AI820" s="272"/>
      <c r="AJ820" s="272"/>
      <c r="AK820" s="272"/>
      <c r="AL820" s="272"/>
      <c r="AM820" s="272"/>
    </row>
    <row r="821" spans="1:39" ht="79.5" customHeight="1">
      <c r="A821" s="173">
        <f>IF(D821=0,"",SUBTOTAL(3,$D$9:D821))</f>
        <v>784</v>
      </c>
      <c r="B821" s="190" t="s">
        <v>3068</v>
      </c>
      <c r="C821" s="212" t="s">
        <v>4644</v>
      </c>
      <c r="D821" s="213" t="s">
        <v>4645</v>
      </c>
      <c r="E821" s="213" t="s">
        <v>144</v>
      </c>
      <c r="F821" s="187">
        <f t="shared" si="12"/>
        <v>100</v>
      </c>
      <c r="G821" s="169"/>
      <c r="H821" s="169"/>
      <c r="I821" s="169"/>
      <c r="J821" s="169"/>
      <c r="K821" s="169"/>
      <c r="L821" s="169"/>
      <c r="M821" s="169"/>
      <c r="N821" s="169"/>
      <c r="O821" s="169"/>
      <c r="P821" s="169"/>
      <c r="Q821" s="169"/>
      <c r="R821" s="169"/>
      <c r="S821" s="176">
        <v>100</v>
      </c>
      <c r="T821" s="169"/>
      <c r="U821" s="169"/>
      <c r="V821" s="169"/>
      <c r="W821" s="169"/>
      <c r="X821" s="169"/>
      <c r="Y821" s="169"/>
      <c r="Z821" s="169"/>
      <c r="AA821" s="169"/>
      <c r="AB821" s="169"/>
      <c r="AC821" s="272"/>
      <c r="AD821" s="272"/>
      <c r="AE821" s="272"/>
      <c r="AF821" s="272"/>
      <c r="AG821" s="272"/>
      <c r="AH821" s="272"/>
      <c r="AI821" s="272"/>
      <c r="AJ821" s="272"/>
      <c r="AK821" s="272"/>
      <c r="AL821" s="272"/>
      <c r="AM821" s="272"/>
    </row>
    <row r="822" spans="1:39" ht="63" customHeight="1">
      <c r="A822" s="173">
        <f>IF(D822=0,"",SUBTOTAL(3,$D$9:D822))</f>
        <v>785</v>
      </c>
      <c r="B822" s="190" t="s">
        <v>3069</v>
      </c>
      <c r="C822" s="212" t="s">
        <v>4646</v>
      </c>
      <c r="D822" s="213" t="s">
        <v>4647</v>
      </c>
      <c r="E822" s="213" t="s">
        <v>9</v>
      </c>
      <c r="F822" s="187">
        <f t="shared" si="12"/>
        <v>12</v>
      </c>
      <c r="G822" s="169"/>
      <c r="H822" s="169"/>
      <c r="I822" s="169"/>
      <c r="J822" s="169"/>
      <c r="K822" s="169"/>
      <c r="L822" s="169"/>
      <c r="M822" s="169"/>
      <c r="N822" s="169"/>
      <c r="O822" s="169"/>
      <c r="P822" s="169"/>
      <c r="Q822" s="169"/>
      <c r="R822" s="169"/>
      <c r="S822" s="176">
        <v>12</v>
      </c>
      <c r="T822" s="169"/>
      <c r="U822" s="169"/>
      <c r="V822" s="169"/>
      <c r="W822" s="169"/>
      <c r="X822" s="169"/>
      <c r="Y822" s="169"/>
      <c r="Z822" s="169"/>
      <c r="AA822" s="169"/>
      <c r="AB822" s="169"/>
      <c r="AC822" s="272"/>
      <c r="AD822" s="272"/>
      <c r="AE822" s="272"/>
      <c r="AF822" s="272"/>
      <c r="AG822" s="272"/>
      <c r="AH822" s="272"/>
      <c r="AI822" s="272"/>
      <c r="AJ822" s="272"/>
      <c r="AK822" s="272"/>
      <c r="AL822" s="272"/>
      <c r="AM822" s="272"/>
    </row>
    <row r="823" spans="1:39" ht="49.5" customHeight="1">
      <c r="A823" s="173">
        <f>IF(D823=0,"",SUBTOTAL(3,$D$9:D823))</f>
        <v>786</v>
      </c>
      <c r="B823" s="190" t="s">
        <v>3070</v>
      </c>
      <c r="C823" s="212" t="s">
        <v>4648</v>
      </c>
      <c r="D823" s="213" t="s">
        <v>4649</v>
      </c>
      <c r="E823" s="213" t="s">
        <v>0</v>
      </c>
      <c r="F823" s="187">
        <f t="shared" si="12"/>
        <v>10</v>
      </c>
      <c r="G823" s="169"/>
      <c r="H823" s="169"/>
      <c r="I823" s="169"/>
      <c r="J823" s="169"/>
      <c r="K823" s="169"/>
      <c r="L823" s="169"/>
      <c r="M823" s="169"/>
      <c r="N823" s="169"/>
      <c r="O823" s="169"/>
      <c r="P823" s="169"/>
      <c r="Q823" s="169"/>
      <c r="R823" s="169"/>
      <c r="S823" s="176">
        <v>10</v>
      </c>
      <c r="T823" s="169"/>
      <c r="U823" s="169"/>
      <c r="V823" s="169"/>
      <c r="W823" s="169"/>
      <c r="X823" s="169"/>
      <c r="Y823" s="169"/>
      <c r="Z823" s="169"/>
      <c r="AA823" s="169"/>
      <c r="AB823" s="169"/>
      <c r="AC823" s="272"/>
      <c r="AD823" s="272"/>
      <c r="AE823" s="272"/>
      <c r="AF823" s="272"/>
      <c r="AG823" s="272"/>
      <c r="AH823" s="272"/>
      <c r="AI823" s="272"/>
      <c r="AJ823" s="272"/>
      <c r="AK823" s="272"/>
      <c r="AL823" s="272"/>
      <c r="AM823" s="272"/>
    </row>
    <row r="824" spans="1:39" ht="32.25" customHeight="1">
      <c r="A824" s="173">
        <f>IF(D824=0,"",SUBTOTAL(3,$D$9:D824))</f>
        <v>787</v>
      </c>
      <c r="B824" s="190" t="s">
        <v>3071</v>
      </c>
      <c r="C824" s="212" t="s">
        <v>4481</v>
      </c>
      <c r="D824" s="213" t="s">
        <v>4482</v>
      </c>
      <c r="E824" s="213" t="s">
        <v>4083</v>
      </c>
      <c r="F824" s="187">
        <f t="shared" si="12"/>
        <v>5</v>
      </c>
      <c r="G824" s="170"/>
      <c r="H824" s="170"/>
      <c r="I824" s="170"/>
      <c r="J824" s="180">
        <v>5</v>
      </c>
      <c r="K824" s="170"/>
      <c r="L824" s="170"/>
      <c r="M824" s="170"/>
      <c r="N824" s="170"/>
      <c r="O824" s="170"/>
      <c r="P824" s="170"/>
      <c r="Q824" s="170"/>
      <c r="R824" s="170"/>
      <c r="S824" s="170"/>
      <c r="T824" s="170"/>
      <c r="U824" s="170"/>
      <c r="V824" s="170"/>
      <c r="W824" s="170"/>
      <c r="X824" s="170"/>
      <c r="Y824" s="170"/>
      <c r="Z824" s="170"/>
      <c r="AA824" s="170"/>
      <c r="AB824" s="170"/>
      <c r="AC824" s="272"/>
      <c r="AD824" s="272"/>
      <c r="AE824" s="272"/>
      <c r="AF824" s="272"/>
      <c r="AG824" s="272"/>
      <c r="AH824" s="272"/>
      <c r="AI824" s="272"/>
      <c r="AJ824" s="272"/>
      <c r="AK824" s="272"/>
      <c r="AL824" s="272"/>
      <c r="AM824" s="272"/>
    </row>
    <row r="825" spans="1:39" ht="32.25" customHeight="1">
      <c r="A825" s="173">
        <f>IF(D825=0,"",SUBTOTAL(3,$D$9:D825))</f>
        <v>788</v>
      </c>
      <c r="B825" s="190" t="s">
        <v>3072</v>
      </c>
      <c r="C825" s="212" t="s">
        <v>4481</v>
      </c>
      <c r="D825" s="213" t="s">
        <v>4483</v>
      </c>
      <c r="E825" s="213" t="s">
        <v>4083</v>
      </c>
      <c r="F825" s="187">
        <f t="shared" si="12"/>
        <v>5</v>
      </c>
      <c r="G825" s="170"/>
      <c r="H825" s="170"/>
      <c r="I825" s="170"/>
      <c r="J825" s="180">
        <v>5</v>
      </c>
      <c r="K825" s="170"/>
      <c r="L825" s="170"/>
      <c r="M825" s="170"/>
      <c r="N825" s="170"/>
      <c r="O825" s="170"/>
      <c r="P825" s="170"/>
      <c r="Q825" s="170"/>
      <c r="R825" s="170"/>
      <c r="S825" s="170"/>
      <c r="T825" s="170"/>
      <c r="U825" s="170"/>
      <c r="V825" s="170"/>
      <c r="W825" s="170"/>
      <c r="X825" s="170"/>
      <c r="Y825" s="170"/>
      <c r="Z825" s="170"/>
      <c r="AA825" s="170"/>
      <c r="AB825" s="170"/>
      <c r="AC825" s="272"/>
      <c r="AD825" s="272"/>
      <c r="AE825" s="272"/>
      <c r="AF825" s="272"/>
      <c r="AG825" s="272"/>
      <c r="AH825" s="272"/>
      <c r="AI825" s="272"/>
      <c r="AJ825" s="272"/>
      <c r="AK825" s="272"/>
      <c r="AL825" s="272"/>
      <c r="AM825" s="272"/>
    </row>
    <row r="826" spans="1:39" ht="32.25" customHeight="1">
      <c r="A826" s="173">
        <f>IF(D826=0,"",SUBTOTAL(3,$D$9:D826))</f>
        <v>789</v>
      </c>
      <c r="B826" s="190" t="s">
        <v>3073</v>
      </c>
      <c r="C826" s="212" t="s">
        <v>4481</v>
      </c>
      <c r="D826" s="213" t="s">
        <v>4484</v>
      </c>
      <c r="E826" s="213" t="s">
        <v>4083</v>
      </c>
      <c r="F826" s="187">
        <f t="shared" si="12"/>
        <v>5</v>
      </c>
      <c r="G826" s="170"/>
      <c r="H826" s="170"/>
      <c r="I826" s="170"/>
      <c r="J826" s="180">
        <v>5</v>
      </c>
      <c r="K826" s="170"/>
      <c r="L826" s="170"/>
      <c r="M826" s="170"/>
      <c r="N826" s="170"/>
      <c r="O826" s="170"/>
      <c r="P826" s="170"/>
      <c r="Q826" s="170"/>
      <c r="R826" s="170"/>
      <c r="S826" s="170"/>
      <c r="T826" s="170"/>
      <c r="U826" s="170"/>
      <c r="V826" s="170"/>
      <c r="W826" s="170"/>
      <c r="X826" s="170"/>
      <c r="Y826" s="170"/>
      <c r="Z826" s="170"/>
      <c r="AA826" s="170"/>
      <c r="AB826" s="170"/>
      <c r="AC826" s="272"/>
      <c r="AD826" s="272"/>
      <c r="AE826" s="272"/>
      <c r="AF826" s="272"/>
      <c r="AG826" s="272"/>
      <c r="AH826" s="272"/>
      <c r="AI826" s="272"/>
      <c r="AJ826" s="272"/>
      <c r="AK826" s="272"/>
      <c r="AL826" s="272"/>
      <c r="AM826" s="272"/>
    </row>
    <row r="827" spans="1:39" ht="32.25" customHeight="1">
      <c r="A827" s="173">
        <f>IF(D827=0,"",SUBTOTAL(3,$D$9:D827))</f>
        <v>790</v>
      </c>
      <c r="B827" s="190" t="s">
        <v>3074</v>
      </c>
      <c r="C827" s="212" t="s">
        <v>4481</v>
      </c>
      <c r="D827" s="213" t="s">
        <v>4485</v>
      </c>
      <c r="E827" s="213" t="s">
        <v>4083</v>
      </c>
      <c r="F827" s="187">
        <f t="shared" si="12"/>
        <v>10</v>
      </c>
      <c r="G827" s="170"/>
      <c r="H827" s="170"/>
      <c r="I827" s="170"/>
      <c r="J827" s="180">
        <v>10</v>
      </c>
      <c r="K827" s="170"/>
      <c r="L827" s="170"/>
      <c r="M827" s="170"/>
      <c r="N827" s="170"/>
      <c r="O827" s="170"/>
      <c r="P827" s="170"/>
      <c r="Q827" s="170"/>
      <c r="R827" s="170"/>
      <c r="S827" s="170"/>
      <c r="T827" s="170"/>
      <c r="U827" s="170"/>
      <c r="V827" s="170"/>
      <c r="W827" s="170"/>
      <c r="X827" s="170"/>
      <c r="Y827" s="170"/>
      <c r="Z827" s="170"/>
      <c r="AA827" s="170"/>
      <c r="AB827" s="170"/>
      <c r="AC827" s="272"/>
      <c r="AD827" s="272"/>
      <c r="AE827" s="272"/>
      <c r="AF827" s="272"/>
      <c r="AG827" s="272"/>
      <c r="AH827" s="272"/>
      <c r="AI827" s="272"/>
      <c r="AJ827" s="272"/>
      <c r="AK827" s="272"/>
      <c r="AL827" s="272"/>
      <c r="AM827" s="272"/>
    </row>
    <row r="828" spans="1:39" ht="32.25" customHeight="1">
      <c r="A828" s="173">
        <f>IF(D828=0,"",SUBTOTAL(3,$D$9:D828))</f>
        <v>791</v>
      </c>
      <c r="B828" s="190" t="s">
        <v>3075</v>
      </c>
      <c r="C828" s="212" t="s">
        <v>4479</v>
      </c>
      <c r="D828" s="213" t="s">
        <v>4480</v>
      </c>
      <c r="E828" s="213" t="s">
        <v>4083</v>
      </c>
      <c r="F828" s="187">
        <f t="shared" si="12"/>
        <v>5</v>
      </c>
      <c r="G828" s="170"/>
      <c r="H828" s="170"/>
      <c r="I828" s="170"/>
      <c r="J828" s="180">
        <v>5</v>
      </c>
      <c r="K828" s="170"/>
      <c r="L828" s="170"/>
      <c r="M828" s="170"/>
      <c r="N828" s="170"/>
      <c r="O828" s="170"/>
      <c r="P828" s="170"/>
      <c r="Q828" s="170"/>
      <c r="R828" s="170"/>
      <c r="S828" s="170"/>
      <c r="T828" s="170"/>
      <c r="U828" s="170"/>
      <c r="V828" s="170"/>
      <c r="W828" s="170"/>
      <c r="X828" s="170"/>
      <c r="Y828" s="170"/>
      <c r="Z828" s="170"/>
      <c r="AA828" s="170"/>
      <c r="AB828" s="170"/>
      <c r="AC828" s="272"/>
      <c r="AD828" s="272"/>
      <c r="AE828" s="272"/>
      <c r="AF828" s="272"/>
      <c r="AG828" s="272"/>
      <c r="AH828" s="272"/>
      <c r="AI828" s="272"/>
      <c r="AJ828" s="272"/>
      <c r="AK828" s="272"/>
      <c r="AL828" s="272"/>
      <c r="AM828" s="272"/>
    </row>
    <row r="829" spans="1:39" ht="28.5" customHeight="1">
      <c r="A829" s="173">
        <f>IF(D829=0,"",SUBTOTAL(3,$D$9:D829))</f>
        <v>792</v>
      </c>
      <c r="B829" s="190" t="s">
        <v>3076</v>
      </c>
      <c r="C829" s="212" t="s">
        <v>4078</v>
      </c>
      <c r="D829" s="213" t="s">
        <v>4079</v>
      </c>
      <c r="E829" s="213" t="s">
        <v>11</v>
      </c>
      <c r="F829" s="187">
        <f t="shared" si="12"/>
        <v>10</v>
      </c>
      <c r="G829" s="169"/>
      <c r="H829" s="169"/>
      <c r="I829" s="169"/>
      <c r="J829" s="169"/>
      <c r="K829" s="169"/>
      <c r="L829" s="169"/>
      <c r="M829" s="169"/>
      <c r="N829" s="169"/>
      <c r="O829" s="169"/>
      <c r="P829" s="169"/>
      <c r="Q829" s="169"/>
      <c r="R829" s="169"/>
      <c r="S829" s="169">
        <v>10</v>
      </c>
      <c r="T829" s="169"/>
      <c r="U829" s="169"/>
      <c r="V829" s="169"/>
      <c r="W829" s="169"/>
      <c r="X829" s="169"/>
      <c r="Y829" s="169"/>
      <c r="Z829" s="169"/>
      <c r="AA829" s="169"/>
      <c r="AB829" s="169"/>
      <c r="AC829" s="272"/>
      <c r="AD829" s="272"/>
      <c r="AE829" s="272"/>
      <c r="AF829" s="272"/>
      <c r="AG829" s="272"/>
      <c r="AH829" s="272"/>
      <c r="AI829" s="272"/>
      <c r="AJ829" s="272"/>
      <c r="AK829" s="272"/>
      <c r="AL829" s="272"/>
      <c r="AM829" s="272"/>
    </row>
    <row r="830" spans="1:39" ht="47.25" customHeight="1">
      <c r="A830" s="173">
        <f>IF(D830=0,"",SUBTOTAL(3,$D$9:D830))</f>
        <v>793</v>
      </c>
      <c r="B830" s="190" t="s">
        <v>3077</v>
      </c>
      <c r="C830" s="212" t="s">
        <v>4080</v>
      </c>
      <c r="D830" s="213" t="s">
        <v>4081</v>
      </c>
      <c r="E830" s="213" t="s">
        <v>4077</v>
      </c>
      <c r="F830" s="187">
        <f t="shared" si="12"/>
        <v>2</v>
      </c>
      <c r="G830" s="170"/>
      <c r="H830" s="169"/>
      <c r="I830" s="169"/>
      <c r="J830" s="169"/>
      <c r="K830" s="169"/>
      <c r="L830" s="169"/>
      <c r="M830" s="169"/>
      <c r="N830" s="169"/>
      <c r="O830" s="169"/>
      <c r="P830" s="169"/>
      <c r="Q830" s="169"/>
      <c r="R830" s="169"/>
      <c r="S830" s="169">
        <v>2</v>
      </c>
      <c r="T830" s="169"/>
      <c r="U830" s="169"/>
      <c r="V830" s="169"/>
      <c r="W830" s="169"/>
      <c r="X830" s="169"/>
      <c r="Y830" s="169"/>
      <c r="Z830" s="169"/>
      <c r="AA830" s="169"/>
      <c r="AB830" s="169"/>
      <c r="AC830" s="272"/>
      <c r="AD830" s="272"/>
      <c r="AE830" s="272"/>
      <c r="AF830" s="272"/>
      <c r="AG830" s="272"/>
      <c r="AH830" s="272"/>
      <c r="AI830" s="272"/>
      <c r="AJ830" s="272"/>
      <c r="AK830" s="272"/>
      <c r="AL830" s="272"/>
      <c r="AM830" s="272"/>
    </row>
    <row r="831" spans="1:39" ht="32.25" customHeight="1">
      <c r="A831" s="173">
        <f>IF(D831=0,"",SUBTOTAL(3,$D$9:D831))</f>
        <v>794</v>
      </c>
      <c r="B831" s="190" t="s">
        <v>4936</v>
      </c>
      <c r="C831" s="212" t="s">
        <v>4486</v>
      </c>
      <c r="D831" s="213" t="s">
        <v>4487</v>
      </c>
      <c r="E831" s="213" t="s">
        <v>4083</v>
      </c>
      <c r="F831" s="187">
        <f t="shared" si="12"/>
        <v>10</v>
      </c>
      <c r="G831" s="170"/>
      <c r="H831" s="170"/>
      <c r="I831" s="170"/>
      <c r="J831" s="180">
        <v>10</v>
      </c>
      <c r="K831" s="170"/>
      <c r="L831" s="170"/>
      <c r="M831" s="170"/>
      <c r="N831" s="170"/>
      <c r="O831" s="170"/>
      <c r="P831" s="170"/>
      <c r="Q831" s="170"/>
      <c r="R831" s="170"/>
      <c r="S831" s="170"/>
      <c r="T831" s="170"/>
      <c r="U831" s="170"/>
      <c r="V831" s="170"/>
      <c r="W831" s="170"/>
      <c r="X831" s="170"/>
      <c r="Y831" s="170"/>
      <c r="Z831" s="170"/>
      <c r="AA831" s="170"/>
      <c r="AB831" s="170"/>
      <c r="AC831" s="272"/>
      <c r="AD831" s="272"/>
      <c r="AE831" s="272"/>
      <c r="AF831" s="272"/>
      <c r="AG831" s="272"/>
      <c r="AH831" s="272"/>
      <c r="AI831" s="272"/>
      <c r="AJ831" s="272"/>
      <c r="AK831" s="272"/>
      <c r="AL831" s="272"/>
      <c r="AM831" s="272"/>
    </row>
    <row r="832" spans="1:39" ht="43.5" customHeight="1">
      <c r="A832" s="173">
        <f>IF(D832=0,"",SUBTOTAL(3,$D$9:D832))</f>
        <v>795</v>
      </c>
      <c r="B832" s="190" t="s">
        <v>4937</v>
      </c>
      <c r="C832" s="212" t="s">
        <v>4082</v>
      </c>
      <c r="D832" s="213" t="s">
        <v>4620</v>
      </c>
      <c r="E832" s="213" t="s">
        <v>4083</v>
      </c>
      <c r="F832" s="187">
        <f t="shared" si="12"/>
        <v>4</v>
      </c>
      <c r="G832" s="169"/>
      <c r="H832" s="169"/>
      <c r="I832" s="169"/>
      <c r="J832" s="169"/>
      <c r="K832" s="169"/>
      <c r="L832" s="169"/>
      <c r="M832" s="169"/>
      <c r="N832" s="169"/>
      <c r="O832" s="169"/>
      <c r="P832" s="169"/>
      <c r="Q832" s="169"/>
      <c r="R832" s="169"/>
      <c r="S832" s="169">
        <v>4</v>
      </c>
      <c r="T832" s="169"/>
      <c r="U832" s="169"/>
      <c r="V832" s="169"/>
      <c r="W832" s="169"/>
      <c r="X832" s="169"/>
      <c r="Y832" s="169"/>
      <c r="Z832" s="169"/>
      <c r="AA832" s="169"/>
      <c r="AB832" s="169"/>
      <c r="AC832" s="272"/>
      <c r="AD832" s="272"/>
      <c r="AE832" s="272"/>
      <c r="AF832" s="272"/>
      <c r="AG832" s="272"/>
      <c r="AH832" s="272"/>
      <c r="AI832" s="272"/>
      <c r="AJ832" s="272"/>
      <c r="AK832" s="272"/>
      <c r="AL832" s="272"/>
      <c r="AM832" s="272"/>
    </row>
    <row r="833" spans="1:39" ht="47.25" customHeight="1">
      <c r="A833" s="173">
        <f>IF(D833=0,"",SUBTOTAL(3,$D$9:D833))</f>
        <v>796</v>
      </c>
      <c r="B833" s="190" t="s">
        <v>4938</v>
      </c>
      <c r="C833" s="212" t="s">
        <v>4156</v>
      </c>
      <c r="D833" s="213" t="s">
        <v>4538</v>
      </c>
      <c r="E833" s="213" t="s">
        <v>11</v>
      </c>
      <c r="F833" s="187">
        <f t="shared" si="12"/>
        <v>20</v>
      </c>
      <c r="G833" s="170"/>
      <c r="H833" s="170"/>
      <c r="I833" s="170"/>
      <c r="J833" s="180">
        <v>5</v>
      </c>
      <c r="K833" s="180">
        <v>2</v>
      </c>
      <c r="L833" s="170"/>
      <c r="M833" s="170"/>
      <c r="N833" s="170"/>
      <c r="O833" s="170"/>
      <c r="P833" s="170"/>
      <c r="Q833" s="170">
        <v>4</v>
      </c>
      <c r="R833" s="170"/>
      <c r="S833" s="170">
        <v>4</v>
      </c>
      <c r="T833" s="170"/>
      <c r="U833" s="170"/>
      <c r="V833" s="170">
        <v>5</v>
      </c>
      <c r="W833" s="170"/>
      <c r="X833" s="170"/>
      <c r="Y833" s="170"/>
      <c r="Z833" s="170"/>
      <c r="AA833" s="170"/>
      <c r="AB833" s="170"/>
      <c r="AC833" s="272"/>
      <c r="AD833" s="272"/>
      <c r="AE833" s="272"/>
      <c r="AF833" s="272"/>
      <c r="AG833" s="272"/>
      <c r="AH833" s="272"/>
      <c r="AI833" s="272"/>
      <c r="AJ833" s="272"/>
      <c r="AK833" s="272"/>
      <c r="AL833" s="272"/>
      <c r="AM833" s="272"/>
    </row>
    <row r="834" spans="1:39" ht="26.25" customHeight="1">
      <c r="A834" s="173">
        <f>IF(D834=0,"",SUBTOTAL(3,$D$9:D834))</f>
        <v>797</v>
      </c>
      <c r="B834" s="190" t="s">
        <v>4939</v>
      </c>
      <c r="C834" s="196" t="s">
        <v>4219</v>
      </c>
      <c r="D834" s="206" t="s">
        <v>4220</v>
      </c>
      <c r="E834" s="206" t="s">
        <v>0</v>
      </c>
      <c r="F834" s="187">
        <f t="shared" si="12"/>
        <v>2</v>
      </c>
      <c r="G834" s="169"/>
      <c r="H834" s="169"/>
      <c r="I834" s="169"/>
      <c r="J834" s="169"/>
      <c r="K834" s="169"/>
      <c r="L834" s="169"/>
      <c r="M834" s="169"/>
      <c r="N834" s="169"/>
      <c r="O834" s="169"/>
      <c r="P834" s="169"/>
      <c r="Q834" s="169"/>
      <c r="R834" s="169"/>
      <c r="S834" s="169"/>
      <c r="T834" s="169"/>
      <c r="U834" s="169"/>
      <c r="V834" s="178">
        <v>2</v>
      </c>
      <c r="W834" s="169"/>
      <c r="X834" s="169"/>
      <c r="Y834" s="169"/>
      <c r="Z834" s="169"/>
      <c r="AA834" s="169"/>
      <c r="AB834" s="169"/>
      <c r="AC834" s="272"/>
      <c r="AD834" s="272"/>
      <c r="AE834" s="272"/>
      <c r="AF834" s="272"/>
      <c r="AG834" s="272"/>
      <c r="AH834" s="272"/>
      <c r="AI834" s="272"/>
      <c r="AJ834" s="272"/>
      <c r="AK834" s="272"/>
      <c r="AL834" s="272"/>
      <c r="AM834" s="272"/>
    </row>
    <row r="835" spans="1:39" ht="26.25" customHeight="1">
      <c r="A835" s="173">
        <f>IF(D835=0,"",SUBTOTAL(3,$D$9:D835))</f>
        <v>798</v>
      </c>
      <c r="B835" s="190" t="s">
        <v>4940</v>
      </c>
      <c r="C835" s="196" t="s">
        <v>4221</v>
      </c>
      <c r="D835" s="206" t="s">
        <v>4222</v>
      </c>
      <c r="E835" s="206" t="s">
        <v>0</v>
      </c>
      <c r="F835" s="187">
        <f t="shared" si="12"/>
        <v>5</v>
      </c>
      <c r="G835" s="169"/>
      <c r="H835" s="169"/>
      <c r="I835" s="169"/>
      <c r="J835" s="169"/>
      <c r="K835" s="169"/>
      <c r="L835" s="169"/>
      <c r="M835" s="169"/>
      <c r="N835" s="169"/>
      <c r="O835" s="169"/>
      <c r="P835" s="169"/>
      <c r="Q835" s="169"/>
      <c r="R835" s="169"/>
      <c r="S835" s="169"/>
      <c r="T835" s="169"/>
      <c r="U835" s="169"/>
      <c r="V835" s="178">
        <v>5</v>
      </c>
      <c r="W835" s="169"/>
      <c r="X835" s="169"/>
      <c r="Y835" s="169"/>
      <c r="Z835" s="169"/>
      <c r="AA835" s="169"/>
      <c r="AB835" s="169"/>
      <c r="AC835" s="272"/>
      <c r="AD835" s="272"/>
      <c r="AE835" s="272"/>
      <c r="AF835" s="272"/>
      <c r="AG835" s="272"/>
      <c r="AH835" s="272"/>
      <c r="AI835" s="272"/>
      <c r="AJ835" s="272"/>
      <c r="AK835" s="272"/>
      <c r="AL835" s="272"/>
      <c r="AM835" s="272"/>
    </row>
    <row r="836" spans="1:39" ht="26.25" customHeight="1">
      <c r="A836" s="173">
        <f>IF(D836=0,"",SUBTOTAL(3,$D$9:D836))</f>
        <v>799</v>
      </c>
      <c r="B836" s="190" t="s">
        <v>4941</v>
      </c>
      <c r="C836" s="196" t="s">
        <v>4221</v>
      </c>
      <c r="D836" s="206" t="s">
        <v>4223</v>
      </c>
      <c r="E836" s="206" t="s">
        <v>0</v>
      </c>
      <c r="F836" s="187">
        <f t="shared" si="12"/>
        <v>5</v>
      </c>
      <c r="G836" s="169"/>
      <c r="H836" s="169"/>
      <c r="I836" s="169"/>
      <c r="J836" s="169"/>
      <c r="K836" s="169"/>
      <c r="L836" s="169"/>
      <c r="M836" s="169"/>
      <c r="N836" s="169"/>
      <c r="O836" s="169"/>
      <c r="P836" s="169"/>
      <c r="Q836" s="169"/>
      <c r="R836" s="169"/>
      <c r="S836" s="169"/>
      <c r="T836" s="169"/>
      <c r="U836" s="169"/>
      <c r="V836" s="178">
        <v>5</v>
      </c>
      <c r="W836" s="169"/>
      <c r="X836" s="169"/>
      <c r="Y836" s="169"/>
      <c r="Z836" s="169"/>
      <c r="AA836" s="169"/>
      <c r="AB836" s="169"/>
      <c r="AC836" s="272"/>
      <c r="AD836" s="272"/>
      <c r="AE836" s="272"/>
      <c r="AF836" s="272"/>
      <c r="AG836" s="272"/>
      <c r="AH836" s="272"/>
      <c r="AI836" s="272"/>
      <c r="AJ836" s="272"/>
      <c r="AK836" s="272"/>
      <c r="AL836" s="272"/>
      <c r="AM836" s="272"/>
    </row>
    <row r="837" spans="1:39" ht="26.25" customHeight="1">
      <c r="A837" s="173">
        <f>IF(D837=0,"",SUBTOTAL(3,$D$9:D837))</f>
        <v>800</v>
      </c>
      <c r="B837" s="190" t="s">
        <v>4942</v>
      </c>
      <c r="C837" s="196" t="s">
        <v>4221</v>
      </c>
      <c r="D837" s="206" t="s">
        <v>4224</v>
      </c>
      <c r="E837" s="206" t="s">
        <v>0</v>
      </c>
      <c r="F837" s="187">
        <f t="shared" si="12"/>
        <v>5</v>
      </c>
      <c r="G837" s="169"/>
      <c r="H837" s="169"/>
      <c r="I837" s="169"/>
      <c r="J837" s="169"/>
      <c r="K837" s="169"/>
      <c r="L837" s="169"/>
      <c r="M837" s="169"/>
      <c r="N837" s="169"/>
      <c r="O837" s="169"/>
      <c r="P837" s="169"/>
      <c r="Q837" s="169"/>
      <c r="R837" s="169"/>
      <c r="S837" s="169"/>
      <c r="T837" s="169"/>
      <c r="U837" s="169"/>
      <c r="V837" s="178">
        <v>5</v>
      </c>
      <c r="W837" s="169"/>
      <c r="X837" s="169"/>
      <c r="Y837" s="169"/>
      <c r="Z837" s="169"/>
      <c r="AA837" s="169"/>
      <c r="AB837" s="169"/>
      <c r="AC837" s="272"/>
      <c r="AD837" s="272"/>
      <c r="AE837" s="272"/>
      <c r="AF837" s="272"/>
      <c r="AG837" s="272"/>
      <c r="AH837" s="272"/>
      <c r="AI837" s="272"/>
      <c r="AJ837" s="272"/>
      <c r="AK837" s="272"/>
      <c r="AL837" s="272"/>
      <c r="AM837" s="272"/>
    </row>
    <row r="838" spans="1:39" ht="26.25" customHeight="1">
      <c r="A838" s="173">
        <f>IF(D838=0,"",SUBTOTAL(3,$D$9:D838))</f>
        <v>801</v>
      </c>
      <c r="B838" s="190" t="s">
        <v>4943</v>
      </c>
      <c r="C838" s="196" t="s">
        <v>4221</v>
      </c>
      <c r="D838" s="206" t="s">
        <v>4225</v>
      </c>
      <c r="E838" s="206" t="s">
        <v>0</v>
      </c>
      <c r="F838" s="187">
        <f t="shared" si="12"/>
        <v>5</v>
      </c>
      <c r="G838" s="169"/>
      <c r="H838" s="169"/>
      <c r="I838" s="169"/>
      <c r="J838" s="169"/>
      <c r="K838" s="169"/>
      <c r="L838" s="169"/>
      <c r="M838" s="169"/>
      <c r="N838" s="169"/>
      <c r="O838" s="169"/>
      <c r="P838" s="169"/>
      <c r="Q838" s="169"/>
      <c r="R838" s="169"/>
      <c r="S838" s="169"/>
      <c r="T838" s="169"/>
      <c r="U838" s="169"/>
      <c r="V838" s="178">
        <v>5</v>
      </c>
      <c r="W838" s="169"/>
      <c r="X838" s="169"/>
      <c r="Y838" s="169"/>
      <c r="Z838" s="169"/>
      <c r="AA838" s="169"/>
      <c r="AB838" s="169"/>
      <c r="AC838" s="272"/>
      <c r="AD838" s="272"/>
      <c r="AE838" s="272"/>
      <c r="AF838" s="272"/>
      <c r="AG838" s="272"/>
      <c r="AH838" s="272"/>
      <c r="AI838" s="272"/>
      <c r="AJ838" s="272"/>
      <c r="AK838" s="272"/>
      <c r="AL838" s="272"/>
      <c r="AM838" s="272"/>
    </row>
    <row r="839" spans="1:39" ht="51" customHeight="1">
      <c r="A839" s="173">
        <f>IF(D839=0,"",SUBTOTAL(3,$D$9:D839))</f>
        <v>802</v>
      </c>
      <c r="B839" s="190" t="s">
        <v>4944</v>
      </c>
      <c r="C839" s="212" t="s">
        <v>4084</v>
      </c>
      <c r="D839" s="213" t="s">
        <v>4085</v>
      </c>
      <c r="E839" s="213" t="s">
        <v>11</v>
      </c>
      <c r="F839" s="187">
        <f t="shared" si="12"/>
        <v>3</v>
      </c>
      <c r="G839" s="169"/>
      <c r="H839" s="169"/>
      <c r="I839" s="169"/>
      <c r="J839" s="169"/>
      <c r="K839" s="169"/>
      <c r="L839" s="169"/>
      <c r="M839" s="169"/>
      <c r="N839" s="169"/>
      <c r="O839" s="169"/>
      <c r="P839" s="169"/>
      <c r="Q839" s="169"/>
      <c r="R839" s="169"/>
      <c r="S839" s="176">
        <v>3</v>
      </c>
      <c r="T839" s="169"/>
      <c r="U839" s="169"/>
      <c r="V839" s="169"/>
      <c r="W839" s="169"/>
      <c r="X839" s="169"/>
      <c r="Y839" s="169"/>
      <c r="Z839" s="169"/>
      <c r="AA839" s="169"/>
      <c r="AB839" s="169"/>
      <c r="AC839" s="272"/>
      <c r="AD839" s="272"/>
      <c r="AE839" s="272"/>
      <c r="AF839" s="272"/>
      <c r="AG839" s="272"/>
      <c r="AH839" s="272"/>
      <c r="AI839" s="272"/>
      <c r="AJ839" s="272"/>
      <c r="AK839" s="272"/>
      <c r="AL839" s="272"/>
      <c r="AM839" s="272"/>
    </row>
    <row r="840" spans="1:39" ht="60.75" customHeight="1">
      <c r="A840" s="173">
        <f>IF(D840=0,"",SUBTOTAL(3,$D$9:D840))</f>
        <v>803</v>
      </c>
      <c r="B840" s="190" t="s">
        <v>4945</v>
      </c>
      <c r="C840" s="212" t="s">
        <v>4086</v>
      </c>
      <c r="D840" s="213" t="s">
        <v>4087</v>
      </c>
      <c r="E840" s="213" t="s">
        <v>0</v>
      </c>
      <c r="F840" s="187">
        <f t="shared" si="12"/>
        <v>2</v>
      </c>
      <c r="G840" s="169"/>
      <c r="H840" s="169"/>
      <c r="I840" s="169"/>
      <c r="J840" s="169"/>
      <c r="K840" s="169"/>
      <c r="L840" s="169"/>
      <c r="M840" s="169"/>
      <c r="N840" s="169"/>
      <c r="O840" s="169"/>
      <c r="P840" s="169"/>
      <c r="Q840" s="169"/>
      <c r="R840" s="169"/>
      <c r="S840" s="176">
        <v>2</v>
      </c>
      <c r="T840" s="169"/>
      <c r="U840" s="169"/>
      <c r="V840" s="169"/>
      <c r="W840" s="169"/>
      <c r="X840" s="169"/>
      <c r="Y840" s="169"/>
      <c r="Z840" s="169"/>
      <c r="AA840" s="169"/>
      <c r="AB840" s="169"/>
      <c r="AC840" s="272"/>
      <c r="AD840" s="272"/>
      <c r="AE840" s="272"/>
      <c r="AF840" s="272"/>
      <c r="AG840" s="272"/>
      <c r="AH840" s="272"/>
      <c r="AI840" s="272"/>
      <c r="AJ840" s="272"/>
      <c r="AK840" s="272"/>
      <c r="AL840" s="272"/>
      <c r="AM840" s="272"/>
    </row>
    <row r="841" spans="1:39" ht="37.5" customHeight="1">
      <c r="A841" s="173">
        <f>IF(D841=0,"",SUBTOTAL(3,$D$9:D841))</f>
        <v>804</v>
      </c>
      <c r="B841" s="190" t="s">
        <v>4946</v>
      </c>
      <c r="C841" s="212" t="s">
        <v>4488</v>
      </c>
      <c r="D841" s="213" t="s">
        <v>4489</v>
      </c>
      <c r="E841" s="213" t="s">
        <v>0</v>
      </c>
      <c r="F841" s="187">
        <f t="shared" ref="F841:F904" si="13">SUM(G841:AB841)</f>
        <v>3</v>
      </c>
      <c r="G841" s="170"/>
      <c r="H841" s="170"/>
      <c r="I841" s="170"/>
      <c r="J841" s="180">
        <v>3</v>
      </c>
      <c r="K841" s="170"/>
      <c r="L841" s="170"/>
      <c r="M841" s="170"/>
      <c r="N841" s="170"/>
      <c r="O841" s="170"/>
      <c r="P841" s="170"/>
      <c r="Q841" s="170"/>
      <c r="R841" s="170"/>
      <c r="S841" s="170"/>
      <c r="T841" s="170"/>
      <c r="U841" s="170"/>
      <c r="V841" s="170"/>
      <c r="W841" s="170"/>
      <c r="X841" s="170"/>
      <c r="Y841" s="170"/>
      <c r="Z841" s="170"/>
      <c r="AA841" s="170"/>
      <c r="AB841" s="170"/>
      <c r="AC841" s="272"/>
      <c r="AD841" s="272"/>
      <c r="AE841" s="272"/>
      <c r="AF841" s="272"/>
      <c r="AG841" s="272"/>
      <c r="AH841" s="272"/>
      <c r="AI841" s="272"/>
      <c r="AJ841" s="272"/>
      <c r="AK841" s="272"/>
      <c r="AL841" s="272"/>
      <c r="AM841" s="272"/>
    </row>
    <row r="842" spans="1:39" ht="37.5" customHeight="1">
      <c r="A842" s="173">
        <f>IF(D842=0,"",SUBTOTAL(3,$D$9:D842))</f>
        <v>805</v>
      </c>
      <c r="B842" s="190" t="s">
        <v>4947</v>
      </c>
      <c r="C842" s="212" t="s">
        <v>4490</v>
      </c>
      <c r="D842" s="213" t="s">
        <v>4491</v>
      </c>
      <c r="E842" s="213" t="s">
        <v>0</v>
      </c>
      <c r="F842" s="187">
        <f t="shared" si="13"/>
        <v>5</v>
      </c>
      <c r="G842" s="170"/>
      <c r="H842" s="170"/>
      <c r="I842" s="170"/>
      <c r="J842" s="180">
        <v>5</v>
      </c>
      <c r="K842" s="170"/>
      <c r="L842" s="170"/>
      <c r="M842" s="170"/>
      <c r="N842" s="170"/>
      <c r="O842" s="170"/>
      <c r="P842" s="170"/>
      <c r="Q842" s="170"/>
      <c r="R842" s="170"/>
      <c r="S842" s="170"/>
      <c r="T842" s="170"/>
      <c r="U842" s="170"/>
      <c r="V842" s="170"/>
      <c r="W842" s="170"/>
      <c r="X842" s="170"/>
      <c r="Y842" s="170"/>
      <c r="Z842" s="170"/>
      <c r="AA842" s="170"/>
      <c r="AB842" s="170"/>
      <c r="AC842" s="272"/>
      <c r="AD842" s="272"/>
      <c r="AE842" s="272"/>
      <c r="AF842" s="272"/>
      <c r="AG842" s="272"/>
      <c r="AH842" s="272"/>
      <c r="AI842" s="272"/>
      <c r="AJ842" s="272"/>
      <c r="AK842" s="272"/>
      <c r="AL842" s="272"/>
      <c r="AM842" s="272"/>
    </row>
    <row r="843" spans="1:39" ht="37.5" customHeight="1">
      <c r="A843" s="173">
        <f>IF(D843=0,"",SUBTOTAL(3,$D$9:D843))</f>
        <v>806</v>
      </c>
      <c r="B843" s="190" t="s">
        <v>4948</v>
      </c>
      <c r="C843" s="151" t="s">
        <v>4157</v>
      </c>
      <c r="D843" s="188" t="s">
        <v>4308</v>
      </c>
      <c r="E843" s="150" t="s">
        <v>0</v>
      </c>
      <c r="F843" s="187">
        <f t="shared" si="13"/>
        <v>60</v>
      </c>
      <c r="G843" s="169"/>
      <c r="H843" s="169"/>
      <c r="I843" s="169"/>
      <c r="J843" s="169"/>
      <c r="K843" s="169">
        <v>15</v>
      </c>
      <c r="L843" s="169"/>
      <c r="M843" s="169"/>
      <c r="N843" s="169"/>
      <c r="O843" s="169"/>
      <c r="P843" s="169"/>
      <c r="Q843" s="169">
        <v>4</v>
      </c>
      <c r="R843" s="169"/>
      <c r="S843" s="169">
        <v>31</v>
      </c>
      <c r="T843" s="169"/>
      <c r="U843" s="169"/>
      <c r="V843" s="169">
        <v>10</v>
      </c>
      <c r="W843" s="169"/>
      <c r="X843" s="169"/>
      <c r="Y843" s="169"/>
      <c r="Z843" s="169"/>
      <c r="AA843" s="169"/>
      <c r="AB843" s="169"/>
      <c r="AC843" s="272"/>
      <c r="AD843" s="272"/>
      <c r="AE843" s="272"/>
      <c r="AF843" s="272"/>
      <c r="AG843" s="272"/>
      <c r="AH843" s="272"/>
      <c r="AI843" s="272"/>
      <c r="AJ843" s="272"/>
      <c r="AK843" s="272"/>
      <c r="AL843" s="272"/>
      <c r="AM843" s="272"/>
    </row>
    <row r="844" spans="1:39" ht="37.5" customHeight="1">
      <c r="A844" s="173">
        <f>IF(D844=0,"",SUBTOTAL(3,$D$9:D844))</f>
        <v>807</v>
      </c>
      <c r="B844" s="190" t="s">
        <v>4949</v>
      </c>
      <c r="C844" s="212" t="s">
        <v>4492</v>
      </c>
      <c r="D844" s="213" t="s">
        <v>4493</v>
      </c>
      <c r="E844" s="213" t="s">
        <v>0</v>
      </c>
      <c r="F844" s="187">
        <f t="shared" si="13"/>
        <v>1</v>
      </c>
      <c r="G844" s="170"/>
      <c r="H844" s="170"/>
      <c r="I844" s="170"/>
      <c r="J844" s="180">
        <v>1</v>
      </c>
      <c r="K844" s="170"/>
      <c r="L844" s="170"/>
      <c r="M844" s="170"/>
      <c r="N844" s="170"/>
      <c r="O844" s="170"/>
      <c r="P844" s="170"/>
      <c r="Q844" s="170"/>
      <c r="R844" s="170"/>
      <c r="S844" s="170"/>
      <c r="T844" s="170"/>
      <c r="U844" s="170"/>
      <c r="V844" s="170"/>
      <c r="W844" s="170"/>
      <c r="X844" s="170"/>
      <c r="Y844" s="170"/>
      <c r="Z844" s="170"/>
      <c r="AA844" s="170"/>
      <c r="AB844" s="170"/>
      <c r="AC844" s="272"/>
      <c r="AD844" s="272"/>
      <c r="AE844" s="272"/>
      <c r="AF844" s="272"/>
      <c r="AG844" s="272"/>
      <c r="AH844" s="272"/>
      <c r="AI844" s="272"/>
      <c r="AJ844" s="272"/>
      <c r="AK844" s="272"/>
      <c r="AL844" s="272"/>
      <c r="AM844" s="272"/>
    </row>
    <row r="845" spans="1:39" ht="36" customHeight="1">
      <c r="A845" s="173">
        <f>IF(D845=0,"",SUBTOTAL(3,$D$9:D845))</f>
        <v>808</v>
      </c>
      <c r="B845" s="190" t="s">
        <v>4950</v>
      </c>
      <c r="C845" s="212" t="s">
        <v>4088</v>
      </c>
      <c r="D845" s="213" t="s">
        <v>4621</v>
      </c>
      <c r="E845" s="213" t="s">
        <v>11</v>
      </c>
      <c r="F845" s="187">
        <f t="shared" si="13"/>
        <v>2</v>
      </c>
      <c r="G845" s="169"/>
      <c r="H845" s="169"/>
      <c r="I845" s="169"/>
      <c r="J845" s="169"/>
      <c r="K845" s="169"/>
      <c r="L845" s="169"/>
      <c r="M845" s="169"/>
      <c r="N845" s="169"/>
      <c r="O845" s="169"/>
      <c r="P845" s="169"/>
      <c r="Q845" s="169"/>
      <c r="R845" s="169"/>
      <c r="S845" s="176">
        <v>2</v>
      </c>
      <c r="T845" s="169"/>
      <c r="U845" s="169"/>
      <c r="V845" s="169"/>
      <c r="W845" s="169"/>
      <c r="X845" s="169"/>
      <c r="Y845" s="169"/>
      <c r="Z845" s="169"/>
      <c r="AA845" s="169"/>
      <c r="AB845" s="169"/>
      <c r="AC845" s="272"/>
      <c r="AD845" s="272"/>
      <c r="AE845" s="272"/>
      <c r="AF845" s="272"/>
      <c r="AG845" s="272"/>
      <c r="AH845" s="272"/>
      <c r="AI845" s="272"/>
      <c r="AJ845" s="272"/>
      <c r="AK845" s="272"/>
      <c r="AL845" s="272"/>
      <c r="AM845" s="272"/>
    </row>
    <row r="846" spans="1:39" ht="36" customHeight="1">
      <c r="A846" s="173">
        <f>IF(D846=0,"",SUBTOTAL(3,$D$9:D846))</f>
        <v>809</v>
      </c>
      <c r="B846" s="190" t="s">
        <v>4951</v>
      </c>
      <c r="C846" s="212" t="s">
        <v>4494</v>
      </c>
      <c r="D846" s="213" t="s">
        <v>4495</v>
      </c>
      <c r="E846" s="213" t="s">
        <v>144</v>
      </c>
      <c r="F846" s="187">
        <f t="shared" si="13"/>
        <v>20</v>
      </c>
      <c r="G846" s="170"/>
      <c r="H846" s="170"/>
      <c r="I846" s="170"/>
      <c r="J846" s="180">
        <v>20</v>
      </c>
      <c r="K846" s="170"/>
      <c r="L846" s="170"/>
      <c r="M846" s="170"/>
      <c r="N846" s="170"/>
      <c r="O846" s="170"/>
      <c r="P846" s="170"/>
      <c r="Q846" s="170"/>
      <c r="R846" s="170"/>
      <c r="S846" s="170"/>
      <c r="T846" s="170"/>
      <c r="U846" s="170"/>
      <c r="V846" s="170"/>
      <c r="W846" s="170"/>
      <c r="X846" s="170"/>
      <c r="Y846" s="170"/>
      <c r="Z846" s="170"/>
      <c r="AA846" s="170"/>
      <c r="AB846" s="170"/>
      <c r="AC846" s="272"/>
      <c r="AD846" s="272"/>
      <c r="AE846" s="272"/>
      <c r="AF846" s="272"/>
      <c r="AG846" s="272"/>
      <c r="AH846" s="272"/>
      <c r="AI846" s="272"/>
      <c r="AJ846" s="272"/>
      <c r="AK846" s="272"/>
      <c r="AL846" s="272"/>
      <c r="AM846" s="272"/>
    </row>
    <row r="847" spans="1:39" ht="24" customHeight="1">
      <c r="A847" s="173">
        <f>IF(D847=0,"",SUBTOTAL(3,$D$9:D847))</f>
        <v>810</v>
      </c>
      <c r="B847" s="190" t="s">
        <v>4952</v>
      </c>
      <c r="C847" s="212" t="s">
        <v>4089</v>
      </c>
      <c r="D847" s="213" t="s">
        <v>4090</v>
      </c>
      <c r="E847" s="213" t="s">
        <v>6</v>
      </c>
      <c r="F847" s="187">
        <f t="shared" si="13"/>
        <v>2</v>
      </c>
      <c r="G847" s="169"/>
      <c r="H847" s="169"/>
      <c r="I847" s="169"/>
      <c r="J847" s="169"/>
      <c r="K847" s="169"/>
      <c r="L847" s="169"/>
      <c r="M847" s="169"/>
      <c r="N847" s="169"/>
      <c r="O847" s="169"/>
      <c r="P847" s="169"/>
      <c r="Q847" s="169"/>
      <c r="R847" s="169"/>
      <c r="S847" s="169">
        <v>2</v>
      </c>
      <c r="T847" s="169"/>
      <c r="U847" s="169"/>
      <c r="V847" s="169"/>
      <c r="W847" s="169"/>
      <c r="X847" s="169"/>
      <c r="Y847" s="169"/>
      <c r="Z847" s="169"/>
      <c r="AA847" s="169"/>
      <c r="AB847" s="169"/>
      <c r="AC847" s="272"/>
      <c r="AD847" s="272"/>
      <c r="AE847" s="272"/>
      <c r="AF847" s="272"/>
      <c r="AG847" s="272"/>
      <c r="AH847" s="272"/>
      <c r="AI847" s="272"/>
      <c r="AJ847" s="272"/>
      <c r="AK847" s="272"/>
      <c r="AL847" s="272"/>
      <c r="AM847" s="272"/>
    </row>
    <row r="848" spans="1:39" ht="24" customHeight="1">
      <c r="A848" s="173">
        <f>IF(D848=0,"",SUBTOTAL(3,$D$9:D848))</f>
        <v>811</v>
      </c>
      <c r="B848" s="190" t="s">
        <v>4953</v>
      </c>
      <c r="C848" s="151" t="s">
        <v>4158</v>
      </c>
      <c r="D848" s="149" t="s">
        <v>4159</v>
      </c>
      <c r="E848" s="150" t="s">
        <v>0</v>
      </c>
      <c r="F848" s="187">
        <f t="shared" si="13"/>
        <v>7</v>
      </c>
      <c r="G848" s="169"/>
      <c r="H848" s="169"/>
      <c r="I848" s="169"/>
      <c r="J848" s="169"/>
      <c r="K848" s="169">
        <v>2</v>
      </c>
      <c r="L848" s="169"/>
      <c r="M848" s="169"/>
      <c r="N848" s="169"/>
      <c r="O848" s="169"/>
      <c r="P848" s="169"/>
      <c r="Q848" s="169">
        <v>4</v>
      </c>
      <c r="R848" s="169"/>
      <c r="S848" s="169"/>
      <c r="T848" s="169"/>
      <c r="U848" s="169"/>
      <c r="V848" s="169">
        <v>1</v>
      </c>
      <c r="W848" s="169"/>
      <c r="X848" s="169"/>
      <c r="Y848" s="169"/>
      <c r="Z848" s="169"/>
      <c r="AA848" s="169"/>
      <c r="AB848" s="169"/>
      <c r="AC848" s="272"/>
      <c r="AD848" s="272"/>
      <c r="AE848" s="272"/>
      <c r="AF848" s="272"/>
      <c r="AG848" s="272"/>
      <c r="AH848" s="272"/>
      <c r="AI848" s="272"/>
      <c r="AJ848" s="272"/>
      <c r="AK848" s="272"/>
      <c r="AL848" s="272"/>
      <c r="AM848" s="272"/>
    </row>
    <row r="849" spans="1:39" ht="24" customHeight="1">
      <c r="A849" s="173">
        <f>IF(D849=0,"",SUBTOTAL(3,$D$9:D849))</f>
        <v>812</v>
      </c>
      <c r="B849" s="190" t="s">
        <v>4954</v>
      </c>
      <c r="C849" s="212" t="s">
        <v>4158</v>
      </c>
      <c r="D849" s="213" t="s">
        <v>4496</v>
      </c>
      <c r="E849" s="213" t="s">
        <v>4468</v>
      </c>
      <c r="F849" s="187">
        <f t="shared" si="13"/>
        <v>60</v>
      </c>
      <c r="G849" s="170"/>
      <c r="H849" s="170"/>
      <c r="I849" s="170"/>
      <c r="J849" s="180">
        <v>60</v>
      </c>
      <c r="K849" s="170"/>
      <c r="L849" s="170"/>
      <c r="M849" s="170"/>
      <c r="N849" s="170"/>
      <c r="O849" s="170"/>
      <c r="P849" s="170"/>
      <c r="Q849" s="170"/>
      <c r="R849" s="170"/>
      <c r="S849" s="170"/>
      <c r="T849" s="170"/>
      <c r="U849" s="170"/>
      <c r="V849" s="170"/>
      <c r="W849" s="170"/>
      <c r="X849" s="170"/>
      <c r="Y849" s="170"/>
      <c r="Z849" s="170"/>
      <c r="AA849" s="170"/>
      <c r="AB849" s="170"/>
      <c r="AC849" s="272"/>
      <c r="AD849" s="272"/>
      <c r="AE849" s="272"/>
      <c r="AF849" s="272"/>
      <c r="AG849" s="272"/>
      <c r="AH849" s="272"/>
      <c r="AI849" s="272"/>
      <c r="AJ849" s="272"/>
      <c r="AK849" s="272"/>
      <c r="AL849" s="272"/>
      <c r="AM849" s="272"/>
    </row>
    <row r="850" spans="1:39" ht="24" customHeight="1">
      <c r="A850" s="173">
        <f>IF(D850=0,"",SUBTOTAL(3,$D$9:D850))</f>
        <v>813</v>
      </c>
      <c r="B850" s="190" t="s">
        <v>4955</v>
      </c>
      <c r="C850" s="212" t="s">
        <v>4093</v>
      </c>
      <c r="D850" s="213" t="s">
        <v>4094</v>
      </c>
      <c r="E850" s="213" t="s">
        <v>6</v>
      </c>
      <c r="F850" s="187">
        <f t="shared" si="13"/>
        <v>10</v>
      </c>
      <c r="G850" s="169"/>
      <c r="H850" s="169"/>
      <c r="I850" s="169"/>
      <c r="J850" s="169"/>
      <c r="K850" s="169"/>
      <c r="L850" s="169"/>
      <c r="M850" s="169"/>
      <c r="N850" s="169"/>
      <c r="O850" s="169"/>
      <c r="P850" s="169"/>
      <c r="Q850" s="169"/>
      <c r="R850" s="169"/>
      <c r="S850" s="169">
        <v>10</v>
      </c>
      <c r="T850" s="169"/>
      <c r="U850" s="169"/>
      <c r="V850" s="169"/>
      <c r="W850" s="169"/>
      <c r="X850" s="169"/>
      <c r="Y850" s="169"/>
      <c r="Z850" s="169"/>
      <c r="AA850" s="169"/>
      <c r="AB850" s="169"/>
      <c r="AC850" s="272"/>
      <c r="AD850" s="272"/>
      <c r="AE850" s="272"/>
      <c r="AF850" s="272"/>
      <c r="AG850" s="272"/>
      <c r="AH850" s="272"/>
      <c r="AI850" s="272"/>
      <c r="AJ850" s="272"/>
      <c r="AK850" s="272"/>
      <c r="AL850" s="272"/>
      <c r="AM850" s="272"/>
    </row>
    <row r="851" spans="1:39" ht="31.5" customHeight="1">
      <c r="A851" s="173">
        <f>IF(D851=0,"",SUBTOTAL(3,$D$9:D851))</f>
        <v>814</v>
      </c>
      <c r="B851" s="190" t="s">
        <v>4956</v>
      </c>
      <c r="C851" s="212" t="s">
        <v>4033</v>
      </c>
      <c r="D851" s="213" t="s">
        <v>4034</v>
      </c>
      <c r="E851" s="213" t="s">
        <v>6</v>
      </c>
      <c r="F851" s="187">
        <f t="shared" si="13"/>
        <v>100</v>
      </c>
      <c r="G851" s="169"/>
      <c r="H851" s="169"/>
      <c r="I851" s="169"/>
      <c r="J851" s="169"/>
      <c r="K851" s="169"/>
      <c r="L851" s="169"/>
      <c r="M851" s="169"/>
      <c r="N851" s="169"/>
      <c r="O851" s="169"/>
      <c r="P851" s="169"/>
      <c r="Q851" s="169"/>
      <c r="R851" s="169"/>
      <c r="S851" s="169">
        <v>100</v>
      </c>
      <c r="T851" s="169"/>
      <c r="U851" s="169"/>
      <c r="V851" s="169"/>
      <c r="W851" s="169"/>
      <c r="X851" s="169"/>
      <c r="Y851" s="169"/>
      <c r="Z851" s="169"/>
      <c r="AA851" s="169"/>
      <c r="AB851" s="169"/>
      <c r="AC851" s="272"/>
      <c r="AD851" s="272"/>
      <c r="AE851" s="272"/>
      <c r="AF851" s="272"/>
      <c r="AG851" s="272"/>
      <c r="AH851" s="272"/>
      <c r="AI851" s="272"/>
      <c r="AJ851" s="272"/>
      <c r="AK851" s="272"/>
      <c r="AL851" s="272"/>
      <c r="AM851" s="272"/>
    </row>
    <row r="852" spans="1:39" ht="31.5" customHeight="1">
      <c r="A852" s="173">
        <f>IF(D852=0,"",SUBTOTAL(3,$D$9:D852))</f>
        <v>815</v>
      </c>
      <c r="B852" s="190" t="s">
        <v>4957</v>
      </c>
      <c r="C852" s="212" t="s">
        <v>4060</v>
      </c>
      <c r="D852" s="213" t="s">
        <v>4061</v>
      </c>
      <c r="E852" s="213" t="s">
        <v>1</v>
      </c>
      <c r="F852" s="187">
        <f t="shared" si="13"/>
        <v>2</v>
      </c>
      <c r="G852" s="169"/>
      <c r="H852" s="169"/>
      <c r="I852" s="169"/>
      <c r="J852" s="169"/>
      <c r="K852" s="169"/>
      <c r="L852" s="169"/>
      <c r="M852" s="169"/>
      <c r="N852" s="169"/>
      <c r="O852" s="169"/>
      <c r="P852" s="169"/>
      <c r="Q852" s="169"/>
      <c r="R852" s="169"/>
      <c r="S852" s="169">
        <v>2</v>
      </c>
      <c r="T852" s="169"/>
      <c r="U852" s="169"/>
      <c r="V852" s="169"/>
      <c r="W852" s="169"/>
      <c r="X852" s="169"/>
      <c r="Y852" s="169"/>
      <c r="Z852" s="169"/>
      <c r="AA852" s="169"/>
      <c r="AB852" s="169"/>
      <c r="AC852" s="272"/>
      <c r="AD852" s="272"/>
      <c r="AE852" s="272"/>
      <c r="AF852" s="272"/>
      <c r="AG852" s="272"/>
      <c r="AH852" s="272"/>
      <c r="AI852" s="272"/>
      <c r="AJ852" s="272"/>
      <c r="AK852" s="272"/>
      <c r="AL852" s="272"/>
      <c r="AM852" s="272"/>
    </row>
    <row r="853" spans="1:39" ht="39" customHeight="1">
      <c r="A853" s="173">
        <f>IF(D853=0,"",SUBTOTAL(3,$D$9:D853))</f>
        <v>816</v>
      </c>
      <c r="B853" s="190" t="s">
        <v>4958</v>
      </c>
      <c r="C853" s="212" t="s">
        <v>4095</v>
      </c>
      <c r="D853" s="213" t="s">
        <v>4096</v>
      </c>
      <c r="E853" s="213" t="s">
        <v>4097</v>
      </c>
      <c r="F853" s="187">
        <f t="shared" si="13"/>
        <v>18</v>
      </c>
      <c r="G853" s="170"/>
      <c r="H853" s="169"/>
      <c r="I853" s="169"/>
      <c r="J853" s="169"/>
      <c r="K853" s="169"/>
      <c r="L853" s="169"/>
      <c r="M853" s="169"/>
      <c r="N853" s="169"/>
      <c r="O853" s="169"/>
      <c r="P853" s="169"/>
      <c r="Q853" s="169"/>
      <c r="R853" s="169"/>
      <c r="S853" s="176">
        <v>18</v>
      </c>
      <c r="T853" s="169"/>
      <c r="U853" s="169"/>
      <c r="V853" s="169"/>
      <c r="W853" s="169"/>
      <c r="X853" s="169"/>
      <c r="Y853" s="169"/>
      <c r="Z853" s="169"/>
      <c r="AA853" s="169"/>
      <c r="AB853" s="169"/>
      <c r="AC853" s="272"/>
      <c r="AD853" s="272"/>
      <c r="AE853" s="272"/>
      <c r="AF853" s="272"/>
      <c r="AG853" s="272"/>
      <c r="AH853" s="272"/>
      <c r="AI853" s="272"/>
      <c r="AJ853" s="272"/>
      <c r="AK853" s="272"/>
      <c r="AL853" s="272"/>
      <c r="AM853" s="272"/>
    </row>
    <row r="854" spans="1:39" ht="48" customHeight="1">
      <c r="A854" s="173">
        <f>IF(D854=0,"",SUBTOTAL(3,$D$9:D854))</f>
        <v>817</v>
      </c>
      <c r="B854" s="190" t="s">
        <v>4959</v>
      </c>
      <c r="C854" s="212" t="s">
        <v>4650</v>
      </c>
      <c r="D854" s="213" t="s">
        <v>4098</v>
      </c>
      <c r="E854" s="213" t="s">
        <v>0</v>
      </c>
      <c r="F854" s="187">
        <f t="shared" si="13"/>
        <v>21</v>
      </c>
      <c r="G854" s="170"/>
      <c r="H854" s="169"/>
      <c r="I854" s="169"/>
      <c r="J854" s="169"/>
      <c r="K854" s="169"/>
      <c r="L854" s="169"/>
      <c r="M854" s="169"/>
      <c r="N854" s="169"/>
      <c r="O854" s="169"/>
      <c r="P854" s="169"/>
      <c r="Q854" s="169"/>
      <c r="R854" s="169"/>
      <c r="S854" s="176">
        <v>21</v>
      </c>
      <c r="T854" s="169"/>
      <c r="U854" s="169"/>
      <c r="V854" s="169"/>
      <c r="W854" s="169"/>
      <c r="X854" s="169"/>
      <c r="Y854" s="169"/>
      <c r="Z854" s="169"/>
      <c r="AA854" s="169"/>
      <c r="AB854" s="169"/>
      <c r="AC854" s="272"/>
      <c r="AD854" s="272"/>
      <c r="AE854" s="272"/>
      <c r="AF854" s="272"/>
      <c r="AG854" s="272"/>
      <c r="AH854" s="272"/>
      <c r="AI854" s="272"/>
      <c r="AJ854" s="272"/>
      <c r="AK854" s="272"/>
      <c r="AL854" s="272"/>
      <c r="AM854" s="272"/>
    </row>
    <row r="855" spans="1:39" ht="49.5" customHeight="1">
      <c r="A855" s="173">
        <f>IF(D855=0,"",SUBTOTAL(3,$D$9:D855))</f>
        <v>818</v>
      </c>
      <c r="B855" s="190" t="s">
        <v>4960</v>
      </c>
      <c r="C855" s="212" t="s">
        <v>4651</v>
      </c>
      <c r="D855" s="213" t="s">
        <v>4099</v>
      </c>
      <c r="E855" s="213" t="s">
        <v>0</v>
      </c>
      <c r="F855" s="187">
        <f t="shared" si="13"/>
        <v>5</v>
      </c>
      <c r="G855" s="170"/>
      <c r="H855" s="169"/>
      <c r="I855" s="169"/>
      <c r="J855" s="169"/>
      <c r="K855" s="169"/>
      <c r="L855" s="169"/>
      <c r="M855" s="169"/>
      <c r="N855" s="169"/>
      <c r="O855" s="169"/>
      <c r="P855" s="169"/>
      <c r="Q855" s="169"/>
      <c r="R855" s="169"/>
      <c r="S855" s="176">
        <v>5</v>
      </c>
      <c r="T855" s="169"/>
      <c r="U855" s="169"/>
      <c r="V855" s="169"/>
      <c r="W855" s="169"/>
      <c r="X855" s="169"/>
      <c r="Y855" s="169"/>
      <c r="Z855" s="169"/>
      <c r="AA855" s="169"/>
      <c r="AB855" s="169"/>
      <c r="AC855" s="272"/>
      <c r="AD855" s="272"/>
      <c r="AE855" s="272"/>
      <c r="AF855" s="272"/>
      <c r="AG855" s="272"/>
      <c r="AH855" s="272"/>
      <c r="AI855" s="272"/>
      <c r="AJ855" s="272"/>
      <c r="AK855" s="272"/>
      <c r="AL855" s="272"/>
      <c r="AM855" s="272"/>
    </row>
    <row r="856" spans="1:39" ht="30.75" customHeight="1">
      <c r="A856" s="173">
        <f>IF(D856=0,"",SUBTOTAL(3,$D$9:D856))</f>
        <v>819</v>
      </c>
      <c r="B856" s="190" t="s">
        <v>4961</v>
      </c>
      <c r="C856" s="212" t="s">
        <v>4100</v>
      </c>
      <c r="D856" s="213" t="s">
        <v>4101</v>
      </c>
      <c r="E856" s="213" t="s">
        <v>0</v>
      </c>
      <c r="F856" s="187">
        <f t="shared" si="13"/>
        <v>2</v>
      </c>
      <c r="G856" s="169"/>
      <c r="H856" s="169"/>
      <c r="I856" s="169"/>
      <c r="J856" s="169"/>
      <c r="K856" s="169"/>
      <c r="L856" s="169"/>
      <c r="M856" s="169"/>
      <c r="N856" s="169"/>
      <c r="O856" s="169"/>
      <c r="P856" s="169"/>
      <c r="Q856" s="169"/>
      <c r="R856" s="169"/>
      <c r="S856" s="176">
        <v>2</v>
      </c>
      <c r="T856" s="169"/>
      <c r="U856" s="169"/>
      <c r="V856" s="169"/>
      <c r="W856" s="169"/>
      <c r="X856" s="169"/>
      <c r="Y856" s="169"/>
      <c r="Z856" s="169"/>
      <c r="AA856" s="169"/>
      <c r="AB856" s="169"/>
      <c r="AC856" s="272"/>
      <c r="AD856" s="272"/>
      <c r="AE856" s="272"/>
      <c r="AF856" s="272"/>
      <c r="AG856" s="272"/>
      <c r="AH856" s="272"/>
      <c r="AI856" s="272"/>
      <c r="AJ856" s="272"/>
      <c r="AK856" s="272"/>
      <c r="AL856" s="272"/>
      <c r="AM856" s="272"/>
    </row>
    <row r="857" spans="1:39" ht="30.75" customHeight="1">
      <c r="A857" s="173">
        <f>IF(D857=0,"",SUBTOTAL(3,$D$9:D857))</f>
        <v>820</v>
      </c>
      <c r="B857" s="190" t="s">
        <v>4962</v>
      </c>
      <c r="C857" s="151" t="s">
        <v>4160</v>
      </c>
      <c r="D857" s="149" t="s">
        <v>4161</v>
      </c>
      <c r="E857" s="150" t="s">
        <v>0</v>
      </c>
      <c r="F857" s="187">
        <f t="shared" si="13"/>
        <v>27</v>
      </c>
      <c r="G857" s="169"/>
      <c r="H857" s="169"/>
      <c r="I857" s="169"/>
      <c r="J857" s="169"/>
      <c r="K857" s="169">
        <v>20</v>
      </c>
      <c r="L857" s="169"/>
      <c r="M857" s="169"/>
      <c r="N857" s="169"/>
      <c r="O857" s="169"/>
      <c r="P857" s="169"/>
      <c r="Q857" s="169">
        <v>4</v>
      </c>
      <c r="R857" s="169"/>
      <c r="S857" s="169"/>
      <c r="T857" s="169"/>
      <c r="U857" s="169"/>
      <c r="V857" s="169">
        <v>3</v>
      </c>
      <c r="W857" s="169"/>
      <c r="X857" s="169"/>
      <c r="Y857" s="169"/>
      <c r="Z857" s="169"/>
      <c r="AA857" s="169"/>
      <c r="AB857" s="169"/>
      <c r="AC857" s="272"/>
      <c r="AD857" s="272"/>
      <c r="AE857" s="272"/>
      <c r="AF857" s="272"/>
      <c r="AG857" s="272"/>
      <c r="AH857" s="272"/>
      <c r="AI857" s="272"/>
      <c r="AJ857" s="272"/>
      <c r="AK857" s="272"/>
      <c r="AL857" s="272"/>
      <c r="AM857" s="272"/>
    </row>
    <row r="858" spans="1:39" ht="30.75" customHeight="1">
      <c r="A858" s="173">
        <f>IF(D858=0,"",SUBTOTAL(3,$D$9:D858))</f>
        <v>821</v>
      </c>
      <c r="B858" s="190" t="s">
        <v>4963</v>
      </c>
      <c r="C858" s="151" t="s">
        <v>4160</v>
      </c>
      <c r="D858" s="149" t="s">
        <v>4162</v>
      </c>
      <c r="E858" s="150" t="s">
        <v>0</v>
      </c>
      <c r="F858" s="187">
        <f t="shared" si="13"/>
        <v>24</v>
      </c>
      <c r="G858" s="169"/>
      <c r="H858" s="169"/>
      <c r="I858" s="169"/>
      <c r="J858" s="169"/>
      <c r="K858" s="169">
        <v>20</v>
      </c>
      <c r="L858" s="169"/>
      <c r="M858" s="169"/>
      <c r="N858" s="169"/>
      <c r="O858" s="169"/>
      <c r="P858" s="169"/>
      <c r="Q858" s="169">
        <v>4</v>
      </c>
      <c r="R858" s="169"/>
      <c r="S858" s="169"/>
      <c r="T858" s="169"/>
      <c r="U858" s="169"/>
      <c r="V858" s="169"/>
      <c r="W858" s="169"/>
      <c r="X858" s="169"/>
      <c r="Y858" s="169"/>
      <c r="Z858" s="169"/>
      <c r="AA858" s="169"/>
      <c r="AB858" s="169"/>
      <c r="AC858" s="272"/>
      <c r="AD858" s="272"/>
      <c r="AE858" s="272"/>
      <c r="AF858" s="272"/>
      <c r="AG858" s="272"/>
      <c r="AH858" s="272"/>
      <c r="AI858" s="272"/>
      <c r="AJ858" s="272"/>
      <c r="AK858" s="272"/>
      <c r="AL858" s="272"/>
      <c r="AM858" s="272"/>
    </row>
    <row r="859" spans="1:39" ht="39" customHeight="1">
      <c r="A859" s="173">
        <f>IF(D859=0,"",SUBTOTAL(3,$D$9:D859))</f>
        <v>822</v>
      </c>
      <c r="B859" s="190" t="s">
        <v>4964</v>
      </c>
      <c r="C859" s="212" t="s">
        <v>4160</v>
      </c>
      <c r="D859" s="213" t="s">
        <v>4497</v>
      </c>
      <c r="E859" s="213" t="s">
        <v>200</v>
      </c>
      <c r="F859" s="187">
        <f t="shared" si="13"/>
        <v>36</v>
      </c>
      <c r="G859" s="170"/>
      <c r="H859" s="170"/>
      <c r="I859" s="170"/>
      <c r="J859" s="180">
        <v>36</v>
      </c>
      <c r="K859" s="170"/>
      <c r="L859" s="170"/>
      <c r="M859" s="170"/>
      <c r="N859" s="170"/>
      <c r="O859" s="170"/>
      <c r="P859" s="170"/>
      <c r="Q859" s="170"/>
      <c r="R859" s="170"/>
      <c r="S859" s="170"/>
      <c r="T859" s="170"/>
      <c r="U859" s="170"/>
      <c r="V859" s="170"/>
      <c r="W859" s="170"/>
      <c r="X859" s="170"/>
      <c r="Y859" s="170"/>
      <c r="Z859" s="170"/>
      <c r="AA859" s="170"/>
      <c r="AB859" s="170"/>
      <c r="AC859" s="272"/>
      <c r="AD859" s="272"/>
      <c r="AE859" s="272"/>
      <c r="AF859" s="272"/>
      <c r="AG859" s="272"/>
      <c r="AH859" s="272"/>
      <c r="AI859" s="272"/>
      <c r="AJ859" s="272"/>
      <c r="AK859" s="272"/>
      <c r="AL859" s="272"/>
      <c r="AM859" s="272"/>
    </row>
    <row r="860" spans="1:39" ht="37.5" customHeight="1">
      <c r="A860" s="173">
        <f>IF(D860=0,"",SUBTOTAL(3,$D$9:D860))</f>
        <v>823</v>
      </c>
      <c r="B860" s="190" t="s">
        <v>4965</v>
      </c>
      <c r="C860" s="212" t="s">
        <v>4160</v>
      </c>
      <c r="D860" s="213" t="s">
        <v>4498</v>
      </c>
      <c r="E860" s="213" t="s">
        <v>200</v>
      </c>
      <c r="F860" s="187">
        <f t="shared" si="13"/>
        <v>36</v>
      </c>
      <c r="G860" s="170"/>
      <c r="H860" s="170"/>
      <c r="I860" s="170"/>
      <c r="J860" s="180">
        <v>36</v>
      </c>
      <c r="K860" s="170"/>
      <c r="L860" s="170"/>
      <c r="M860" s="170"/>
      <c r="N860" s="170"/>
      <c r="O860" s="170"/>
      <c r="P860" s="170"/>
      <c r="Q860" s="170"/>
      <c r="R860" s="170"/>
      <c r="S860" s="170"/>
      <c r="T860" s="170"/>
      <c r="U860" s="170"/>
      <c r="V860" s="170"/>
      <c r="W860" s="170"/>
      <c r="X860" s="170"/>
      <c r="Y860" s="170"/>
      <c r="Z860" s="170"/>
      <c r="AA860" s="170"/>
      <c r="AB860" s="170"/>
      <c r="AC860" s="272"/>
      <c r="AD860" s="272"/>
      <c r="AE860" s="272"/>
      <c r="AF860" s="272"/>
      <c r="AG860" s="272"/>
      <c r="AH860" s="272"/>
      <c r="AI860" s="272"/>
      <c r="AJ860" s="272"/>
      <c r="AK860" s="272"/>
      <c r="AL860" s="272"/>
      <c r="AM860" s="272"/>
    </row>
    <row r="861" spans="1:39" ht="36" customHeight="1">
      <c r="A861" s="173">
        <f>IF(D861=0,"",SUBTOTAL(3,$D$9:D861))</f>
        <v>824</v>
      </c>
      <c r="B861" s="190" t="s">
        <v>4966</v>
      </c>
      <c r="C861" s="212" t="s">
        <v>4160</v>
      </c>
      <c r="D861" s="213" t="s">
        <v>4499</v>
      </c>
      <c r="E861" s="213" t="s">
        <v>200</v>
      </c>
      <c r="F861" s="187">
        <f t="shared" si="13"/>
        <v>36</v>
      </c>
      <c r="G861" s="170"/>
      <c r="H861" s="170"/>
      <c r="I861" s="170"/>
      <c r="J861" s="180">
        <v>36</v>
      </c>
      <c r="K861" s="170"/>
      <c r="L861" s="170"/>
      <c r="M861" s="170"/>
      <c r="N861" s="170"/>
      <c r="O861" s="170"/>
      <c r="P861" s="170"/>
      <c r="Q861" s="170"/>
      <c r="R861" s="170"/>
      <c r="S861" s="170"/>
      <c r="T861" s="170"/>
      <c r="U861" s="170"/>
      <c r="V861" s="170"/>
      <c r="W861" s="170"/>
      <c r="X861" s="170"/>
      <c r="Y861" s="170"/>
      <c r="Z861" s="170"/>
      <c r="AA861" s="170"/>
      <c r="AB861" s="170"/>
      <c r="AC861" s="272"/>
      <c r="AD861" s="272"/>
      <c r="AE861" s="272"/>
      <c r="AF861" s="272"/>
      <c r="AG861" s="272"/>
      <c r="AH861" s="272"/>
      <c r="AI861" s="272"/>
      <c r="AJ861" s="272"/>
      <c r="AK861" s="272"/>
      <c r="AL861" s="272"/>
      <c r="AM861" s="272"/>
    </row>
    <row r="862" spans="1:39" ht="30.75" customHeight="1">
      <c r="A862" s="173">
        <f>IF(D862=0,"",SUBTOTAL(3,$D$9:D862))</f>
        <v>825</v>
      </c>
      <c r="B862" s="190" t="s">
        <v>4967</v>
      </c>
      <c r="C862" s="212" t="s">
        <v>4044</v>
      </c>
      <c r="D862" s="213" t="s">
        <v>4045</v>
      </c>
      <c r="E862" s="213" t="s">
        <v>6</v>
      </c>
      <c r="F862" s="187">
        <f t="shared" si="13"/>
        <v>10</v>
      </c>
      <c r="G862" s="169"/>
      <c r="H862" s="169"/>
      <c r="I862" s="169"/>
      <c r="J862" s="169"/>
      <c r="K862" s="169"/>
      <c r="L862" s="169"/>
      <c r="M862" s="169"/>
      <c r="N862" s="169"/>
      <c r="O862" s="169"/>
      <c r="P862" s="169"/>
      <c r="Q862" s="169"/>
      <c r="R862" s="169"/>
      <c r="S862" s="176">
        <v>10</v>
      </c>
      <c r="T862" s="169"/>
      <c r="U862" s="169"/>
      <c r="V862" s="169"/>
      <c r="W862" s="169"/>
      <c r="X862" s="169"/>
      <c r="Y862" s="169"/>
      <c r="Z862" s="169"/>
      <c r="AA862" s="169"/>
      <c r="AB862" s="169"/>
      <c r="AC862" s="272"/>
      <c r="AD862" s="272"/>
      <c r="AE862" s="272"/>
      <c r="AF862" s="272"/>
      <c r="AG862" s="272"/>
      <c r="AH862" s="272"/>
      <c r="AI862" s="272"/>
      <c r="AJ862" s="272"/>
      <c r="AK862" s="272"/>
      <c r="AL862" s="272"/>
      <c r="AM862" s="272"/>
    </row>
    <row r="863" spans="1:39" ht="30.75" customHeight="1">
      <c r="A863" s="173">
        <f>IF(D863=0,"",SUBTOTAL(3,$D$9:D863))</f>
        <v>826</v>
      </c>
      <c r="B863" s="190" t="s">
        <v>4968</v>
      </c>
      <c r="C863" s="212" t="s">
        <v>4046</v>
      </c>
      <c r="D863" s="213" t="s">
        <v>4803</v>
      </c>
      <c r="E863" s="213" t="s">
        <v>19</v>
      </c>
      <c r="F863" s="187">
        <f t="shared" si="13"/>
        <v>1</v>
      </c>
      <c r="G863" s="169"/>
      <c r="H863" s="169"/>
      <c r="I863" s="169"/>
      <c r="J863" s="169"/>
      <c r="K863" s="169"/>
      <c r="L863" s="169"/>
      <c r="M863" s="169"/>
      <c r="N863" s="169"/>
      <c r="O863" s="169"/>
      <c r="P863" s="169"/>
      <c r="Q863" s="169"/>
      <c r="R863" s="169"/>
      <c r="S863" s="176">
        <v>1</v>
      </c>
      <c r="T863" s="169"/>
      <c r="U863" s="169"/>
      <c r="V863" s="169"/>
      <c r="W863" s="169"/>
      <c r="X863" s="169"/>
      <c r="Y863" s="169"/>
      <c r="Z863" s="169"/>
      <c r="AA863" s="169"/>
      <c r="AB863" s="169"/>
      <c r="AC863" s="272"/>
      <c r="AD863" s="272"/>
      <c r="AE863" s="272"/>
      <c r="AF863" s="272"/>
      <c r="AG863" s="272"/>
      <c r="AH863" s="272"/>
      <c r="AI863" s="272"/>
      <c r="AJ863" s="272"/>
      <c r="AK863" s="272"/>
      <c r="AL863" s="272"/>
      <c r="AM863" s="272"/>
    </row>
    <row r="864" spans="1:39" ht="30.75" customHeight="1">
      <c r="A864" s="173">
        <f>IF(D864=0,"",SUBTOTAL(3,$D$9:D864))</f>
        <v>827</v>
      </c>
      <c r="B864" s="190" t="s">
        <v>4969</v>
      </c>
      <c r="C864" s="212" t="s">
        <v>4102</v>
      </c>
      <c r="D864" s="213" t="s">
        <v>4802</v>
      </c>
      <c r="E864" s="213" t="s">
        <v>200</v>
      </c>
      <c r="F864" s="187">
        <f t="shared" si="13"/>
        <v>110</v>
      </c>
      <c r="G864" s="169"/>
      <c r="H864" s="169"/>
      <c r="I864" s="169"/>
      <c r="J864" s="169"/>
      <c r="K864" s="169"/>
      <c r="L864" s="169"/>
      <c r="M864" s="169"/>
      <c r="N864" s="169"/>
      <c r="O864" s="169"/>
      <c r="P864" s="169"/>
      <c r="Q864" s="169"/>
      <c r="R864" s="169"/>
      <c r="S864" s="176">
        <v>110</v>
      </c>
      <c r="T864" s="169"/>
      <c r="U864" s="169"/>
      <c r="V864" s="169"/>
      <c r="W864" s="169"/>
      <c r="X864" s="169"/>
      <c r="Y864" s="169"/>
      <c r="Z864" s="169"/>
      <c r="AA864" s="169"/>
      <c r="AB864" s="169"/>
      <c r="AC864" s="272"/>
      <c r="AD864" s="272"/>
      <c r="AE864" s="272"/>
      <c r="AF864" s="272"/>
      <c r="AG864" s="272"/>
      <c r="AH864" s="272"/>
      <c r="AI864" s="272"/>
      <c r="AJ864" s="272"/>
      <c r="AK864" s="272"/>
      <c r="AL864" s="272"/>
      <c r="AM864" s="272"/>
    </row>
    <row r="865" spans="1:39" ht="92.25" customHeight="1">
      <c r="A865" s="173">
        <f>IF(D865=0,"",SUBTOTAL(3,$D$9:D865))</f>
        <v>828</v>
      </c>
      <c r="B865" s="190" t="s">
        <v>4970</v>
      </c>
      <c r="C865" s="212" t="s">
        <v>4029</v>
      </c>
      <c r="D865" s="213" t="s">
        <v>4030</v>
      </c>
      <c r="E865" s="213" t="s">
        <v>0</v>
      </c>
      <c r="F865" s="187">
        <f t="shared" si="13"/>
        <v>10</v>
      </c>
      <c r="G865" s="169"/>
      <c r="H865" s="169"/>
      <c r="I865" s="169"/>
      <c r="J865" s="169"/>
      <c r="K865" s="169"/>
      <c r="L865" s="169"/>
      <c r="M865" s="169"/>
      <c r="N865" s="169"/>
      <c r="O865" s="169"/>
      <c r="P865" s="169"/>
      <c r="Q865" s="169"/>
      <c r="R865" s="169"/>
      <c r="S865" s="176">
        <v>10</v>
      </c>
      <c r="T865" s="169"/>
      <c r="U865" s="169"/>
      <c r="V865" s="169"/>
      <c r="W865" s="169"/>
      <c r="X865" s="169"/>
      <c r="Y865" s="169"/>
      <c r="Z865" s="169"/>
      <c r="AA865" s="169"/>
      <c r="AB865" s="169"/>
      <c r="AC865" s="272"/>
      <c r="AD865" s="272"/>
      <c r="AE865" s="272"/>
      <c r="AF865" s="272"/>
      <c r="AG865" s="272"/>
      <c r="AH865" s="272"/>
      <c r="AI865" s="272"/>
      <c r="AJ865" s="272"/>
      <c r="AK865" s="272"/>
      <c r="AL865" s="272"/>
      <c r="AM865" s="272"/>
    </row>
    <row r="866" spans="1:39" ht="39.75" customHeight="1">
      <c r="A866" s="173">
        <f>IF(D866=0,"",SUBTOTAL(3,$D$9:D866))</f>
        <v>829</v>
      </c>
      <c r="B866" s="190" t="s">
        <v>4971</v>
      </c>
      <c r="C866" s="212" t="s">
        <v>4064</v>
      </c>
      <c r="D866" s="213" t="s">
        <v>4804</v>
      </c>
      <c r="E866" s="213" t="s">
        <v>0</v>
      </c>
      <c r="F866" s="187">
        <f t="shared" si="13"/>
        <v>2</v>
      </c>
      <c r="G866" s="169"/>
      <c r="H866" s="169"/>
      <c r="I866" s="169"/>
      <c r="J866" s="169"/>
      <c r="K866" s="169"/>
      <c r="L866" s="169"/>
      <c r="M866" s="169"/>
      <c r="N866" s="169"/>
      <c r="O866" s="169"/>
      <c r="P866" s="169"/>
      <c r="Q866" s="169"/>
      <c r="R866" s="169"/>
      <c r="S866" s="176">
        <v>2</v>
      </c>
      <c r="T866" s="169"/>
      <c r="U866" s="169"/>
      <c r="V866" s="169"/>
      <c r="W866" s="169"/>
      <c r="X866" s="169"/>
      <c r="Y866" s="169"/>
      <c r="Z866" s="169"/>
      <c r="AA866" s="169"/>
      <c r="AB866" s="169"/>
      <c r="AC866" s="272"/>
      <c r="AD866" s="272"/>
      <c r="AE866" s="272"/>
      <c r="AF866" s="272"/>
      <c r="AG866" s="272"/>
      <c r="AH866" s="272"/>
      <c r="AI866" s="272"/>
      <c r="AJ866" s="272"/>
      <c r="AK866" s="272"/>
      <c r="AL866" s="272"/>
      <c r="AM866" s="272"/>
    </row>
    <row r="867" spans="1:39" ht="36.75" customHeight="1">
      <c r="A867" s="173">
        <f>IF(D867=0,"",SUBTOTAL(3,$D$9:D867))</f>
        <v>830</v>
      </c>
      <c r="B867" s="190" t="s">
        <v>4972</v>
      </c>
      <c r="C867" s="212" t="s">
        <v>4103</v>
      </c>
      <c r="D867" s="213" t="s">
        <v>4104</v>
      </c>
      <c r="E867" s="213" t="s">
        <v>144</v>
      </c>
      <c r="F867" s="187">
        <f t="shared" si="13"/>
        <v>240</v>
      </c>
      <c r="G867" s="169"/>
      <c r="H867" s="169"/>
      <c r="I867" s="169"/>
      <c r="J867" s="169"/>
      <c r="K867" s="169"/>
      <c r="L867" s="169"/>
      <c r="M867" s="169"/>
      <c r="N867" s="169"/>
      <c r="O867" s="169"/>
      <c r="P867" s="169"/>
      <c r="Q867" s="169"/>
      <c r="R867" s="169"/>
      <c r="S867" s="176">
        <v>240</v>
      </c>
      <c r="T867" s="169"/>
      <c r="U867" s="169"/>
      <c r="V867" s="169"/>
      <c r="W867" s="169"/>
      <c r="X867" s="169"/>
      <c r="Y867" s="169"/>
      <c r="Z867" s="169"/>
      <c r="AA867" s="169"/>
      <c r="AB867" s="169"/>
      <c r="AC867" s="272"/>
      <c r="AD867" s="272"/>
      <c r="AE867" s="272"/>
      <c r="AF867" s="272"/>
      <c r="AG867" s="272"/>
      <c r="AH867" s="272"/>
      <c r="AI867" s="272"/>
      <c r="AJ867" s="272"/>
      <c r="AK867" s="272"/>
      <c r="AL867" s="272"/>
      <c r="AM867" s="272"/>
    </row>
    <row r="868" spans="1:39" ht="50.25" customHeight="1">
      <c r="A868" s="173">
        <f>IF(D868=0,"",SUBTOTAL(3,$D$9:D868))</f>
        <v>831</v>
      </c>
      <c r="B868" s="190" t="s">
        <v>4973</v>
      </c>
      <c r="C868" s="212" t="s">
        <v>4500</v>
      </c>
      <c r="D868" s="213" t="s">
        <v>4501</v>
      </c>
      <c r="E868" s="213" t="s">
        <v>200</v>
      </c>
      <c r="F868" s="187">
        <f t="shared" si="13"/>
        <v>50</v>
      </c>
      <c r="G868" s="170"/>
      <c r="H868" s="170"/>
      <c r="I868" s="170"/>
      <c r="J868" s="180">
        <v>50</v>
      </c>
      <c r="K868" s="170"/>
      <c r="L868" s="170"/>
      <c r="M868" s="170"/>
      <c r="N868" s="170"/>
      <c r="O868" s="170"/>
      <c r="P868" s="170"/>
      <c r="Q868" s="170"/>
      <c r="R868" s="170"/>
      <c r="S868" s="170"/>
      <c r="T868" s="170"/>
      <c r="U868" s="170"/>
      <c r="V868" s="170"/>
      <c r="W868" s="170"/>
      <c r="X868" s="170"/>
      <c r="Y868" s="170"/>
      <c r="Z868" s="170"/>
      <c r="AA868" s="170"/>
      <c r="AB868" s="170"/>
      <c r="AC868" s="272"/>
      <c r="AD868" s="272"/>
      <c r="AE868" s="272"/>
      <c r="AF868" s="272"/>
      <c r="AG868" s="272"/>
      <c r="AH868" s="272"/>
      <c r="AI868" s="272"/>
      <c r="AJ868" s="272"/>
      <c r="AK868" s="272"/>
      <c r="AL868" s="272"/>
      <c r="AM868" s="272"/>
    </row>
    <row r="869" spans="1:39" ht="26.25" customHeight="1">
      <c r="A869" s="173">
        <f>IF(D869=0,"",SUBTOTAL(3,$D$9:D869))</f>
        <v>832</v>
      </c>
      <c r="B869" s="190" t="s">
        <v>4974</v>
      </c>
      <c r="C869" s="212" t="s">
        <v>4105</v>
      </c>
      <c r="D869" s="213" t="s">
        <v>4106</v>
      </c>
      <c r="E869" s="213" t="s">
        <v>0</v>
      </c>
      <c r="F869" s="187">
        <f t="shared" si="13"/>
        <v>3</v>
      </c>
      <c r="G869" s="169"/>
      <c r="H869" s="169"/>
      <c r="I869" s="169"/>
      <c r="J869" s="169"/>
      <c r="K869" s="169"/>
      <c r="L869" s="169"/>
      <c r="M869" s="169"/>
      <c r="N869" s="169"/>
      <c r="O869" s="169"/>
      <c r="P869" s="169"/>
      <c r="Q869" s="169"/>
      <c r="R869" s="169"/>
      <c r="S869" s="169">
        <v>3</v>
      </c>
      <c r="T869" s="169"/>
      <c r="U869" s="169"/>
      <c r="V869" s="169"/>
      <c r="W869" s="169"/>
      <c r="X869" s="169"/>
      <c r="Y869" s="169"/>
      <c r="Z869" s="169"/>
      <c r="AA869" s="169"/>
      <c r="AB869" s="169"/>
      <c r="AC869" s="272"/>
      <c r="AD869" s="272"/>
      <c r="AE869" s="272"/>
      <c r="AF869" s="272"/>
      <c r="AG869" s="272"/>
      <c r="AH869" s="272"/>
      <c r="AI869" s="272"/>
      <c r="AJ869" s="272"/>
      <c r="AK869" s="272"/>
      <c r="AL869" s="272"/>
      <c r="AM869" s="272"/>
    </row>
    <row r="870" spans="1:39" ht="26.25" customHeight="1">
      <c r="A870" s="173">
        <f>IF(D870=0,"",SUBTOTAL(3,$D$9:D870))</f>
        <v>833</v>
      </c>
      <c r="B870" s="190" t="s">
        <v>4975</v>
      </c>
      <c r="C870" s="151" t="s">
        <v>4163</v>
      </c>
      <c r="D870" s="149" t="s">
        <v>4164</v>
      </c>
      <c r="E870" s="150" t="s">
        <v>6</v>
      </c>
      <c r="F870" s="187">
        <f t="shared" si="13"/>
        <v>80</v>
      </c>
      <c r="G870" s="169"/>
      <c r="H870" s="169"/>
      <c r="I870" s="169"/>
      <c r="J870" s="169">
        <v>50</v>
      </c>
      <c r="K870" s="169">
        <v>20</v>
      </c>
      <c r="L870" s="169"/>
      <c r="M870" s="169"/>
      <c r="N870" s="169"/>
      <c r="O870" s="169"/>
      <c r="P870" s="169"/>
      <c r="Q870" s="169">
        <v>10</v>
      </c>
      <c r="R870" s="169"/>
      <c r="S870" s="169"/>
      <c r="T870" s="169"/>
      <c r="U870" s="169"/>
      <c r="V870" s="169"/>
      <c r="W870" s="169"/>
      <c r="X870" s="169"/>
      <c r="Y870" s="169"/>
      <c r="Z870" s="169"/>
      <c r="AA870" s="169"/>
      <c r="AB870" s="169"/>
      <c r="AC870" s="272"/>
      <c r="AD870" s="272"/>
      <c r="AE870" s="272"/>
      <c r="AF870" s="272"/>
      <c r="AG870" s="272"/>
      <c r="AH870" s="272"/>
      <c r="AI870" s="272"/>
      <c r="AJ870" s="272"/>
      <c r="AK870" s="272"/>
      <c r="AL870" s="272"/>
      <c r="AM870" s="272"/>
    </row>
    <row r="871" spans="1:39" ht="26.25" customHeight="1">
      <c r="A871" s="173">
        <f>IF(D871=0,"",SUBTOTAL(3,$D$9:D871))</f>
        <v>834</v>
      </c>
      <c r="B871" s="190" t="s">
        <v>4976</v>
      </c>
      <c r="C871" s="212" t="s">
        <v>4107</v>
      </c>
      <c r="D871" s="213" t="s">
        <v>4108</v>
      </c>
      <c r="E871" s="213" t="s">
        <v>4097</v>
      </c>
      <c r="F871" s="187">
        <f t="shared" si="13"/>
        <v>35</v>
      </c>
      <c r="G871" s="169"/>
      <c r="H871" s="169"/>
      <c r="I871" s="169"/>
      <c r="J871" s="169"/>
      <c r="K871" s="169"/>
      <c r="L871" s="169"/>
      <c r="M871" s="169"/>
      <c r="N871" s="169"/>
      <c r="O871" s="169"/>
      <c r="P871" s="169"/>
      <c r="Q871" s="169"/>
      <c r="R871" s="169"/>
      <c r="S871" s="169">
        <v>35</v>
      </c>
      <c r="T871" s="169"/>
      <c r="U871" s="169"/>
      <c r="V871" s="169"/>
      <c r="W871" s="169"/>
      <c r="X871" s="169"/>
      <c r="Y871" s="169"/>
      <c r="Z871" s="169"/>
      <c r="AA871" s="169"/>
      <c r="AB871" s="169"/>
      <c r="AC871" s="272"/>
      <c r="AD871" s="272"/>
      <c r="AE871" s="272"/>
      <c r="AF871" s="272"/>
      <c r="AG871" s="272"/>
      <c r="AH871" s="272"/>
      <c r="AI871" s="272"/>
      <c r="AJ871" s="272"/>
      <c r="AK871" s="272"/>
      <c r="AL871" s="272"/>
      <c r="AM871" s="272"/>
    </row>
    <row r="872" spans="1:39" ht="26.25" customHeight="1">
      <c r="A872" s="173">
        <f>IF(D872=0,"",SUBTOTAL(3,$D$9:D872))</f>
        <v>835</v>
      </c>
      <c r="B872" s="190" t="s">
        <v>4977</v>
      </c>
      <c r="C872" s="151" t="s">
        <v>4165</v>
      </c>
      <c r="D872" s="149" t="s">
        <v>4164</v>
      </c>
      <c r="E872" s="150" t="s">
        <v>6</v>
      </c>
      <c r="F872" s="187">
        <f t="shared" si="13"/>
        <v>80</v>
      </c>
      <c r="G872" s="169"/>
      <c r="H872" s="169"/>
      <c r="I872" s="169"/>
      <c r="J872" s="169">
        <v>50</v>
      </c>
      <c r="K872" s="169">
        <v>20</v>
      </c>
      <c r="L872" s="169"/>
      <c r="M872" s="169"/>
      <c r="N872" s="169"/>
      <c r="O872" s="169"/>
      <c r="P872" s="169"/>
      <c r="Q872" s="169">
        <v>10</v>
      </c>
      <c r="R872" s="169"/>
      <c r="S872" s="169"/>
      <c r="T872" s="169"/>
      <c r="U872" s="169"/>
      <c r="V872" s="169"/>
      <c r="W872" s="169"/>
      <c r="X872" s="169"/>
      <c r="Y872" s="169"/>
      <c r="Z872" s="169"/>
      <c r="AA872" s="169"/>
      <c r="AB872" s="169"/>
      <c r="AC872" s="272"/>
      <c r="AD872" s="272"/>
      <c r="AE872" s="272"/>
      <c r="AF872" s="272"/>
      <c r="AG872" s="272"/>
      <c r="AH872" s="272"/>
      <c r="AI872" s="272"/>
      <c r="AJ872" s="272"/>
      <c r="AK872" s="272"/>
      <c r="AL872" s="272"/>
      <c r="AM872" s="272"/>
    </row>
    <row r="873" spans="1:39" ht="26.25" customHeight="1">
      <c r="A873" s="173">
        <f>IF(D873=0,"",SUBTOTAL(3,$D$9:D873))</f>
        <v>836</v>
      </c>
      <c r="B873" s="190" t="s">
        <v>4978</v>
      </c>
      <c r="C873" s="151" t="s">
        <v>4166</v>
      </c>
      <c r="D873" s="149" t="s">
        <v>4164</v>
      </c>
      <c r="E873" s="150" t="s">
        <v>6</v>
      </c>
      <c r="F873" s="187">
        <f t="shared" si="13"/>
        <v>135</v>
      </c>
      <c r="G873" s="169"/>
      <c r="H873" s="169"/>
      <c r="I873" s="169"/>
      <c r="J873" s="169">
        <v>50</v>
      </c>
      <c r="K873" s="169">
        <v>50</v>
      </c>
      <c r="L873" s="169"/>
      <c r="M873" s="169"/>
      <c r="N873" s="169"/>
      <c r="O873" s="169"/>
      <c r="P873" s="169"/>
      <c r="Q873" s="169">
        <v>15</v>
      </c>
      <c r="R873" s="169"/>
      <c r="S873" s="169"/>
      <c r="T873" s="169"/>
      <c r="U873" s="169"/>
      <c r="V873" s="169">
        <v>20</v>
      </c>
      <c r="W873" s="169"/>
      <c r="X873" s="169"/>
      <c r="Y873" s="169"/>
      <c r="Z873" s="169"/>
      <c r="AA873" s="169"/>
      <c r="AB873" s="169"/>
      <c r="AC873" s="272"/>
      <c r="AD873" s="272"/>
      <c r="AE873" s="272"/>
      <c r="AF873" s="272"/>
      <c r="AG873" s="272"/>
      <c r="AH873" s="272"/>
      <c r="AI873" s="272"/>
      <c r="AJ873" s="272"/>
      <c r="AK873" s="272"/>
      <c r="AL873" s="272"/>
      <c r="AM873" s="272"/>
    </row>
    <row r="874" spans="1:39" ht="26.25" customHeight="1">
      <c r="A874" s="173">
        <f>IF(D874=0,"",SUBTOTAL(3,$D$9:D874))</f>
        <v>837</v>
      </c>
      <c r="B874" s="190" t="s">
        <v>4979</v>
      </c>
      <c r="C874" s="189" t="s">
        <v>3897</v>
      </c>
      <c r="D874" s="194" t="s">
        <v>3898</v>
      </c>
      <c r="E874" s="188" t="s">
        <v>6</v>
      </c>
      <c r="F874" s="187">
        <f t="shared" si="13"/>
        <v>50</v>
      </c>
      <c r="G874" s="169"/>
      <c r="H874" s="169"/>
      <c r="I874" s="169"/>
      <c r="J874" s="169">
        <v>50</v>
      </c>
      <c r="K874" s="169"/>
      <c r="L874" s="169"/>
      <c r="M874" s="169"/>
      <c r="N874" s="169"/>
      <c r="O874" s="169"/>
      <c r="P874" s="169"/>
      <c r="Q874" s="169"/>
      <c r="R874" s="169"/>
      <c r="S874" s="169"/>
      <c r="T874" s="169"/>
      <c r="U874" s="169"/>
      <c r="V874" s="169"/>
      <c r="W874" s="169"/>
      <c r="X874" s="169"/>
      <c r="Y874" s="169"/>
      <c r="Z874" s="169"/>
      <c r="AA874" s="169"/>
      <c r="AB874" s="169"/>
      <c r="AC874" s="272"/>
      <c r="AD874" s="272"/>
      <c r="AE874" s="272"/>
      <c r="AF874" s="272"/>
      <c r="AG874" s="272"/>
      <c r="AH874" s="272"/>
      <c r="AI874" s="272"/>
      <c r="AJ874" s="272"/>
      <c r="AK874" s="272"/>
      <c r="AL874" s="272"/>
      <c r="AM874" s="272"/>
    </row>
    <row r="875" spans="1:39" ht="26.25" customHeight="1">
      <c r="A875" s="173">
        <f>IF(D875=0,"",SUBTOTAL(3,$D$9:D875))</f>
        <v>838</v>
      </c>
      <c r="B875" s="190" t="s">
        <v>4980</v>
      </c>
      <c r="C875" s="151" t="s">
        <v>4167</v>
      </c>
      <c r="D875" s="149" t="s">
        <v>4164</v>
      </c>
      <c r="E875" s="150" t="s">
        <v>6</v>
      </c>
      <c r="F875" s="187">
        <f t="shared" si="13"/>
        <v>130</v>
      </c>
      <c r="G875" s="169"/>
      <c r="H875" s="169"/>
      <c r="I875" s="169"/>
      <c r="J875" s="169">
        <v>50</v>
      </c>
      <c r="K875" s="169">
        <v>50</v>
      </c>
      <c r="L875" s="169"/>
      <c r="M875" s="169"/>
      <c r="N875" s="169"/>
      <c r="O875" s="169"/>
      <c r="P875" s="169"/>
      <c r="Q875" s="169">
        <v>10</v>
      </c>
      <c r="R875" s="169"/>
      <c r="S875" s="169"/>
      <c r="T875" s="169"/>
      <c r="U875" s="169"/>
      <c r="V875" s="169">
        <v>20</v>
      </c>
      <c r="W875" s="169"/>
      <c r="X875" s="169"/>
      <c r="Y875" s="169"/>
      <c r="Z875" s="169"/>
      <c r="AA875" s="169"/>
      <c r="AB875" s="169"/>
      <c r="AC875" s="272"/>
      <c r="AD875" s="272"/>
      <c r="AE875" s="272"/>
      <c r="AF875" s="272"/>
      <c r="AG875" s="272"/>
      <c r="AH875" s="272"/>
      <c r="AI875" s="272"/>
      <c r="AJ875" s="272"/>
      <c r="AK875" s="272"/>
      <c r="AL875" s="272"/>
      <c r="AM875" s="272"/>
    </row>
    <row r="876" spans="1:39" ht="26.25" customHeight="1">
      <c r="A876" s="173">
        <f>IF(D876=0,"",SUBTOTAL(3,$D$9:D876))</f>
        <v>839</v>
      </c>
      <c r="B876" s="190" t="s">
        <v>4981</v>
      </c>
      <c r="C876" s="189" t="s">
        <v>3899</v>
      </c>
      <c r="D876" s="194" t="s">
        <v>3898</v>
      </c>
      <c r="E876" s="188" t="s">
        <v>6</v>
      </c>
      <c r="F876" s="187">
        <f t="shared" si="13"/>
        <v>50</v>
      </c>
      <c r="G876" s="169"/>
      <c r="H876" s="169"/>
      <c r="I876" s="169"/>
      <c r="J876" s="169">
        <v>50</v>
      </c>
      <c r="K876" s="169"/>
      <c r="L876" s="169"/>
      <c r="M876" s="169"/>
      <c r="N876" s="169"/>
      <c r="O876" s="169"/>
      <c r="P876" s="169"/>
      <c r="Q876" s="169"/>
      <c r="R876" s="169"/>
      <c r="S876" s="169"/>
      <c r="T876" s="169"/>
      <c r="U876" s="169"/>
      <c r="V876" s="169"/>
      <c r="W876" s="169"/>
      <c r="X876" s="169"/>
      <c r="Y876" s="169"/>
      <c r="Z876" s="169"/>
      <c r="AA876" s="169"/>
      <c r="AB876" s="169"/>
      <c r="AC876" s="272"/>
      <c r="AD876" s="272"/>
      <c r="AE876" s="272"/>
      <c r="AF876" s="272"/>
      <c r="AG876" s="272"/>
      <c r="AH876" s="272"/>
      <c r="AI876" s="272"/>
      <c r="AJ876" s="272"/>
      <c r="AK876" s="272"/>
      <c r="AL876" s="272"/>
      <c r="AM876" s="272"/>
    </row>
    <row r="877" spans="1:39" ht="26.25" customHeight="1">
      <c r="A877" s="173">
        <f>IF(D877=0,"",SUBTOTAL(3,$D$9:D877))</f>
        <v>840</v>
      </c>
      <c r="B877" s="190" t="s">
        <v>4982</v>
      </c>
      <c r="C877" s="212" t="s">
        <v>4109</v>
      </c>
      <c r="D877" s="213" t="s">
        <v>4110</v>
      </c>
      <c r="E877" s="213" t="s">
        <v>0</v>
      </c>
      <c r="F877" s="187">
        <f t="shared" si="13"/>
        <v>40</v>
      </c>
      <c r="G877" s="169"/>
      <c r="H877" s="169"/>
      <c r="I877" s="169"/>
      <c r="J877" s="169"/>
      <c r="K877" s="169"/>
      <c r="L877" s="169"/>
      <c r="M877" s="169"/>
      <c r="N877" s="169"/>
      <c r="O877" s="169"/>
      <c r="P877" s="169"/>
      <c r="Q877" s="169"/>
      <c r="R877" s="169"/>
      <c r="S877" s="169">
        <v>40</v>
      </c>
      <c r="T877" s="169"/>
      <c r="U877" s="169"/>
      <c r="V877" s="169"/>
      <c r="W877" s="169"/>
      <c r="X877" s="169"/>
      <c r="Y877" s="169"/>
      <c r="Z877" s="169"/>
      <c r="AA877" s="169"/>
      <c r="AB877" s="169"/>
      <c r="AC877" s="272"/>
      <c r="AD877" s="272"/>
      <c r="AE877" s="272"/>
      <c r="AF877" s="272"/>
      <c r="AG877" s="272"/>
      <c r="AH877" s="272"/>
      <c r="AI877" s="272"/>
      <c r="AJ877" s="272"/>
      <c r="AK877" s="272"/>
      <c r="AL877" s="272"/>
      <c r="AM877" s="272"/>
    </row>
    <row r="878" spans="1:39" ht="26.25" customHeight="1">
      <c r="A878" s="173">
        <f>IF(D878=0,"",SUBTOTAL(3,$D$9:D878))</f>
        <v>841</v>
      </c>
      <c r="B878" s="190" t="s">
        <v>4983</v>
      </c>
      <c r="C878" s="212" t="s">
        <v>4111</v>
      </c>
      <c r="D878" s="213" t="s">
        <v>4112</v>
      </c>
      <c r="E878" s="213" t="s">
        <v>200</v>
      </c>
      <c r="F878" s="187">
        <f t="shared" si="13"/>
        <v>5</v>
      </c>
      <c r="G878" s="169"/>
      <c r="H878" s="169"/>
      <c r="I878" s="169"/>
      <c r="J878" s="169"/>
      <c r="K878" s="169"/>
      <c r="L878" s="169"/>
      <c r="M878" s="169"/>
      <c r="N878" s="169"/>
      <c r="O878" s="169"/>
      <c r="P878" s="169"/>
      <c r="Q878" s="169"/>
      <c r="R878" s="169"/>
      <c r="S878" s="169">
        <v>5</v>
      </c>
      <c r="T878" s="169"/>
      <c r="U878" s="169"/>
      <c r="V878" s="169"/>
      <c r="W878" s="169"/>
      <c r="X878" s="169"/>
      <c r="Y878" s="169"/>
      <c r="Z878" s="169"/>
      <c r="AA878" s="169"/>
      <c r="AB878" s="169"/>
      <c r="AC878" s="272"/>
      <c r="AD878" s="272"/>
      <c r="AE878" s="272"/>
      <c r="AF878" s="272"/>
      <c r="AG878" s="272"/>
      <c r="AH878" s="272"/>
      <c r="AI878" s="272"/>
      <c r="AJ878" s="272"/>
      <c r="AK878" s="272"/>
      <c r="AL878" s="272"/>
      <c r="AM878" s="272"/>
    </row>
    <row r="879" spans="1:39" ht="36" customHeight="1">
      <c r="A879" s="173">
        <f>IF(D879=0,"",SUBTOTAL(3,$D$9:D879))</f>
        <v>842</v>
      </c>
      <c r="B879" s="190" t="s">
        <v>4984</v>
      </c>
      <c r="C879" s="212" t="s">
        <v>4113</v>
      </c>
      <c r="D879" s="213" t="s">
        <v>4114</v>
      </c>
      <c r="E879" s="213" t="s">
        <v>200</v>
      </c>
      <c r="F879" s="187">
        <f t="shared" si="13"/>
        <v>10</v>
      </c>
      <c r="G879" s="169"/>
      <c r="H879" s="169"/>
      <c r="I879" s="169"/>
      <c r="J879" s="169"/>
      <c r="K879" s="169"/>
      <c r="L879" s="169"/>
      <c r="M879" s="169"/>
      <c r="N879" s="169"/>
      <c r="O879" s="169"/>
      <c r="P879" s="169"/>
      <c r="Q879" s="169"/>
      <c r="R879" s="169"/>
      <c r="S879" s="169">
        <v>10</v>
      </c>
      <c r="T879" s="169"/>
      <c r="U879" s="169"/>
      <c r="V879" s="169"/>
      <c r="W879" s="169"/>
      <c r="X879" s="169"/>
      <c r="Y879" s="169"/>
      <c r="Z879" s="169"/>
      <c r="AA879" s="169"/>
      <c r="AB879" s="169"/>
      <c r="AC879" s="272"/>
      <c r="AD879" s="272"/>
      <c r="AE879" s="272"/>
      <c r="AF879" s="272"/>
      <c r="AG879" s="272"/>
      <c r="AH879" s="272"/>
      <c r="AI879" s="272"/>
      <c r="AJ879" s="272"/>
      <c r="AK879" s="272"/>
      <c r="AL879" s="272"/>
      <c r="AM879" s="272"/>
    </row>
    <row r="880" spans="1:39" ht="36" customHeight="1">
      <c r="A880" s="173">
        <f>IF(D880=0,"",SUBTOTAL(3,$D$9:D880))</f>
        <v>843</v>
      </c>
      <c r="B880" s="190" t="s">
        <v>4985</v>
      </c>
      <c r="C880" s="212" t="s">
        <v>4047</v>
      </c>
      <c r="D880" s="213" t="s">
        <v>4048</v>
      </c>
      <c r="E880" s="213" t="s">
        <v>13</v>
      </c>
      <c r="F880" s="187">
        <f t="shared" si="13"/>
        <v>20</v>
      </c>
      <c r="G880" s="169"/>
      <c r="H880" s="169"/>
      <c r="I880" s="169"/>
      <c r="J880" s="169"/>
      <c r="K880" s="169"/>
      <c r="L880" s="169"/>
      <c r="M880" s="169"/>
      <c r="N880" s="169"/>
      <c r="O880" s="169"/>
      <c r="P880" s="169"/>
      <c r="Q880" s="169"/>
      <c r="R880" s="169"/>
      <c r="S880" s="169">
        <v>20</v>
      </c>
      <c r="T880" s="169"/>
      <c r="U880" s="169"/>
      <c r="V880" s="169"/>
      <c r="W880" s="169"/>
      <c r="X880" s="169"/>
      <c r="Y880" s="169"/>
      <c r="Z880" s="169"/>
      <c r="AA880" s="169"/>
      <c r="AB880" s="169"/>
      <c r="AC880" s="272"/>
      <c r="AD880" s="272"/>
      <c r="AE880" s="272"/>
      <c r="AF880" s="272"/>
      <c r="AG880" s="272"/>
      <c r="AH880" s="272"/>
      <c r="AI880" s="272"/>
      <c r="AJ880" s="272"/>
      <c r="AK880" s="272"/>
      <c r="AL880" s="272"/>
      <c r="AM880" s="272"/>
    </row>
    <row r="881" spans="1:39" ht="36" customHeight="1">
      <c r="A881" s="173">
        <f>IF(D881=0,"",SUBTOTAL(3,$D$9:D881))</f>
        <v>844</v>
      </c>
      <c r="B881" s="190" t="s">
        <v>4986</v>
      </c>
      <c r="C881" s="212" t="s">
        <v>4115</v>
      </c>
      <c r="D881" s="213" t="s">
        <v>4452</v>
      </c>
      <c r="E881" s="213" t="s">
        <v>7</v>
      </c>
      <c r="F881" s="187">
        <f t="shared" si="13"/>
        <v>86</v>
      </c>
      <c r="G881" s="169"/>
      <c r="H881" s="169"/>
      <c r="I881" s="169"/>
      <c r="J881" s="169"/>
      <c r="K881" s="169">
        <v>10</v>
      </c>
      <c r="L881" s="169"/>
      <c r="M881" s="169"/>
      <c r="N881" s="169"/>
      <c r="O881" s="169"/>
      <c r="P881" s="169"/>
      <c r="Q881" s="169">
        <v>6</v>
      </c>
      <c r="R881" s="169"/>
      <c r="S881" s="169">
        <v>60</v>
      </c>
      <c r="T881" s="169"/>
      <c r="U881" s="169"/>
      <c r="V881" s="169">
        <v>10</v>
      </c>
      <c r="W881" s="169"/>
      <c r="X881" s="169"/>
      <c r="Y881" s="169"/>
      <c r="Z881" s="169"/>
      <c r="AA881" s="169"/>
      <c r="AB881" s="169"/>
      <c r="AC881" s="272"/>
      <c r="AD881" s="272"/>
      <c r="AE881" s="272"/>
      <c r="AF881" s="272"/>
      <c r="AG881" s="272"/>
      <c r="AH881" s="272"/>
      <c r="AI881" s="272"/>
      <c r="AJ881" s="272"/>
      <c r="AK881" s="272"/>
      <c r="AL881" s="272"/>
      <c r="AM881" s="272"/>
    </row>
    <row r="882" spans="1:39" ht="36" customHeight="1">
      <c r="A882" s="173">
        <f>IF(D882=0,"",SUBTOTAL(3,$D$9:D882))</f>
        <v>845</v>
      </c>
      <c r="B882" s="190" t="s">
        <v>4987</v>
      </c>
      <c r="C882" s="212" t="s">
        <v>4168</v>
      </c>
      <c r="D882" s="213" t="s">
        <v>4502</v>
      </c>
      <c r="E882" s="213" t="s">
        <v>4169</v>
      </c>
      <c r="F882" s="187">
        <f t="shared" si="13"/>
        <v>500</v>
      </c>
      <c r="G882" s="170"/>
      <c r="H882" s="170"/>
      <c r="I882" s="170"/>
      <c r="J882" s="180">
        <v>500</v>
      </c>
      <c r="K882" s="170"/>
      <c r="L882" s="170"/>
      <c r="M882" s="170"/>
      <c r="N882" s="170"/>
      <c r="O882" s="170"/>
      <c r="P882" s="170"/>
      <c r="Q882" s="170"/>
      <c r="R882" s="170"/>
      <c r="S882" s="170"/>
      <c r="T882" s="170"/>
      <c r="U882" s="170"/>
      <c r="V882" s="170"/>
      <c r="W882" s="170"/>
      <c r="X882" s="170"/>
      <c r="Y882" s="170"/>
      <c r="Z882" s="170"/>
      <c r="AA882" s="170"/>
      <c r="AB882" s="170"/>
      <c r="AC882" s="272"/>
      <c r="AD882" s="272"/>
      <c r="AE882" s="272"/>
      <c r="AF882" s="272"/>
      <c r="AG882" s="272"/>
      <c r="AH882" s="272"/>
      <c r="AI882" s="272"/>
      <c r="AJ882" s="272"/>
      <c r="AK882" s="272"/>
      <c r="AL882" s="272"/>
      <c r="AM882" s="272"/>
    </row>
    <row r="883" spans="1:39" ht="47.25" customHeight="1">
      <c r="A883" s="173">
        <f>IF(D883=0,"",SUBTOTAL(3,$D$9:D883))</f>
        <v>846</v>
      </c>
      <c r="B883" s="190" t="s">
        <v>4988</v>
      </c>
      <c r="C883" s="212" t="s">
        <v>4116</v>
      </c>
      <c r="D883" s="213" t="s">
        <v>4622</v>
      </c>
      <c r="E883" s="213" t="s">
        <v>4117</v>
      </c>
      <c r="F883" s="187">
        <f t="shared" si="13"/>
        <v>6</v>
      </c>
      <c r="G883" s="169"/>
      <c r="H883" s="169"/>
      <c r="I883" s="169"/>
      <c r="J883" s="169"/>
      <c r="K883" s="169"/>
      <c r="L883" s="169"/>
      <c r="M883" s="169"/>
      <c r="N883" s="169"/>
      <c r="O883" s="169"/>
      <c r="P883" s="169"/>
      <c r="Q883" s="169"/>
      <c r="R883" s="169"/>
      <c r="S883" s="169">
        <v>4</v>
      </c>
      <c r="T883" s="169"/>
      <c r="U883" s="169"/>
      <c r="V883" s="169">
        <v>2</v>
      </c>
      <c r="W883" s="169"/>
      <c r="X883" s="169"/>
      <c r="Y883" s="169"/>
      <c r="Z883" s="169"/>
      <c r="AA883" s="169"/>
      <c r="AB883" s="169"/>
      <c r="AC883" s="272"/>
      <c r="AD883" s="272"/>
      <c r="AE883" s="272"/>
      <c r="AF883" s="272"/>
      <c r="AG883" s="272"/>
      <c r="AH883" s="272"/>
      <c r="AI883" s="272"/>
      <c r="AJ883" s="272"/>
      <c r="AK883" s="272"/>
      <c r="AL883" s="272"/>
      <c r="AM883" s="272"/>
    </row>
    <row r="884" spans="1:39" ht="33.75" customHeight="1">
      <c r="A884" s="173">
        <f>IF(D884=0,"",SUBTOTAL(3,$D$9:D884))</f>
        <v>847</v>
      </c>
      <c r="B884" s="190" t="s">
        <v>4989</v>
      </c>
      <c r="C884" s="212" t="s">
        <v>4212</v>
      </c>
      <c r="D884" s="213" t="s">
        <v>4503</v>
      </c>
      <c r="E884" s="213" t="s">
        <v>4468</v>
      </c>
      <c r="F884" s="187">
        <f t="shared" si="13"/>
        <v>400</v>
      </c>
      <c r="G884" s="170"/>
      <c r="H884" s="170"/>
      <c r="I884" s="170"/>
      <c r="J884" s="180">
        <v>400</v>
      </c>
      <c r="K884" s="170"/>
      <c r="L884" s="170"/>
      <c r="M884" s="170"/>
      <c r="N884" s="170"/>
      <c r="O884" s="170"/>
      <c r="P884" s="170"/>
      <c r="Q884" s="170"/>
      <c r="R884" s="170"/>
      <c r="S884" s="170"/>
      <c r="T884" s="170"/>
      <c r="U884" s="170"/>
      <c r="V884" s="170"/>
      <c r="W884" s="170"/>
      <c r="X884" s="170"/>
      <c r="Y884" s="170"/>
      <c r="Z884" s="170"/>
      <c r="AA884" s="170"/>
      <c r="AB884" s="170"/>
      <c r="AC884" s="272"/>
      <c r="AD884" s="272"/>
      <c r="AE884" s="272"/>
      <c r="AF884" s="272"/>
      <c r="AG884" s="272"/>
      <c r="AH884" s="272"/>
      <c r="AI884" s="272"/>
      <c r="AJ884" s="272"/>
      <c r="AK884" s="272"/>
      <c r="AL884" s="272"/>
      <c r="AM884" s="272"/>
    </row>
    <row r="885" spans="1:39" ht="33.75" customHeight="1">
      <c r="A885" s="173">
        <f>IF(D885=0,"",SUBTOTAL(3,$D$9:D885))</f>
        <v>848</v>
      </c>
      <c r="B885" s="190" t="s">
        <v>4990</v>
      </c>
      <c r="C885" s="151" t="s">
        <v>4170</v>
      </c>
      <c r="D885" s="149" t="s">
        <v>4171</v>
      </c>
      <c r="E885" s="150" t="s">
        <v>4172</v>
      </c>
      <c r="F885" s="187">
        <f t="shared" si="13"/>
        <v>17</v>
      </c>
      <c r="G885" s="169"/>
      <c r="H885" s="169"/>
      <c r="I885" s="169"/>
      <c r="J885" s="169"/>
      <c r="K885" s="169">
        <v>5</v>
      </c>
      <c r="L885" s="169"/>
      <c r="M885" s="169"/>
      <c r="N885" s="169"/>
      <c r="O885" s="169"/>
      <c r="P885" s="169"/>
      <c r="Q885" s="169">
        <v>10</v>
      </c>
      <c r="R885" s="169"/>
      <c r="S885" s="169"/>
      <c r="T885" s="169"/>
      <c r="U885" s="169"/>
      <c r="V885" s="169">
        <v>2</v>
      </c>
      <c r="W885" s="169"/>
      <c r="X885" s="169"/>
      <c r="Y885" s="169"/>
      <c r="Z885" s="169"/>
      <c r="AA885" s="169"/>
      <c r="AB885" s="169"/>
      <c r="AC885" s="272"/>
      <c r="AD885" s="272"/>
      <c r="AE885" s="272"/>
      <c r="AF885" s="272"/>
      <c r="AG885" s="272"/>
      <c r="AH885" s="272"/>
      <c r="AI885" s="272"/>
      <c r="AJ885" s="272"/>
      <c r="AK885" s="272"/>
      <c r="AL885" s="272"/>
      <c r="AM885" s="272"/>
    </row>
    <row r="886" spans="1:39" ht="33.75" customHeight="1">
      <c r="A886" s="173">
        <f>IF(D886=0,"",SUBTOTAL(3,$D$9:D886))</f>
        <v>849</v>
      </c>
      <c r="B886" s="190" t="s">
        <v>4991</v>
      </c>
      <c r="C886" s="212" t="s">
        <v>4049</v>
      </c>
      <c r="D886" s="213" t="s">
        <v>4050</v>
      </c>
      <c r="E886" s="213" t="s">
        <v>4051</v>
      </c>
      <c r="F886" s="187">
        <f t="shared" si="13"/>
        <v>20</v>
      </c>
      <c r="G886" s="169"/>
      <c r="H886" s="169"/>
      <c r="I886" s="169"/>
      <c r="J886" s="169"/>
      <c r="K886" s="169"/>
      <c r="L886" s="169"/>
      <c r="M886" s="169"/>
      <c r="N886" s="169"/>
      <c r="O886" s="169"/>
      <c r="P886" s="169"/>
      <c r="Q886" s="169"/>
      <c r="R886" s="169"/>
      <c r="S886" s="169">
        <v>20</v>
      </c>
      <c r="T886" s="169"/>
      <c r="U886" s="169"/>
      <c r="V886" s="169"/>
      <c r="W886" s="169"/>
      <c r="X886" s="169"/>
      <c r="Y886" s="169"/>
      <c r="Z886" s="169"/>
      <c r="AA886" s="169"/>
      <c r="AB886" s="169"/>
      <c r="AC886" s="272"/>
      <c r="AD886" s="272"/>
      <c r="AE886" s="272"/>
      <c r="AF886" s="272"/>
      <c r="AG886" s="272"/>
      <c r="AH886" s="272"/>
      <c r="AI886" s="272"/>
      <c r="AJ886" s="272"/>
      <c r="AK886" s="272"/>
      <c r="AL886" s="272"/>
      <c r="AM886" s="272"/>
    </row>
    <row r="887" spans="1:39" ht="33.75" customHeight="1">
      <c r="A887" s="173">
        <f>IF(D887=0,"",SUBTOTAL(3,$D$9:D887))</f>
        <v>850</v>
      </c>
      <c r="B887" s="190" t="s">
        <v>4992</v>
      </c>
      <c r="C887" s="212" t="s">
        <v>4118</v>
      </c>
      <c r="D887" s="213" t="s">
        <v>4504</v>
      </c>
      <c r="E887" s="213" t="s">
        <v>4119</v>
      </c>
      <c r="F887" s="187">
        <f t="shared" si="13"/>
        <v>550</v>
      </c>
      <c r="G887" s="170"/>
      <c r="H887" s="170"/>
      <c r="I887" s="170"/>
      <c r="J887" s="180">
        <v>300</v>
      </c>
      <c r="K887" s="170">
        <v>100</v>
      </c>
      <c r="L887" s="170"/>
      <c r="M887" s="170"/>
      <c r="N887" s="170"/>
      <c r="O887" s="170"/>
      <c r="P887" s="170"/>
      <c r="Q887" s="170">
        <v>100</v>
      </c>
      <c r="R887" s="170"/>
      <c r="S887" s="170">
        <v>50</v>
      </c>
      <c r="T887" s="170"/>
      <c r="U887" s="170"/>
      <c r="V887" s="170"/>
      <c r="W887" s="170"/>
      <c r="X887" s="170"/>
      <c r="Y887" s="170"/>
      <c r="Z887" s="170"/>
      <c r="AA887" s="170"/>
      <c r="AB887" s="170"/>
      <c r="AC887" s="272"/>
      <c r="AD887" s="272"/>
      <c r="AE887" s="272"/>
      <c r="AF887" s="272"/>
      <c r="AG887" s="272"/>
      <c r="AH887" s="272"/>
      <c r="AI887" s="272"/>
      <c r="AJ887" s="272"/>
      <c r="AK887" s="272"/>
      <c r="AL887" s="272"/>
      <c r="AM887" s="272"/>
    </row>
    <row r="888" spans="1:39" ht="33.75" customHeight="1">
      <c r="A888" s="173">
        <f>IF(D888=0,"",SUBTOTAL(3,$D$9:D888))</f>
        <v>851</v>
      </c>
      <c r="B888" s="190" t="s">
        <v>4993</v>
      </c>
      <c r="C888" s="212" t="s">
        <v>4120</v>
      </c>
      <c r="D888" s="213" t="s">
        <v>4121</v>
      </c>
      <c r="E888" s="213" t="s">
        <v>0</v>
      </c>
      <c r="F888" s="187">
        <f t="shared" si="13"/>
        <v>4</v>
      </c>
      <c r="G888" s="169"/>
      <c r="H888" s="169"/>
      <c r="I888" s="169"/>
      <c r="J888" s="169"/>
      <c r="K888" s="169"/>
      <c r="L888" s="169"/>
      <c r="M888" s="169"/>
      <c r="N888" s="169"/>
      <c r="O888" s="169"/>
      <c r="P888" s="169"/>
      <c r="Q888" s="169"/>
      <c r="R888" s="169"/>
      <c r="S888" s="169">
        <v>4</v>
      </c>
      <c r="T888" s="169"/>
      <c r="U888" s="169"/>
      <c r="V888" s="169"/>
      <c r="W888" s="169"/>
      <c r="X888" s="169"/>
      <c r="Y888" s="169"/>
      <c r="Z888" s="169"/>
      <c r="AA888" s="169"/>
      <c r="AB888" s="169"/>
      <c r="AC888" s="272"/>
      <c r="AD888" s="272"/>
      <c r="AE888" s="272"/>
      <c r="AF888" s="272"/>
      <c r="AG888" s="272"/>
      <c r="AH888" s="272"/>
      <c r="AI888" s="272"/>
      <c r="AJ888" s="272"/>
      <c r="AK888" s="272"/>
      <c r="AL888" s="272"/>
      <c r="AM888" s="272"/>
    </row>
    <row r="889" spans="1:39" ht="68.25" customHeight="1">
      <c r="A889" s="173">
        <f>IF(D889=0,"",SUBTOTAL(3,$D$9:D889))</f>
        <v>852</v>
      </c>
      <c r="B889" s="190" t="s">
        <v>4994</v>
      </c>
      <c r="C889" s="212" t="s">
        <v>4505</v>
      </c>
      <c r="D889" s="213" t="s">
        <v>4506</v>
      </c>
      <c r="E889" s="213" t="s">
        <v>6</v>
      </c>
      <c r="F889" s="187">
        <f t="shared" si="13"/>
        <v>5</v>
      </c>
      <c r="G889" s="170"/>
      <c r="H889" s="170"/>
      <c r="I889" s="170"/>
      <c r="J889" s="180">
        <v>5</v>
      </c>
      <c r="K889" s="170"/>
      <c r="L889" s="170"/>
      <c r="M889" s="170"/>
      <c r="N889" s="170"/>
      <c r="O889" s="170"/>
      <c r="P889" s="170"/>
      <c r="Q889" s="170"/>
      <c r="R889" s="170"/>
      <c r="S889" s="170"/>
      <c r="T889" s="170"/>
      <c r="U889" s="170"/>
      <c r="V889" s="170"/>
      <c r="W889" s="170"/>
      <c r="X889" s="170"/>
      <c r="Y889" s="170"/>
      <c r="Z889" s="170"/>
      <c r="AA889" s="170"/>
      <c r="AB889" s="170"/>
      <c r="AC889" s="272"/>
      <c r="AD889" s="272"/>
      <c r="AE889" s="272"/>
      <c r="AF889" s="272"/>
      <c r="AG889" s="272"/>
      <c r="AH889" s="272"/>
      <c r="AI889" s="272"/>
      <c r="AJ889" s="272"/>
      <c r="AK889" s="272"/>
      <c r="AL889" s="272"/>
      <c r="AM889" s="272"/>
    </row>
    <row r="890" spans="1:39" ht="30.75" customHeight="1">
      <c r="A890" s="173">
        <f>IF(D890=0,"",SUBTOTAL(3,$D$9:D890))</f>
        <v>853</v>
      </c>
      <c r="B890" s="190" t="s">
        <v>4995</v>
      </c>
      <c r="C890" s="212" t="s">
        <v>4507</v>
      </c>
      <c r="D890" s="213" t="s">
        <v>4508</v>
      </c>
      <c r="E890" s="213" t="s">
        <v>5</v>
      </c>
      <c r="F890" s="187">
        <f t="shared" si="13"/>
        <v>2</v>
      </c>
      <c r="G890" s="170"/>
      <c r="H890" s="170"/>
      <c r="I890" s="170"/>
      <c r="J890" s="180">
        <v>2</v>
      </c>
      <c r="K890" s="170"/>
      <c r="L890" s="170"/>
      <c r="M890" s="170"/>
      <c r="N890" s="170"/>
      <c r="O890" s="170"/>
      <c r="P890" s="170"/>
      <c r="Q890" s="170"/>
      <c r="R890" s="170"/>
      <c r="S890" s="170"/>
      <c r="T890" s="170"/>
      <c r="U890" s="170"/>
      <c r="V890" s="170"/>
      <c r="W890" s="170"/>
      <c r="X890" s="170"/>
      <c r="Y890" s="170"/>
      <c r="Z890" s="170"/>
      <c r="AA890" s="170"/>
      <c r="AB890" s="170"/>
      <c r="AC890" s="272"/>
      <c r="AD890" s="272"/>
      <c r="AE890" s="272"/>
      <c r="AF890" s="272"/>
      <c r="AG890" s="272"/>
      <c r="AH890" s="272"/>
      <c r="AI890" s="272"/>
      <c r="AJ890" s="272"/>
      <c r="AK890" s="272"/>
      <c r="AL890" s="272"/>
      <c r="AM890" s="272"/>
    </row>
    <row r="891" spans="1:39" ht="30.75" customHeight="1">
      <c r="A891" s="173">
        <f>IF(D891=0,"",SUBTOTAL(3,$D$9:D891))</f>
        <v>854</v>
      </c>
      <c r="B891" s="190" t="s">
        <v>4996</v>
      </c>
      <c r="C891" s="212" t="s">
        <v>4059</v>
      </c>
      <c r="D891" s="213" t="s">
        <v>4508</v>
      </c>
      <c r="E891" s="213" t="s">
        <v>5</v>
      </c>
      <c r="F891" s="187">
        <f t="shared" si="13"/>
        <v>7</v>
      </c>
      <c r="G891" s="170"/>
      <c r="H891" s="170"/>
      <c r="I891" s="170"/>
      <c r="J891" s="180">
        <v>2</v>
      </c>
      <c r="K891" s="170"/>
      <c r="L891" s="170"/>
      <c r="M891" s="170"/>
      <c r="N891" s="170"/>
      <c r="O891" s="170"/>
      <c r="P891" s="170"/>
      <c r="Q891" s="170"/>
      <c r="R891" s="170"/>
      <c r="S891" s="170">
        <v>5</v>
      </c>
      <c r="T891" s="170"/>
      <c r="U891" s="170"/>
      <c r="V891" s="170"/>
      <c r="W891" s="170"/>
      <c r="X891" s="170"/>
      <c r="Y891" s="170"/>
      <c r="Z891" s="170"/>
      <c r="AA891" s="170"/>
      <c r="AB891" s="170"/>
      <c r="AC891" s="272"/>
      <c r="AD891" s="272"/>
      <c r="AE891" s="272"/>
      <c r="AF891" s="272"/>
      <c r="AG891" s="272"/>
      <c r="AH891" s="272"/>
      <c r="AI891" s="272"/>
      <c r="AJ891" s="272"/>
      <c r="AK891" s="272"/>
      <c r="AL891" s="272"/>
      <c r="AM891" s="272"/>
    </row>
    <row r="892" spans="1:39" ht="30.75" customHeight="1">
      <c r="A892" s="173">
        <f>IF(D892=0,"",SUBTOTAL(3,$D$9:D892))</f>
        <v>855</v>
      </c>
      <c r="B892" s="190" t="s">
        <v>4997</v>
      </c>
      <c r="C892" s="212" t="s">
        <v>4122</v>
      </c>
      <c r="D892" s="213" t="s">
        <v>4123</v>
      </c>
      <c r="E892" s="213" t="s">
        <v>6</v>
      </c>
      <c r="F892" s="187">
        <f t="shared" si="13"/>
        <v>20</v>
      </c>
      <c r="G892" s="169"/>
      <c r="H892" s="169"/>
      <c r="I892" s="169"/>
      <c r="J892" s="169"/>
      <c r="K892" s="169"/>
      <c r="L892" s="169"/>
      <c r="M892" s="169"/>
      <c r="N892" s="169"/>
      <c r="O892" s="169"/>
      <c r="P892" s="169"/>
      <c r="Q892" s="169"/>
      <c r="R892" s="169"/>
      <c r="S892" s="169">
        <v>20</v>
      </c>
      <c r="T892" s="169"/>
      <c r="U892" s="169"/>
      <c r="V892" s="169"/>
      <c r="W892" s="169"/>
      <c r="X892" s="169"/>
      <c r="Y892" s="169"/>
      <c r="Z892" s="169"/>
      <c r="AA892" s="169"/>
      <c r="AB892" s="169"/>
      <c r="AC892" s="272"/>
      <c r="AD892" s="272"/>
      <c r="AE892" s="272"/>
      <c r="AF892" s="272"/>
      <c r="AG892" s="272"/>
      <c r="AH892" s="272"/>
      <c r="AI892" s="272"/>
      <c r="AJ892" s="272"/>
      <c r="AK892" s="272"/>
      <c r="AL892" s="272"/>
      <c r="AM892" s="272"/>
    </row>
    <row r="893" spans="1:39" ht="30.75" customHeight="1">
      <c r="A893" s="173">
        <f>IF(D893=0,"",SUBTOTAL(3,$D$9:D893))</f>
        <v>856</v>
      </c>
      <c r="B893" s="190" t="s">
        <v>4998</v>
      </c>
      <c r="C893" s="212" t="s">
        <v>4040</v>
      </c>
      <c r="D893" s="213" t="s">
        <v>4041</v>
      </c>
      <c r="E893" s="213" t="s">
        <v>19</v>
      </c>
      <c r="F893" s="187">
        <f t="shared" si="13"/>
        <v>3</v>
      </c>
      <c r="G893" s="169"/>
      <c r="H893" s="169"/>
      <c r="I893" s="169"/>
      <c r="J893" s="169"/>
      <c r="K893" s="169"/>
      <c r="L893" s="169"/>
      <c r="M893" s="169"/>
      <c r="N893" s="169"/>
      <c r="O893" s="169"/>
      <c r="P893" s="169"/>
      <c r="Q893" s="169"/>
      <c r="R893" s="169"/>
      <c r="S893" s="169">
        <v>3</v>
      </c>
      <c r="T893" s="169"/>
      <c r="U893" s="169"/>
      <c r="V893" s="169"/>
      <c r="W893" s="169"/>
      <c r="X893" s="169"/>
      <c r="Y893" s="169"/>
      <c r="Z893" s="169"/>
      <c r="AA893" s="169"/>
      <c r="AB893" s="169"/>
      <c r="AC893" s="272"/>
      <c r="AD893" s="272"/>
      <c r="AE893" s="272"/>
      <c r="AF893" s="272"/>
      <c r="AG893" s="272"/>
      <c r="AH893" s="272"/>
      <c r="AI893" s="272"/>
      <c r="AJ893" s="272"/>
      <c r="AK893" s="272"/>
      <c r="AL893" s="272"/>
      <c r="AM893" s="272"/>
    </row>
    <row r="894" spans="1:39" ht="66.75" customHeight="1">
      <c r="A894" s="173">
        <f>IF(D894=0,"",SUBTOTAL(3,$D$9:D894))</f>
        <v>857</v>
      </c>
      <c r="B894" s="190" t="s">
        <v>4999</v>
      </c>
      <c r="C894" s="212" t="s">
        <v>4054</v>
      </c>
      <c r="D894" s="213" t="s">
        <v>4055</v>
      </c>
      <c r="E894" s="213" t="s">
        <v>4056</v>
      </c>
      <c r="F894" s="187">
        <f t="shared" si="13"/>
        <v>50</v>
      </c>
      <c r="G894" s="169"/>
      <c r="H894" s="169"/>
      <c r="I894" s="169"/>
      <c r="J894" s="169"/>
      <c r="K894" s="169"/>
      <c r="L894" s="169"/>
      <c r="M894" s="169"/>
      <c r="N894" s="169"/>
      <c r="O894" s="169"/>
      <c r="P894" s="169"/>
      <c r="Q894" s="169"/>
      <c r="R894" s="169"/>
      <c r="S894" s="169">
        <v>50</v>
      </c>
      <c r="T894" s="169"/>
      <c r="U894" s="169"/>
      <c r="V894" s="169"/>
      <c r="W894" s="169"/>
      <c r="X894" s="169"/>
      <c r="Y894" s="169"/>
      <c r="Z894" s="169"/>
      <c r="AA894" s="169"/>
      <c r="AB894" s="169"/>
      <c r="AC894" s="272"/>
      <c r="AD894" s="272"/>
      <c r="AE894" s="272"/>
      <c r="AF894" s="272"/>
      <c r="AG894" s="272"/>
      <c r="AH894" s="272"/>
      <c r="AI894" s="272"/>
      <c r="AJ894" s="272"/>
      <c r="AK894" s="272"/>
      <c r="AL894" s="272"/>
      <c r="AM894" s="272"/>
    </row>
    <row r="895" spans="1:39" ht="52.5" customHeight="1">
      <c r="A895" s="173">
        <f>IF(D895=0,"",SUBTOTAL(3,$D$9:D895))</f>
        <v>858</v>
      </c>
      <c r="B895" s="190" t="s">
        <v>5000</v>
      </c>
      <c r="C895" s="212" t="s">
        <v>4052</v>
      </c>
      <c r="D895" s="213" t="s">
        <v>4053</v>
      </c>
      <c r="E895" s="213" t="s">
        <v>14</v>
      </c>
      <c r="F895" s="187">
        <f t="shared" si="13"/>
        <v>5</v>
      </c>
      <c r="G895" s="169"/>
      <c r="H895" s="169"/>
      <c r="I895" s="169"/>
      <c r="J895" s="169"/>
      <c r="K895" s="169"/>
      <c r="L895" s="169"/>
      <c r="M895" s="169"/>
      <c r="N895" s="169"/>
      <c r="O895" s="169"/>
      <c r="P895" s="169"/>
      <c r="Q895" s="169"/>
      <c r="R895" s="169"/>
      <c r="S895" s="169">
        <v>5</v>
      </c>
      <c r="T895" s="169"/>
      <c r="U895" s="169"/>
      <c r="V895" s="169"/>
      <c r="W895" s="169"/>
      <c r="X895" s="169"/>
      <c r="Y895" s="169"/>
      <c r="Z895" s="169"/>
      <c r="AA895" s="169"/>
      <c r="AB895" s="169"/>
      <c r="AC895" s="272"/>
      <c r="AD895" s="272"/>
      <c r="AE895" s="272"/>
      <c r="AF895" s="272"/>
      <c r="AG895" s="272"/>
      <c r="AH895" s="272"/>
      <c r="AI895" s="272"/>
      <c r="AJ895" s="272"/>
      <c r="AK895" s="272"/>
      <c r="AL895" s="272"/>
      <c r="AM895" s="272"/>
    </row>
    <row r="896" spans="1:39" ht="26.25" customHeight="1">
      <c r="A896" s="173">
        <f>IF(D896=0,"",SUBTOTAL(3,$D$9:D896))</f>
        <v>859</v>
      </c>
      <c r="B896" s="190" t="s">
        <v>5001</v>
      </c>
      <c r="C896" s="151" t="s">
        <v>4173</v>
      </c>
      <c r="D896" s="188" t="s">
        <v>4174</v>
      </c>
      <c r="E896" s="150" t="s">
        <v>11</v>
      </c>
      <c r="F896" s="187">
        <f t="shared" si="13"/>
        <v>7</v>
      </c>
      <c r="G896" s="169"/>
      <c r="H896" s="169"/>
      <c r="I896" s="169"/>
      <c r="J896" s="169"/>
      <c r="K896" s="169">
        <v>1</v>
      </c>
      <c r="L896" s="169"/>
      <c r="M896" s="169"/>
      <c r="N896" s="169"/>
      <c r="O896" s="169"/>
      <c r="P896" s="169"/>
      <c r="Q896" s="169">
        <v>3</v>
      </c>
      <c r="R896" s="169"/>
      <c r="S896" s="169"/>
      <c r="T896" s="169"/>
      <c r="U896" s="169"/>
      <c r="V896" s="169">
        <v>3</v>
      </c>
      <c r="W896" s="169"/>
      <c r="X896" s="169"/>
      <c r="Y896" s="169"/>
      <c r="Z896" s="169"/>
      <c r="AA896" s="169"/>
      <c r="AB896" s="169"/>
      <c r="AC896" s="272"/>
      <c r="AD896" s="272"/>
      <c r="AE896" s="272"/>
      <c r="AF896" s="272"/>
      <c r="AG896" s="272"/>
      <c r="AH896" s="272"/>
      <c r="AI896" s="272"/>
      <c r="AJ896" s="272"/>
      <c r="AK896" s="272"/>
      <c r="AL896" s="272"/>
      <c r="AM896" s="272"/>
    </row>
    <row r="897" spans="1:39" ht="26.25" customHeight="1">
      <c r="A897" s="173">
        <f>IF(D897=0,"",SUBTOTAL(3,$D$9:D897))</f>
        <v>860</v>
      </c>
      <c r="B897" s="190" t="s">
        <v>5002</v>
      </c>
      <c r="C897" s="212" t="s">
        <v>4173</v>
      </c>
      <c r="D897" s="213" t="s">
        <v>4509</v>
      </c>
      <c r="E897" s="213" t="s">
        <v>4468</v>
      </c>
      <c r="F897" s="187">
        <f t="shared" si="13"/>
        <v>25</v>
      </c>
      <c r="G897" s="170"/>
      <c r="H897" s="170"/>
      <c r="I897" s="170"/>
      <c r="J897" s="180">
        <v>25</v>
      </c>
      <c r="K897" s="170"/>
      <c r="L897" s="170"/>
      <c r="M897" s="170"/>
      <c r="N897" s="170"/>
      <c r="O897" s="170"/>
      <c r="P897" s="170"/>
      <c r="Q897" s="170"/>
      <c r="R897" s="170"/>
      <c r="S897" s="170"/>
      <c r="T897" s="170"/>
      <c r="U897" s="170"/>
      <c r="V897" s="170"/>
      <c r="W897" s="170"/>
      <c r="X897" s="170"/>
      <c r="Y897" s="170"/>
      <c r="Z897" s="170"/>
      <c r="AA897" s="170"/>
      <c r="AB897" s="170"/>
      <c r="AC897" s="272"/>
      <c r="AD897" s="272"/>
      <c r="AE897" s="272"/>
      <c r="AF897" s="272"/>
      <c r="AG897" s="272"/>
      <c r="AH897" s="272"/>
      <c r="AI897" s="272"/>
      <c r="AJ897" s="272"/>
      <c r="AK897" s="272"/>
      <c r="AL897" s="272"/>
      <c r="AM897" s="272"/>
    </row>
    <row r="898" spans="1:39" ht="26.25" customHeight="1">
      <c r="A898" s="173">
        <f>IF(D898=0,"",SUBTOTAL(3,$D$9:D898))</f>
        <v>861</v>
      </c>
      <c r="B898" s="190" t="s">
        <v>5003</v>
      </c>
      <c r="C898" s="212" t="s">
        <v>4124</v>
      </c>
      <c r="D898" s="213" t="s">
        <v>4125</v>
      </c>
      <c r="E898" s="213" t="s">
        <v>4097</v>
      </c>
      <c r="F898" s="187">
        <f t="shared" si="13"/>
        <v>10</v>
      </c>
      <c r="G898" s="169"/>
      <c r="H898" s="169"/>
      <c r="I898" s="169"/>
      <c r="J898" s="169"/>
      <c r="K898" s="169"/>
      <c r="L898" s="169"/>
      <c r="M898" s="169"/>
      <c r="N898" s="169"/>
      <c r="O898" s="169"/>
      <c r="P898" s="169"/>
      <c r="Q898" s="169"/>
      <c r="R898" s="169"/>
      <c r="S898" s="176">
        <v>10</v>
      </c>
      <c r="T898" s="169"/>
      <c r="U898" s="169"/>
      <c r="V898" s="169"/>
      <c r="W898" s="169"/>
      <c r="X898" s="169"/>
      <c r="Y898" s="169"/>
      <c r="Z898" s="169"/>
      <c r="AA898" s="169"/>
      <c r="AB898" s="169"/>
      <c r="AC898" s="272"/>
      <c r="AD898" s="272"/>
      <c r="AE898" s="272"/>
      <c r="AF898" s="272"/>
      <c r="AG898" s="272"/>
      <c r="AH898" s="272"/>
      <c r="AI898" s="272"/>
      <c r="AJ898" s="272"/>
      <c r="AK898" s="272"/>
      <c r="AL898" s="272"/>
      <c r="AM898" s="272"/>
    </row>
    <row r="899" spans="1:39" ht="26.25" customHeight="1">
      <c r="A899" s="173">
        <f>IF(D899=0,"",SUBTOTAL(3,$D$9:D899))</f>
        <v>862</v>
      </c>
      <c r="B899" s="190" t="s">
        <v>5004</v>
      </c>
      <c r="C899" s="212" t="s">
        <v>4124</v>
      </c>
      <c r="D899" s="213" t="s">
        <v>4126</v>
      </c>
      <c r="E899" s="213" t="s">
        <v>4097</v>
      </c>
      <c r="F899" s="187">
        <f t="shared" si="13"/>
        <v>10</v>
      </c>
      <c r="G899" s="169"/>
      <c r="H899" s="169"/>
      <c r="I899" s="169"/>
      <c r="J899" s="169"/>
      <c r="K899" s="169"/>
      <c r="L899" s="169"/>
      <c r="M899" s="169"/>
      <c r="N899" s="169"/>
      <c r="O899" s="169"/>
      <c r="P899" s="169"/>
      <c r="Q899" s="169"/>
      <c r="R899" s="169"/>
      <c r="S899" s="176">
        <v>10</v>
      </c>
      <c r="T899" s="169"/>
      <c r="U899" s="169"/>
      <c r="V899" s="169"/>
      <c r="W899" s="169"/>
      <c r="X899" s="169"/>
      <c r="Y899" s="169"/>
      <c r="Z899" s="169"/>
      <c r="AA899" s="169"/>
      <c r="AB899" s="169"/>
      <c r="AC899" s="272"/>
      <c r="AD899" s="272"/>
      <c r="AE899" s="272"/>
      <c r="AF899" s="272"/>
      <c r="AG899" s="272"/>
      <c r="AH899" s="272"/>
      <c r="AI899" s="272"/>
      <c r="AJ899" s="272"/>
      <c r="AK899" s="272"/>
      <c r="AL899" s="272"/>
      <c r="AM899" s="272"/>
    </row>
    <row r="900" spans="1:39" ht="26.25" customHeight="1">
      <c r="A900" s="173">
        <f>IF(D900=0,"",SUBTOTAL(3,$D$9:D900))</f>
        <v>863</v>
      </c>
      <c r="B900" s="190" t="s">
        <v>5005</v>
      </c>
      <c r="C900" s="151" t="s">
        <v>4124</v>
      </c>
      <c r="D900" s="149" t="s">
        <v>4152</v>
      </c>
      <c r="E900" s="150" t="s">
        <v>6</v>
      </c>
      <c r="F900" s="187">
        <f t="shared" si="13"/>
        <v>460</v>
      </c>
      <c r="G900" s="169"/>
      <c r="H900" s="169"/>
      <c r="I900" s="169"/>
      <c r="J900" s="169"/>
      <c r="K900" s="169">
        <v>100</v>
      </c>
      <c r="L900" s="169"/>
      <c r="M900" s="169"/>
      <c r="N900" s="169"/>
      <c r="O900" s="169"/>
      <c r="P900" s="169"/>
      <c r="Q900" s="169">
        <v>60</v>
      </c>
      <c r="R900" s="169"/>
      <c r="S900" s="169"/>
      <c r="T900" s="169"/>
      <c r="U900" s="169"/>
      <c r="V900" s="169">
        <v>300</v>
      </c>
      <c r="W900" s="169"/>
      <c r="X900" s="169"/>
      <c r="Y900" s="169"/>
      <c r="Z900" s="169"/>
      <c r="AA900" s="169"/>
      <c r="AB900" s="169"/>
      <c r="AC900" s="272"/>
      <c r="AD900" s="272"/>
      <c r="AE900" s="272"/>
      <c r="AF900" s="272"/>
      <c r="AG900" s="272"/>
      <c r="AH900" s="272"/>
      <c r="AI900" s="272"/>
      <c r="AJ900" s="272"/>
      <c r="AK900" s="272"/>
      <c r="AL900" s="272"/>
      <c r="AM900" s="272"/>
    </row>
    <row r="901" spans="1:39" ht="26.25" customHeight="1">
      <c r="A901" s="173">
        <f>IF(D901=0,"",SUBTOTAL(3,$D$9:D901))</f>
        <v>864</v>
      </c>
      <c r="B901" s="190" t="s">
        <v>5006</v>
      </c>
      <c r="C901" s="212" t="s">
        <v>4124</v>
      </c>
      <c r="D901" s="213" t="s">
        <v>4524</v>
      </c>
      <c r="E901" s="213" t="s">
        <v>200</v>
      </c>
      <c r="F901" s="187">
        <f t="shared" si="13"/>
        <v>300</v>
      </c>
      <c r="G901" s="170"/>
      <c r="H901" s="170"/>
      <c r="I901" s="170"/>
      <c r="J901" s="180">
        <v>300</v>
      </c>
      <c r="K901" s="170"/>
      <c r="L901" s="170"/>
      <c r="M901" s="170"/>
      <c r="N901" s="170"/>
      <c r="O901" s="170"/>
      <c r="P901" s="170"/>
      <c r="Q901" s="170"/>
      <c r="R901" s="170"/>
      <c r="S901" s="170"/>
      <c r="T901" s="170"/>
      <c r="U901" s="170"/>
      <c r="V901" s="170"/>
      <c r="W901" s="170"/>
      <c r="X901" s="170"/>
      <c r="Y901" s="170"/>
      <c r="Z901" s="170"/>
      <c r="AA901" s="170"/>
      <c r="AB901" s="170"/>
      <c r="AC901" s="272"/>
      <c r="AD901" s="272"/>
      <c r="AE901" s="272"/>
      <c r="AF901" s="272"/>
      <c r="AG901" s="272"/>
      <c r="AH901" s="272"/>
      <c r="AI901" s="272"/>
      <c r="AJ901" s="272"/>
      <c r="AK901" s="272"/>
      <c r="AL901" s="272"/>
      <c r="AM901" s="272"/>
    </row>
    <row r="902" spans="1:39" ht="26.25" customHeight="1">
      <c r="A902" s="173">
        <f>IF(D902=0,"",SUBTOTAL(3,$D$9:D902))</f>
        <v>865</v>
      </c>
      <c r="B902" s="190" t="s">
        <v>5007</v>
      </c>
      <c r="C902" s="212" t="s">
        <v>4124</v>
      </c>
      <c r="D902" s="213" t="s">
        <v>4525</v>
      </c>
      <c r="E902" s="213" t="s">
        <v>200</v>
      </c>
      <c r="F902" s="187">
        <f t="shared" si="13"/>
        <v>300</v>
      </c>
      <c r="G902" s="170"/>
      <c r="H902" s="170"/>
      <c r="I902" s="170"/>
      <c r="J902" s="180">
        <v>300</v>
      </c>
      <c r="K902" s="170"/>
      <c r="L902" s="170"/>
      <c r="M902" s="170"/>
      <c r="N902" s="170"/>
      <c r="O902" s="170"/>
      <c r="P902" s="170"/>
      <c r="Q902" s="170"/>
      <c r="R902" s="170"/>
      <c r="S902" s="170"/>
      <c r="T902" s="170"/>
      <c r="U902" s="170"/>
      <c r="V902" s="170"/>
      <c r="W902" s="170"/>
      <c r="X902" s="170"/>
      <c r="Y902" s="170"/>
      <c r="Z902" s="170"/>
      <c r="AA902" s="170"/>
      <c r="AB902" s="170"/>
      <c r="AC902" s="272"/>
      <c r="AD902" s="272"/>
      <c r="AE902" s="272"/>
      <c r="AF902" s="272"/>
      <c r="AG902" s="272"/>
      <c r="AH902" s="272"/>
      <c r="AI902" s="272"/>
      <c r="AJ902" s="272"/>
      <c r="AK902" s="272"/>
      <c r="AL902" s="272"/>
      <c r="AM902" s="272"/>
    </row>
    <row r="903" spans="1:39" ht="26.25" customHeight="1">
      <c r="A903" s="173">
        <f>IF(D903=0,"",SUBTOTAL(3,$D$9:D903))</f>
        <v>866</v>
      </c>
      <c r="B903" s="190" t="s">
        <v>5008</v>
      </c>
      <c r="C903" s="212" t="s">
        <v>4124</v>
      </c>
      <c r="D903" s="213" t="s">
        <v>4526</v>
      </c>
      <c r="E903" s="213" t="s">
        <v>200</v>
      </c>
      <c r="F903" s="187">
        <f t="shared" si="13"/>
        <v>400</v>
      </c>
      <c r="G903" s="170"/>
      <c r="H903" s="170"/>
      <c r="I903" s="170"/>
      <c r="J903" s="180">
        <v>400</v>
      </c>
      <c r="K903" s="170"/>
      <c r="L903" s="170"/>
      <c r="M903" s="170"/>
      <c r="N903" s="170"/>
      <c r="O903" s="170"/>
      <c r="P903" s="170"/>
      <c r="Q903" s="170"/>
      <c r="R903" s="170"/>
      <c r="S903" s="170"/>
      <c r="T903" s="170"/>
      <c r="U903" s="170"/>
      <c r="V903" s="170"/>
      <c r="W903" s="170"/>
      <c r="X903" s="170"/>
      <c r="Y903" s="170"/>
      <c r="Z903" s="170"/>
      <c r="AA903" s="170"/>
      <c r="AB903" s="170"/>
      <c r="AC903" s="272"/>
      <c r="AD903" s="272"/>
      <c r="AE903" s="272"/>
      <c r="AF903" s="272"/>
      <c r="AG903" s="272"/>
      <c r="AH903" s="272"/>
      <c r="AI903" s="272"/>
      <c r="AJ903" s="272"/>
      <c r="AK903" s="272"/>
      <c r="AL903" s="272"/>
      <c r="AM903" s="272"/>
    </row>
    <row r="904" spans="1:39" ht="35.25" customHeight="1">
      <c r="A904" s="173">
        <f>IF(D904=0,"",SUBTOTAL(3,$D$9:D904))</f>
        <v>867</v>
      </c>
      <c r="B904" s="190" t="s">
        <v>5009</v>
      </c>
      <c r="C904" s="212" t="s">
        <v>4510</v>
      </c>
      <c r="D904" s="213" t="s">
        <v>4511</v>
      </c>
      <c r="E904" s="213" t="s">
        <v>200</v>
      </c>
      <c r="F904" s="187">
        <f t="shared" si="13"/>
        <v>60</v>
      </c>
      <c r="G904" s="170"/>
      <c r="H904" s="170"/>
      <c r="I904" s="170"/>
      <c r="J904" s="180">
        <v>60</v>
      </c>
      <c r="K904" s="170"/>
      <c r="L904" s="170"/>
      <c r="M904" s="170"/>
      <c r="N904" s="170"/>
      <c r="O904" s="170"/>
      <c r="P904" s="170"/>
      <c r="Q904" s="170"/>
      <c r="R904" s="170"/>
      <c r="S904" s="170"/>
      <c r="T904" s="170"/>
      <c r="U904" s="170"/>
      <c r="V904" s="170"/>
      <c r="W904" s="170"/>
      <c r="X904" s="170"/>
      <c r="Y904" s="170"/>
      <c r="Z904" s="170"/>
      <c r="AA904" s="170"/>
      <c r="AB904" s="170"/>
      <c r="AC904" s="272"/>
      <c r="AD904" s="272"/>
      <c r="AE904" s="272"/>
      <c r="AF904" s="272"/>
      <c r="AG904" s="272"/>
      <c r="AH904" s="272"/>
      <c r="AI904" s="272"/>
      <c r="AJ904" s="272"/>
      <c r="AK904" s="272"/>
      <c r="AL904" s="272"/>
      <c r="AM904" s="272"/>
    </row>
    <row r="905" spans="1:39" ht="35.25" customHeight="1">
      <c r="A905" s="173">
        <f>IF(D905=0,"",SUBTOTAL(3,$D$9:D905))</f>
        <v>868</v>
      </c>
      <c r="B905" s="190" t="s">
        <v>5010</v>
      </c>
      <c r="C905" s="212" t="s">
        <v>4512</v>
      </c>
      <c r="D905" s="213" t="s">
        <v>4513</v>
      </c>
      <c r="E905" s="213" t="s">
        <v>200</v>
      </c>
      <c r="F905" s="187">
        <f t="shared" ref="F905:F968" si="14">SUM(G905:AB905)</f>
        <v>60</v>
      </c>
      <c r="G905" s="170"/>
      <c r="H905" s="170"/>
      <c r="I905" s="170"/>
      <c r="J905" s="180">
        <v>60</v>
      </c>
      <c r="K905" s="170"/>
      <c r="L905" s="170"/>
      <c r="M905" s="170"/>
      <c r="N905" s="170"/>
      <c r="O905" s="170"/>
      <c r="P905" s="170"/>
      <c r="Q905" s="170"/>
      <c r="R905" s="170"/>
      <c r="S905" s="170"/>
      <c r="T905" s="170"/>
      <c r="U905" s="170"/>
      <c r="V905" s="170"/>
      <c r="W905" s="170"/>
      <c r="X905" s="170"/>
      <c r="Y905" s="170"/>
      <c r="Z905" s="170"/>
      <c r="AA905" s="170"/>
      <c r="AB905" s="170"/>
      <c r="AC905" s="272"/>
      <c r="AD905" s="272"/>
      <c r="AE905" s="272"/>
      <c r="AF905" s="272"/>
      <c r="AG905" s="272"/>
      <c r="AH905" s="272"/>
      <c r="AI905" s="272"/>
      <c r="AJ905" s="272"/>
      <c r="AK905" s="272"/>
      <c r="AL905" s="272"/>
      <c r="AM905" s="272"/>
    </row>
    <row r="906" spans="1:39" ht="35.25" customHeight="1">
      <c r="A906" s="173">
        <f>IF(D906=0,"",SUBTOTAL(3,$D$9:D906))</f>
        <v>869</v>
      </c>
      <c r="B906" s="190" t="s">
        <v>5011</v>
      </c>
      <c r="C906" s="212" t="s">
        <v>4514</v>
      </c>
      <c r="D906" s="213" t="s">
        <v>4515</v>
      </c>
      <c r="E906" s="213" t="s">
        <v>200</v>
      </c>
      <c r="F906" s="187">
        <f t="shared" si="14"/>
        <v>60</v>
      </c>
      <c r="G906" s="170"/>
      <c r="H906" s="170"/>
      <c r="I906" s="170"/>
      <c r="J906" s="180">
        <v>60</v>
      </c>
      <c r="K906" s="170"/>
      <c r="L906" s="170"/>
      <c r="M906" s="170"/>
      <c r="N906" s="170"/>
      <c r="O906" s="170"/>
      <c r="P906" s="170"/>
      <c r="Q906" s="170"/>
      <c r="R906" s="170"/>
      <c r="S906" s="170"/>
      <c r="T906" s="170"/>
      <c r="U906" s="170"/>
      <c r="V906" s="170"/>
      <c r="W906" s="170"/>
      <c r="X906" s="170"/>
      <c r="Y906" s="170"/>
      <c r="Z906" s="170"/>
      <c r="AA906" s="170"/>
      <c r="AB906" s="170"/>
      <c r="AC906" s="272"/>
      <c r="AD906" s="272"/>
      <c r="AE906" s="272"/>
      <c r="AF906" s="272"/>
      <c r="AG906" s="272"/>
      <c r="AH906" s="272"/>
      <c r="AI906" s="272"/>
      <c r="AJ906" s="272"/>
      <c r="AK906" s="272"/>
      <c r="AL906" s="272"/>
      <c r="AM906" s="272"/>
    </row>
    <row r="907" spans="1:39" ht="35.25" customHeight="1">
      <c r="A907" s="173">
        <f>IF(D907=0,"",SUBTOTAL(3,$D$9:D907))</f>
        <v>870</v>
      </c>
      <c r="B907" s="190" t="s">
        <v>5012</v>
      </c>
      <c r="C907" s="212" t="s">
        <v>4516</v>
      </c>
      <c r="D907" s="213" t="s">
        <v>4517</v>
      </c>
      <c r="E907" s="213" t="s">
        <v>200</v>
      </c>
      <c r="F907" s="187">
        <f t="shared" si="14"/>
        <v>120</v>
      </c>
      <c r="G907" s="170"/>
      <c r="H907" s="170"/>
      <c r="I907" s="170"/>
      <c r="J907" s="180">
        <v>120</v>
      </c>
      <c r="K907" s="170"/>
      <c r="L907" s="170"/>
      <c r="M907" s="170"/>
      <c r="N907" s="170"/>
      <c r="O907" s="170"/>
      <c r="P907" s="170"/>
      <c r="Q907" s="170"/>
      <c r="R907" s="170"/>
      <c r="S907" s="170"/>
      <c r="T907" s="170"/>
      <c r="U907" s="170"/>
      <c r="V907" s="170"/>
      <c r="W907" s="170"/>
      <c r="X907" s="170"/>
      <c r="Y907" s="170"/>
      <c r="Z907" s="170"/>
      <c r="AA907" s="170"/>
      <c r="AB907" s="170"/>
      <c r="AC907" s="272"/>
      <c r="AD907" s="272"/>
      <c r="AE907" s="272"/>
      <c r="AF907" s="272"/>
      <c r="AG907" s="272"/>
      <c r="AH907" s="272"/>
      <c r="AI907" s="272"/>
      <c r="AJ907" s="272"/>
      <c r="AK907" s="272"/>
      <c r="AL907" s="272"/>
      <c r="AM907" s="272"/>
    </row>
    <row r="908" spans="1:39" ht="35.25" customHeight="1">
      <c r="A908" s="173">
        <f>IF(D908=0,"",SUBTOTAL(3,$D$9:D908))</f>
        <v>871</v>
      </c>
      <c r="B908" s="190" t="s">
        <v>5013</v>
      </c>
      <c r="C908" s="212" t="s">
        <v>4518</v>
      </c>
      <c r="D908" s="213" t="s">
        <v>4519</v>
      </c>
      <c r="E908" s="213" t="s">
        <v>200</v>
      </c>
      <c r="F908" s="187">
        <f t="shared" si="14"/>
        <v>120</v>
      </c>
      <c r="G908" s="170"/>
      <c r="H908" s="170"/>
      <c r="I908" s="170"/>
      <c r="J908" s="180">
        <v>120</v>
      </c>
      <c r="K908" s="170"/>
      <c r="L908" s="170"/>
      <c r="M908" s="170"/>
      <c r="N908" s="170"/>
      <c r="O908" s="170"/>
      <c r="P908" s="170"/>
      <c r="Q908" s="170"/>
      <c r="R908" s="170"/>
      <c r="S908" s="170"/>
      <c r="T908" s="170"/>
      <c r="U908" s="170"/>
      <c r="V908" s="170"/>
      <c r="W908" s="170"/>
      <c r="X908" s="170"/>
      <c r="Y908" s="170"/>
      <c r="Z908" s="170"/>
      <c r="AA908" s="170"/>
      <c r="AB908" s="170"/>
      <c r="AC908" s="272"/>
      <c r="AD908" s="272"/>
      <c r="AE908" s="272"/>
      <c r="AF908" s="272"/>
      <c r="AG908" s="272"/>
      <c r="AH908" s="272"/>
      <c r="AI908" s="272"/>
      <c r="AJ908" s="272"/>
      <c r="AK908" s="272"/>
      <c r="AL908" s="272"/>
      <c r="AM908" s="272"/>
    </row>
    <row r="909" spans="1:39" ht="35.25" customHeight="1">
      <c r="A909" s="173">
        <f>IF(D909=0,"",SUBTOTAL(3,$D$9:D909))</f>
        <v>872</v>
      </c>
      <c r="B909" s="190" t="s">
        <v>5014</v>
      </c>
      <c r="C909" s="212" t="s">
        <v>4520</v>
      </c>
      <c r="D909" s="213" t="s">
        <v>4521</v>
      </c>
      <c r="E909" s="213" t="s">
        <v>200</v>
      </c>
      <c r="F909" s="187">
        <f t="shared" si="14"/>
        <v>120</v>
      </c>
      <c r="G909" s="170"/>
      <c r="H909" s="170"/>
      <c r="I909" s="170"/>
      <c r="J909" s="180">
        <v>120</v>
      </c>
      <c r="K909" s="170"/>
      <c r="L909" s="170"/>
      <c r="M909" s="170"/>
      <c r="N909" s="170"/>
      <c r="O909" s="170"/>
      <c r="P909" s="170"/>
      <c r="Q909" s="170"/>
      <c r="R909" s="170"/>
      <c r="S909" s="170"/>
      <c r="T909" s="170"/>
      <c r="U909" s="170"/>
      <c r="V909" s="170"/>
      <c r="W909" s="170"/>
      <c r="X909" s="170"/>
      <c r="Y909" s="170"/>
      <c r="Z909" s="170"/>
      <c r="AA909" s="170"/>
      <c r="AB909" s="170"/>
      <c r="AC909" s="272"/>
      <c r="AD909" s="272"/>
      <c r="AE909" s="272"/>
      <c r="AF909" s="272"/>
      <c r="AG909" s="272"/>
      <c r="AH909" s="272"/>
      <c r="AI909" s="272"/>
      <c r="AJ909" s="272"/>
      <c r="AK909" s="272"/>
      <c r="AL909" s="272"/>
      <c r="AM909" s="272"/>
    </row>
    <row r="910" spans="1:39" ht="35.25" customHeight="1">
      <c r="A910" s="173">
        <f>IF(D910=0,"",SUBTOTAL(3,$D$9:D910))</f>
        <v>873</v>
      </c>
      <c r="B910" s="190" t="s">
        <v>5015</v>
      </c>
      <c r="C910" s="212" t="s">
        <v>4522</v>
      </c>
      <c r="D910" s="213" t="s">
        <v>4523</v>
      </c>
      <c r="E910" s="213" t="s">
        <v>200</v>
      </c>
      <c r="F910" s="187">
        <f t="shared" si="14"/>
        <v>120</v>
      </c>
      <c r="G910" s="170"/>
      <c r="H910" s="170"/>
      <c r="I910" s="170"/>
      <c r="J910" s="180">
        <v>120</v>
      </c>
      <c r="K910" s="170"/>
      <c r="L910" s="170"/>
      <c r="M910" s="170"/>
      <c r="N910" s="170"/>
      <c r="O910" s="170"/>
      <c r="P910" s="170"/>
      <c r="Q910" s="170"/>
      <c r="R910" s="170"/>
      <c r="S910" s="170"/>
      <c r="T910" s="170"/>
      <c r="U910" s="170"/>
      <c r="V910" s="170"/>
      <c r="W910" s="170"/>
      <c r="X910" s="170"/>
      <c r="Y910" s="170"/>
      <c r="Z910" s="170"/>
      <c r="AA910" s="170"/>
      <c r="AB910" s="170"/>
      <c r="AC910" s="272"/>
      <c r="AD910" s="272"/>
      <c r="AE910" s="272"/>
      <c r="AF910" s="272"/>
      <c r="AG910" s="272"/>
      <c r="AH910" s="272"/>
      <c r="AI910" s="272"/>
      <c r="AJ910" s="272"/>
      <c r="AK910" s="272"/>
      <c r="AL910" s="272"/>
      <c r="AM910" s="272"/>
    </row>
    <row r="911" spans="1:39" ht="38.25" customHeight="1">
      <c r="A911" s="173">
        <f>IF(D911=0,"",SUBTOTAL(3,$D$9:D911))</f>
        <v>874</v>
      </c>
      <c r="B911" s="190" t="s">
        <v>5016</v>
      </c>
      <c r="C911" s="212" t="s">
        <v>4127</v>
      </c>
      <c r="D911" s="213" t="s">
        <v>4623</v>
      </c>
      <c r="E911" s="213" t="s">
        <v>11</v>
      </c>
      <c r="F911" s="187">
        <f t="shared" si="14"/>
        <v>25</v>
      </c>
      <c r="G911" s="169"/>
      <c r="H911" s="169"/>
      <c r="I911" s="169"/>
      <c r="J911" s="169"/>
      <c r="K911" s="169"/>
      <c r="L911" s="169"/>
      <c r="M911" s="169"/>
      <c r="N911" s="169"/>
      <c r="O911" s="169"/>
      <c r="P911" s="169"/>
      <c r="Q911" s="169"/>
      <c r="R911" s="169"/>
      <c r="S911" s="176">
        <v>25</v>
      </c>
      <c r="T911" s="169"/>
      <c r="U911" s="169"/>
      <c r="V911" s="169"/>
      <c r="W911" s="169"/>
      <c r="X911" s="169"/>
      <c r="Y911" s="169"/>
      <c r="Z911" s="169"/>
      <c r="AA911" s="169"/>
      <c r="AB911" s="169"/>
      <c r="AC911" s="272"/>
      <c r="AD911" s="272"/>
      <c r="AE911" s="272"/>
      <c r="AF911" s="272"/>
      <c r="AG911" s="272"/>
      <c r="AH911" s="272"/>
      <c r="AI911" s="272"/>
      <c r="AJ911" s="272"/>
      <c r="AK911" s="272"/>
      <c r="AL911" s="272"/>
      <c r="AM911" s="272"/>
    </row>
    <row r="912" spans="1:39" ht="48.75" customHeight="1">
      <c r="A912" s="173">
        <f>IF(D912=0,"",SUBTOTAL(3,$D$9:D912))</f>
        <v>875</v>
      </c>
      <c r="B912" s="190" t="s">
        <v>5017</v>
      </c>
      <c r="C912" s="212" t="s">
        <v>4128</v>
      </c>
      <c r="D912" s="213" t="s">
        <v>4129</v>
      </c>
      <c r="E912" s="213" t="s">
        <v>11</v>
      </c>
      <c r="F912" s="187">
        <f t="shared" si="14"/>
        <v>13</v>
      </c>
      <c r="G912" s="169"/>
      <c r="H912" s="169"/>
      <c r="I912" s="169"/>
      <c r="J912" s="169"/>
      <c r="K912" s="169"/>
      <c r="L912" s="169"/>
      <c r="M912" s="169"/>
      <c r="N912" s="169"/>
      <c r="O912" s="169"/>
      <c r="P912" s="169"/>
      <c r="Q912" s="169"/>
      <c r="R912" s="169"/>
      <c r="S912" s="176">
        <v>13</v>
      </c>
      <c r="T912" s="169"/>
      <c r="U912" s="169"/>
      <c r="V912" s="169"/>
      <c r="W912" s="169"/>
      <c r="X912" s="169"/>
      <c r="Y912" s="169"/>
      <c r="Z912" s="169"/>
      <c r="AA912" s="169"/>
      <c r="AB912" s="169"/>
      <c r="AC912" s="272"/>
      <c r="AD912" s="272"/>
      <c r="AE912" s="272"/>
      <c r="AF912" s="272"/>
      <c r="AG912" s="272"/>
      <c r="AH912" s="272"/>
      <c r="AI912" s="272"/>
      <c r="AJ912" s="272"/>
      <c r="AK912" s="272"/>
      <c r="AL912" s="272"/>
      <c r="AM912" s="272"/>
    </row>
    <row r="913" spans="1:39" ht="30" customHeight="1">
      <c r="A913" s="173">
        <f>IF(D913=0,"",SUBTOTAL(3,$D$9:D913))</f>
        <v>876</v>
      </c>
      <c r="B913" s="190" t="s">
        <v>5018</v>
      </c>
      <c r="C913" s="212" t="s">
        <v>4130</v>
      </c>
      <c r="D913" s="213" t="s">
        <v>4131</v>
      </c>
      <c r="E913" s="213" t="s">
        <v>0</v>
      </c>
      <c r="F913" s="187">
        <f t="shared" si="14"/>
        <v>3</v>
      </c>
      <c r="G913" s="169"/>
      <c r="H913" s="169"/>
      <c r="I913" s="169"/>
      <c r="J913" s="169"/>
      <c r="K913" s="169"/>
      <c r="L913" s="169"/>
      <c r="M913" s="169"/>
      <c r="N913" s="169"/>
      <c r="O913" s="169"/>
      <c r="P913" s="169"/>
      <c r="Q913" s="169"/>
      <c r="R913" s="169"/>
      <c r="S913" s="176">
        <v>3</v>
      </c>
      <c r="T913" s="169"/>
      <c r="U913" s="169"/>
      <c r="V913" s="169"/>
      <c r="W913" s="169"/>
      <c r="X913" s="169"/>
      <c r="Y913" s="169"/>
      <c r="Z913" s="169"/>
      <c r="AA913" s="169"/>
      <c r="AB913" s="169"/>
      <c r="AC913" s="272"/>
      <c r="AD913" s="272"/>
      <c r="AE913" s="272"/>
      <c r="AF913" s="272"/>
      <c r="AG913" s="272"/>
      <c r="AH913" s="272"/>
      <c r="AI913" s="272"/>
      <c r="AJ913" s="272"/>
      <c r="AK913" s="272"/>
      <c r="AL913" s="272"/>
      <c r="AM913" s="272"/>
    </row>
    <row r="914" spans="1:39" ht="30" customHeight="1">
      <c r="A914" s="173">
        <f>IF(D914=0,"",SUBTOTAL(3,$D$9:D914))</f>
        <v>877</v>
      </c>
      <c r="B914" s="190" t="s">
        <v>5019</v>
      </c>
      <c r="C914" s="212" t="s">
        <v>4132</v>
      </c>
      <c r="D914" s="213" t="s">
        <v>4133</v>
      </c>
      <c r="E914" s="213" t="s">
        <v>0</v>
      </c>
      <c r="F914" s="187">
        <f t="shared" si="14"/>
        <v>1</v>
      </c>
      <c r="G914" s="169"/>
      <c r="H914" s="169"/>
      <c r="I914" s="169"/>
      <c r="J914" s="169"/>
      <c r="K914" s="169"/>
      <c r="L914" s="169"/>
      <c r="M914" s="169"/>
      <c r="N914" s="169"/>
      <c r="O914" s="169"/>
      <c r="P914" s="169"/>
      <c r="Q914" s="169"/>
      <c r="R914" s="169"/>
      <c r="S914" s="176">
        <v>1</v>
      </c>
      <c r="T914" s="169"/>
      <c r="U914" s="169"/>
      <c r="V914" s="169"/>
      <c r="W914" s="169"/>
      <c r="X914" s="169"/>
      <c r="Y914" s="169"/>
      <c r="Z914" s="169"/>
      <c r="AA914" s="169"/>
      <c r="AB914" s="169"/>
      <c r="AC914" s="272"/>
      <c r="AD914" s="272"/>
      <c r="AE914" s="272"/>
      <c r="AF914" s="272"/>
      <c r="AG914" s="272"/>
      <c r="AH914" s="272"/>
      <c r="AI914" s="272"/>
      <c r="AJ914" s="272"/>
      <c r="AK914" s="272"/>
      <c r="AL914" s="272"/>
      <c r="AM914" s="272"/>
    </row>
    <row r="915" spans="1:39" ht="48.75" customHeight="1">
      <c r="A915" s="173">
        <f>IF(D915=0,"",SUBTOTAL(3,$D$9:D915))</f>
        <v>878</v>
      </c>
      <c r="B915" s="190" t="s">
        <v>5020</v>
      </c>
      <c r="C915" s="212" t="s">
        <v>4134</v>
      </c>
      <c r="D915" s="213" t="s">
        <v>4135</v>
      </c>
      <c r="E915" s="213" t="s">
        <v>0</v>
      </c>
      <c r="F915" s="187">
        <f t="shared" si="14"/>
        <v>25</v>
      </c>
      <c r="G915" s="169"/>
      <c r="H915" s="169"/>
      <c r="I915" s="169"/>
      <c r="J915" s="169"/>
      <c r="K915" s="169"/>
      <c r="L915" s="169"/>
      <c r="M915" s="169"/>
      <c r="N915" s="169"/>
      <c r="O915" s="169"/>
      <c r="P915" s="169"/>
      <c r="Q915" s="169"/>
      <c r="R915" s="169"/>
      <c r="S915" s="176">
        <v>25</v>
      </c>
      <c r="T915" s="169"/>
      <c r="U915" s="169"/>
      <c r="V915" s="169"/>
      <c r="W915" s="169"/>
      <c r="X915" s="169"/>
      <c r="Y915" s="169"/>
      <c r="Z915" s="169"/>
      <c r="AA915" s="169"/>
      <c r="AB915" s="169"/>
      <c r="AC915" s="272"/>
      <c r="AD915" s="272"/>
      <c r="AE915" s="272"/>
      <c r="AF915" s="272"/>
      <c r="AG915" s="272"/>
      <c r="AH915" s="272"/>
      <c r="AI915" s="272"/>
      <c r="AJ915" s="272"/>
      <c r="AK915" s="272"/>
      <c r="AL915" s="272"/>
      <c r="AM915" s="272"/>
    </row>
    <row r="916" spans="1:39" ht="24.75" customHeight="1">
      <c r="A916" s="173" t="str">
        <f>IF(D916=0,"",SUBTOTAL(3,$D$9:D916))</f>
        <v/>
      </c>
      <c r="B916" s="188" t="s">
        <v>1912</v>
      </c>
      <c r="C916" s="227" t="s">
        <v>4557</v>
      </c>
      <c r="D916" s="206"/>
      <c r="E916" s="207"/>
      <c r="F916" s="187">
        <f t="shared" si="14"/>
        <v>0</v>
      </c>
      <c r="G916" s="174"/>
      <c r="H916" s="169"/>
      <c r="I916" s="169"/>
      <c r="J916" s="175"/>
      <c r="K916" s="169"/>
      <c r="L916" s="169"/>
      <c r="M916" s="169">
        <v>0</v>
      </c>
      <c r="N916" s="169"/>
      <c r="O916" s="170"/>
      <c r="P916" s="169">
        <v>0</v>
      </c>
      <c r="Q916" s="169"/>
      <c r="R916" s="169"/>
      <c r="S916" s="171"/>
      <c r="T916" s="169">
        <v>0</v>
      </c>
      <c r="U916" s="169">
        <v>0</v>
      </c>
      <c r="V916" s="169"/>
      <c r="W916" s="169"/>
      <c r="X916" s="169"/>
      <c r="Y916" s="170"/>
      <c r="Z916" s="172"/>
      <c r="AA916" s="169"/>
      <c r="AB916" s="172"/>
      <c r="AC916" s="272"/>
      <c r="AD916" s="272"/>
      <c r="AE916" s="272"/>
      <c r="AF916" s="272"/>
      <c r="AG916" s="272"/>
      <c r="AH916" s="272"/>
      <c r="AI916" s="272"/>
      <c r="AJ916" s="272"/>
      <c r="AK916" s="272"/>
      <c r="AL916" s="272"/>
      <c r="AM916" s="272"/>
    </row>
    <row r="917" spans="1:39" ht="62.25" customHeight="1">
      <c r="A917" s="173">
        <f>IF(D917=0,"",SUBTOTAL(3,$D$9:D917))</f>
        <v>879</v>
      </c>
      <c r="B917" s="190" t="s">
        <v>5021</v>
      </c>
      <c r="C917" s="196" t="s">
        <v>4285</v>
      </c>
      <c r="D917" s="206" t="s">
        <v>4810</v>
      </c>
      <c r="E917" s="206" t="s">
        <v>6</v>
      </c>
      <c r="F917" s="187">
        <f t="shared" si="14"/>
        <v>50</v>
      </c>
      <c r="G917" s="169"/>
      <c r="H917" s="169"/>
      <c r="I917" s="169"/>
      <c r="J917" s="181">
        <v>50</v>
      </c>
      <c r="K917" s="169"/>
      <c r="L917" s="169"/>
      <c r="M917" s="169"/>
      <c r="N917" s="169"/>
      <c r="O917" s="169"/>
      <c r="P917" s="169"/>
      <c r="Q917" s="169"/>
      <c r="R917" s="169"/>
      <c r="S917" s="169"/>
      <c r="T917" s="169"/>
      <c r="U917" s="169"/>
      <c r="V917" s="169"/>
      <c r="W917" s="169"/>
      <c r="X917" s="169"/>
      <c r="Y917" s="169"/>
      <c r="Z917" s="169"/>
      <c r="AA917" s="169"/>
      <c r="AB917" s="169"/>
      <c r="AC917" s="272"/>
      <c r="AD917" s="272"/>
      <c r="AE917" s="272"/>
      <c r="AF917" s="272"/>
      <c r="AG917" s="272"/>
      <c r="AH917" s="272"/>
      <c r="AI917" s="272"/>
      <c r="AJ917" s="272"/>
      <c r="AK917" s="272"/>
      <c r="AL917" s="272"/>
      <c r="AM917" s="272"/>
    </row>
    <row r="918" spans="1:39" ht="61.5" customHeight="1">
      <c r="A918" s="173">
        <f>IF(D918=0,"",SUBTOTAL(3,$D$9:D918))</f>
        <v>880</v>
      </c>
      <c r="B918" s="190" t="s">
        <v>5022</v>
      </c>
      <c r="C918" s="212" t="s">
        <v>4286</v>
      </c>
      <c r="D918" s="213" t="s">
        <v>3865</v>
      </c>
      <c r="E918" s="213" t="s">
        <v>6</v>
      </c>
      <c r="F918" s="187">
        <f t="shared" si="14"/>
        <v>10</v>
      </c>
      <c r="G918" s="169"/>
      <c r="H918" s="169"/>
      <c r="I918" s="169"/>
      <c r="J918" s="181">
        <v>10</v>
      </c>
      <c r="K918" s="169"/>
      <c r="L918" s="169"/>
      <c r="M918" s="169"/>
      <c r="N918" s="169"/>
      <c r="O918" s="169"/>
      <c r="P918" s="169"/>
      <c r="Q918" s="169"/>
      <c r="R918" s="169"/>
      <c r="S918" s="169"/>
      <c r="T918" s="169"/>
      <c r="U918" s="169"/>
      <c r="V918" s="169"/>
      <c r="W918" s="169"/>
      <c r="X918" s="169"/>
      <c r="Y918" s="169"/>
      <c r="Z918" s="169"/>
      <c r="AA918" s="169"/>
      <c r="AB918" s="169"/>
      <c r="AC918" s="272"/>
      <c r="AD918" s="272"/>
      <c r="AE918" s="272"/>
      <c r="AF918" s="272"/>
      <c r="AG918" s="272"/>
      <c r="AH918" s="272"/>
      <c r="AI918" s="272"/>
      <c r="AJ918" s="272"/>
      <c r="AK918" s="272"/>
      <c r="AL918" s="272"/>
      <c r="AM918" s="272"/>
    </row>
    <row r="919" spans="1:39" ht="75.75" customHeight="1">
      <c r="A919" s="173">
        <f>IF(D919=0,"",SUBTOTAL(3,$D$9:D919))</f>
        <v>881</v>
      </c>
      <c r="B919" s="190" t="s">
        <v>5023</v>
      </c>
      <c r="C919" s="196" t="s">
        <v>3866</v>
      </c>
      <c r="D919" s="206" t="s">
        <v>4287</v>
      </c>
      <c r="E919" s="206" t="s">
        <v>6</v>
      </c>
      <c r="F919" s="187">
        <f t="shared" si="14"/>
        <v>1</v>
      </c>
      <c r="G919" s="169"/>
      <c r="H919" s="169"/>
      <c r="I919" s="169"/>
      <c r="J919" s="175">
        <v>1</v>
      </c>
      <c r="K919" s="169"/>
      <c r="L919" s="169"/>
      <c r="M919" s="169"/>
      <c r="N919" s="169"/>
      <c r="O919" s="169"/>
      <c r="P919" s="169"/>
      <c r="Q919" s="169"/>
      <c r="R919" s="169"/>
      <c r="S919" s="169"/>
      <c r="T919" s="169"/>
      <c r="U919" s="169"/>
      <c r="V919" s="169"/>
      <c r="W919" s="169"/>
      <c r="X919" s="169"/>
      <c r="Y919" s="169"/>
      <c r="Z919" s="169"/>
      <c r="AA919" s="169"/>
      <c r="AB919" s="169"/>
      <c r="AC919" s="272"/>
      <c r="AD919" s="272"/>
      <c r="AE919" s="272"/>
      <c r="AF919" s="272"/>
      <c r="AG919" s="272"/>
      <c r="AH919" s="272"/>
      <c r="AI919" s="272"/>
      <c r="AJ919" s="272"/>
      <c r="AK919" s="272"/>
      <c r="AL919" s="272"/>
      <c r="AM919" s="272"/>
    </row>
    <row r="920" spans="1:39" ht="35.25" customHeight="1">
      <c r="A920" s="173">
        <f>IF(D920=0,"",SUBTOTAL(3,$D$9:D920))</f>
        <v>882</v>
      </c>
      <c r="B920" s="190" t="s">
        <v>5024</v>
      </c>
      <c r="C920" s="233" t="s">
        <v>4288</v>
      </c>
      <c r="D920" s="206" t="s">
        <v>4289</v>
      </c>
      <c r="E920" s="206" t="s">
        <v>6</v>
      </c>
      <c r="F920" s="187">
        <f t="shared" si="14"/>
        <v>25</v>
      </c>
      <c r="G920" s="169"/>
      <c r="H920" s="169"/>
      <c r="I920" s="169"/>
      <c r="J920" s="169">
        <v>25</v>
      </c>
      <c r="K920" s="169"/>
      <c r="L920" s="169"/>
      <c r="M920" s="169"/>
      <c r="N920" s="169"/>
      <c r="O920" s="169"/>
      <c r="P920" s="169"/>
      <c r="Q920" s="169"/>
      <c r="R920" s="169"/>
      <c r="S920" s="169"/>
      <c r="T920" s="169"/>
      <c r="U920" s="169"/>
      <c r="V920" s="169"/>
      <c r="W920" s="169"/>
      <c r="X920" s="169"/>
      <c r="Y920" s="169"/>
      <c r="Z920" s="169"/>
      <c r="AA920" s="169"/>
      <c r="AB920" s="169"/>
      <c r="AC920" s="272"/>
      <c r="AD920" s="272"/>
      <c r="AE920" s="272"/>
      <c r="AF920" s="272"/>
      <c r="AG920" s="272"/>
      <c r="AH920" s="272"/>
      <c r="AI920" s="272"/>
      <c r="AJ920" s="272"/>
      <c r="AK920" s="272"/>
      <c r="AL920" s="272"/>
      <c r="AM920" s="272"/>
    </row>
    <row r="921" spans="1:39" ht="195" customHeight="1">
      <c r="A921" s="173">
        <f>IF(D921=0,"",SUBTOTAL(3,$D$9:D921))</f>
        <v>883</v>
      </c>
      <c r="B921" s="190" t="s">
        <v>5025</v>
      </c>
      <c r="C921" s="212" t="s">
        <v>3867</v>
      </c>
      <c r="D921" s="248" t="s">
        <v>4811</v>
      </c>
      <c r="E921" s="213" t="s">
        <v>1</v>
      </c>
      <c r="F921" s="187">
        <f t="shared" si="14"/>
        <v>50</v>
      </c>
      <c r="G921" s="169"/>
      <c r="H921" s="169"/>
      <c r="I921" s="169"/>
      <c r="J921" s="175">
        <v>50</v>
      </c>
      <c r="K921" s="169"/>
      <c r="L921" s="169"/>
      <c r="M921" s="169"/>
      <c r="N921" s="169"/>
      <c r="O921" s="169"/>
      <c r="P921" s="169"/>
      <c r="Q921" s="169"/>
      <c r="R921" s="169"/>
      <c r="S921" s="169"/>
      <c r="T921" s="169"/>
      <c r="U921" s="169"/>
      <c r="V921" s="169"/>
      <c r="W921" s="169"/>
      <c r="X921" s="169"/>
      <c r="Y921" s="169"/>
      <c r="Z921" s="169"/>
      <c r="AA921" s="169"/>
      <c r="AB921" s="169"/>
      <c r="AC921" s="272"/>
      <c r="AD921" s="272"/>
      <c r="AE921" s="272"/>
      <c r="AF921" s="272"/>
      <c r="AG921" s="272"/>
      <c r="AH921" s="272"/>
      <c r="AI921" s="272"/>
      <c r="AJ921" s="272"/>
      <c r="AK921" s="272"/>
      <c r="AL921" s="272"/>
      <c r="AM921" s="272"/>
    </row>
    <row r="922" spans="1:39" ht="63.75">
      <c r="A922" s="173">
        <f>IF(D922=0,"",SUBTOTAL(3,$D$9:D922))</f>
        <v>884</v>
      </c>
      <c r="B922" s="190" t="s">
        <v>5026</v>
      </c>
      <c r="C922" s="196" t="s">
        <v>1713</v>
      </c>
      <c r="D922" s="206" t="s">
        <v>4812</v>
      </c>
      <c r="E922" s="206" t="s">
        <v>6</v>
      </c>
      <c r="F922" s="187">
        <f t="shared" si="14"/>
        <v>5</v>
      </c>
      <c r="G922" s="169"/>
      <c r="H922" s="169"/>
      <c r="I922" s="169"/>
      <c r="J922" s="175">
        <v>5</v>
      </c>
      <c r="K922" s="169"/>
      <c r="L922" s="169"/>
      <c r="M922" s="169"/>
      <c r="N922" s="169"/>
      <c r="O922" s="169"/>
      <c r="P922" s="169"/>
      <c r="Q922" s="169"/>
      <c r="R922" s="169"/>
      <c r="S922" s="169"/>
      <c r="T922" s="169"/>
      <c r="U922" s="169"/>
      <c r="V922" s="169"/>
      <c r="W922" s="169"/>
      <c r="X922" s="169"/>
      <c r="Y922" s="169"/>
      <c r="Z922" s="169"/>
      <c r="AA922" s="169"/>
      <c r="AB922" s="169"/>
      <c r="AC922" s="272"/>
      <c r="AD922" s="272"/>
      <c r="AE922" s="272"/>
      <c r="AF922" s="272"/>
      <c r="AG922" s="272"/>
      <c r="AH922" s="272"/>
      <c r="AI922" s="272"/>
      <c r="AJ922" s="272"/>
      <c r="AK922" s="272"/>
      <c r="AL922" s="272"/>
      <c r="AM922" s="272"/>
    </row>
    <row r="923" spans="1:39" ht="62.25" customHeight="1">
      <c r="A923" s="173">
        <f>IF(D923=0,"",SUBTOTAL(3,$D$9:D923))</f>
        <v>885</v>
      </c>
      <c r="B923" s="190" t="s">
        <v>5027</v>
      </c>
      <c r="C923" s="196" t="s">
        <v>4290</v>
      </c>
      <c r="D923" s="206" t="s">
        <v>4291</v>
      </c>
      <c r="E923" s="206" t="s">
        <v>6</v>
      </c>
      <c r="F923" s="187">
        <f t="shared" si="14"/>
        <v>10</v>
      </c>
      <c r="G923" s="169"/>
      <c r="H923" s="169"/>
      <c r="I923" s="169"/>
      <c r="J923" s="175">
        <v>10</v>
      </c>
      <c r="K923" s="169"/>
      <c r="L923" s="169"/>
      <c r="M923" s="169"/>
      <c r="N923" s="169"/>
      <c r="O923" s="169"/>
      <c r="P923" s="169"/>
      <c r="Q923" s="169"/>
      <c r="R923" s="169"/>
      <c r="S923" s="169"/>
      <c r="T923" s="169"/>
      <c r="U923" s="169"/>
      <c r="V923" s="169"/>
      <c r="W923" s="169"/>
      <c r="X923" s="169"/>
      <c r="Y923" s="169"/>
      <c r="Z923" s="169"/>
      <c r="AA923" s="169"/>
      <c r="AB923" s="169"/>
      <c r="AC923" s="272"/>
      <c r="AD923" s="272"/>
      <c r="AE923" s="272"/>
      <c r="AF923" s="272"/>
      <c r="AG923" s="272"/>
      <c r="AH923" s="272"/>
      <c r="AI923" s="272"/>
      <c r="AJ923" s="272"/>
      <c r="AK923" s="272"/>
      <c r="AL923" s="272"/>
      <c r="AM923" s="272"/>
    </row>
    <row r="924" spans="1:39" ht="56.25" customHeight="1">
      <c r="A924" s="173">
        <f>IF(D924=0,"",SUBTOTAL(3,$D$9:D924))</f>
        <v>886</v>
      </c>
      <c r="B924" s="190" t="s">
        <v>5028</v>
      </c>
      <c r="C924" s="196" t="s">
        <v>4292</v>
      </c>
      <c r="D924" s="206" t="s">
        <v>4293</v>
      </c>
      <c r="E924" s="206" t="s">
        <v>6</v>
      </c>
      <c r="F924" s="187">
        <f t="shared" si="14"/>
        <v>2</v>
      </c>
      <c r="G924" s="169"/>
      <c r="H924" s="169"/>
      <c r="I924" s="169"/>
      <c r="J924" s="175">
        <v>2</v>
      </c>
      <c r="K924" s="169"/>
      <c r="L924" s="169"/>
      <c r="M924" s="169"/>
      <c r="N924" s="169"/>
      <c r="O924" s="169"/>
      <c r="P924" s="169"/>
      <c r="Q924" s="169"/>
      <c r="R924" s="169"/>
      <c r="S924" s="169"/>
      <c r="T924" s="169"/>
      <c r="U924" s="169"/>
      <c r="V924" s="169"/>
      <c r="W924" s="169"/>
      <c r="X924" s="169"/>
      <c r="Y924" s="169"/>
      <c r="Z924" s="169"/>
      <c r="AA924" s="169"/>
      <c r="AB924" s="169"/>
      <c r="AC924" s="272"/>
      <c r="AD924" s="272"/>
      <c r="AE924" s="272"/>
      <c r="AF924" s="272"/>
      <c r="AG924" s="272"/>
      <c r="AH924" s="272"/>
      <c r="AI924" s="272"/>
      <c r="AJ924" s="272"/>
      <c r="AK924" s="272"/>
      <c r="AL924" s="272"/>
      <c r="AM924" s="272"/>
    </row>
    <row r="925" spans="1:39" ht="40.5" customHeight="1">
      <c r="A925" s="173">
        <f>IF(D925=0,"",SUBTOTAL(3,$D$9:D925))</f>
        <v>887</v>
      </c>
      <c r="B925" s="190" t="s">
        <v>5029</v>
      </c>
      <c r="C925" s="189" t="s">
        <v>4294</v>
      </c>
      <c r="D925" s="188" t="s">
        <v>4815</v>
      </c>
      <c r="E925" s="190" t="s">
        <v>38</v>
      </c>
      <c r="F925" s="187">
        <f t="shared" si="14"/>
        <v>50</v>
      </c>
      <c r="G925" s="169"/>
      <c r="H925" s="169"/>
      <c r="I925" s="169"/>
      <c r="J925" s="175">
        <v>50</v>
      </c>
      <c r="K925" s="169"/>
      <c r="L925" s="169"/>
      <c r="M925" s="169"/>
      <c r="N925" s="169"/>
      <c r="O925" s="169"/>
      <c r="P925" s="169"/>
      <c r="Q925" s="169"/>
      <c r="R925" s="169"/>
      <c r="S925" s="169"/>
      <c r="T925" s="169"/>
      <c r="U925" s="169"/>
      <c r="V925" s="169"/>
      <c r="W925" s="169"/>
      <c r="X925" s="169"/>
      <c r="Y925" s="169"/>
      <c r="Z925" s="169"/>
      <c r="AA925" s="169"/>
      <c r="AB925" s="169"/>
      <c r="AC925" s="272"/>
      <c r="AD925" s="272"/>
      <c r="AE925" s="272"/>
      <c r="AF925" s="272"/>
      <c r="AG925" s="272"/>
      <c r="AH925" s="272"/>
      <c r="AI925" s="272"/>
      <c r="AJ925" s="272"/>
      <c r="AK925" s="272"/>
      <c r="AL925" s="272"/>
      <c r="AM925" s="272"/>
    </row>
    <row r="926" spans="1:39" ht="38.25" customHeight="1">
      <c r="A926" s="173">
        <f>IF(D926=0,"",SUBTOTAL(3,$D$9:D926))</f>
        <v>888</v>
      </c>
      <c r="B926" s="190" t="s">
        <v>5030</v>
      </c>
      <c r="C926" s="233" t="s">
        <v>1753</v>
      </c>
      <c r="D926" s="206" t="s">
        <v>4813</v>
      </c>
      <c r="E926" s="206" t="s">
        <v>92</v>
      </c>
      <c r="F926" s="187">
        <f t="shared" si="14"/>
        <v>100</v>
      </c>
      <c r="G926" s="169"/>
      <c r="H926" s="169"/>
      <c r="I926" s="169"/>
      <c r="J926" s="169">
        <v>100</v>
      </c>
      <c r="K926" s="169"/>
      <c r="L926" s="169"/>
      <c r="M926" s="169"/>
      <c r="N926" s="169"/>
      <c r="O926" s="169"/>
      <c r="P926" s="169"/>
      <c r="Q926" s="169"/>
      <c r="R926" s="169"/>
      <c r="S926" s="169"/>
      <c r="T926" s="169"/>
      <c r="U926" s="169"/>
      <c r="V926" s="169"/>
      <c r="W926" s="169"/>
      <c r="X926" s="169"/>
      <c r="Y926" s="169"/>
      <c r="Z926" s="169"/>
      <c r="AA926" s="169"/>
      <c r="AB926" s="169"/>
      <c r="AC926" s="272"/>
      <c r="AD926" s="272"/>
      <c r="AE926" s="272"/>
      <c r="AF926" s="272"/>
      <c r="AG926" s="272"/>
      <c r="AH926" s="272"/>
      <c r="AI926" s="272"/>
      <c r="AJ926" s="272"/>
      <c r="AK926" s="272"/>
      <c r="AL926" s="272"/>
      <c r="AM926" s="272"/>
    </row>
    <row r="927" spans="1:39" ht="63.75" customHeight="1">
      <c r="A927" s="173">
        <f>IF(D927=0,"",SUBTOTAL(3,$D$9:D927))</f>
        <v>889</v>
      </c>
      <c r="B927" s="190" t="s">
        <v>5031</v>
      </c>
      <c r="C927" s="233" t="s">
        <v>1715</v>
      </c>
      <c r="D927" s="206" t="s">
        <v>4814</v>
      </c>
      <c r="E927" s="206" t="s">
        <v>6</v>
      </c>
      <c r="F927" s="187">
        <f t="shared" si="14"/>
        <v>3</v>
      </c>
      <c r="G927" s="169"/>
      <c r="H927" s="169"/>
      <c r="I927" s="169"/>
      <c r="J927" s="175">
        <v>3</v>
      </c>
      <c r="K927" s="169"/>
      <c r="L927" s="169"/>
      <c r="M927" s="169"/>
      <c r="N927" s="169"/>
      <c r="O927" s="169"/>
      <c r="P927" s="169"/>
      <c r="Q927" s="169"/>
      <c r="R927" s="169"/>
      <c r="S927" s="169"/>
      <c r="T927" s="169"/>
      <c r="U927" s="169"/>
      <c r="V927" s="169"/>
      <c r="W927" s="169"/>
      <c r="X927" s="169"/>
      <c r="Y927" s="169"/>
      <c r="Z927" s="169"/>
      <c r="AA927" s="169"/>
      <c r="AB927" s="169"/>
      <c r="AC927" s="272"/>
      <c r="AD927" s="272"/>
      <c r="AE927" s="272"/>
      <c r="AF927" s="272"/>
      <c r="AG927" s="272"/>
      <c r="AH927" s="272"/>
      <c r="AI927" s="272"/>
      <c r="AJ927" s="272"/>
      <c r="AK927" s="272"/>
      <c r="AL927" s="272"/>
      <c r="AM927" s="272"/>
    </row>
    <row r="928" spans="1:39" ht="99" customHeight="1">
      <c r="A928" s="173">
        <f>IF(D928=0,"",SUBTOTAL(3,$D$9:D928))</f>
        <v>890</v>
      </c>
      <c r="B928" s="190" t="s">
        <v>5032</v>
      </c>
      <c r="C928" s="233" t="s">
        <v>1715</v>
      </c>
      <c r="D928" s="206" t="s">
        <v>4441</v>
      </c>
      <c r="E928" s="206" t="s">
        <v>6</v>
      </c>
      <c r="F928" s="187">
        <f t="shared" si="14"/>
        <v>3</v>
      </c>
      <c r="G928" s="169"/>
      <c r="H928" s="169"/>
      <c r="I928" s="169"/>
      <c r="J928" s="175">
        <v>3</v>
      </c>
      <c r="K928" s="169"/>
      <c r="L928" s="169"/>
      <c r="M928" s="169"/>
      <c r="N928" s="169"/>
      <c r="O928" s="169"/>
      <c r="P928" s="169"/>
      <c r="Q928" s="169"/>
      <c r="R928" s="169"/>
      <c r="S928" s="169"/>
      <c r="T928" s="169"/>
      <c r="U928" s="169"/>
      <c r="V928" s="169"/>
      <c r="W928" s="169"/>
      <c r="X928" s="169"/>
      <c r="Y928" s="169"/>
      <c r="Z928" s="169"/>
      <c r="AA928" s="169"/>
      <c r="AB928" s="169"/>
      <c r="AC928" s="272"/>
      <c r="AD928" s="272"/>
      <c r="AE928" s="272"/>
      <c r="AF928" s="272"/>
      <c r="AG928" s="272"/>
      <c r="AH928" s="272"/>
      <c r="AI928" s="272"/>
      <c r="AJ928" s="272"/>
      <c r="AK928" s="272"/>
      <c r="AL928" s="272"/>
      <c r="AM928" s="272"/>
    </row>
    <row r="929" spans="1:39" ht="49.5" customHeight="1">
      <c r="A929" s="173">
        <f>IF(D929=0,"",SUBTOTAL(3,$D$9:D929))</f>
        <v>891</v>
      </c>
      <c r="B929" s="190" t="s">
        <v>5033</v>
      </c>
      <c r="C929" s="233" t="s">
        <v>1690</v>
      </c>
      <c r="D929" s="206" t="s">
        <v>4295</v>
      </c>
      <c r="E929" s="206" t="s">
        <v>6</v>
      </c>
      <c r="F929" s="187">
        <f t="shared" si="14"/>
        <v>50</v>
      </c>
      <c r="G929" s="169"/>
      <c r="H929" s="169"/>
      <c r="I929" s="169"/>
      <c r="J929" s="175">
        <v>50</v>
      </c>
      <c r="K929" s="169"/>
      <c r="L929" s="169"/>
      <c r="M929" s="169"/>
      <c r="N929" s="169"/>
      <c r="O929" s="169"/>
      <c r="P929" s="169"/>
      <c r="Q929" s="169"/>
      <c r="R929" s="169"/>
      <c r="S929" s="169"/>
      <c r="T929" s="169"/>
      <c r="U929" s="169"/>
      <c r="V929" s="169"/>
      <c r="W929" s="169"/>
      <c r="X929" s="169"/>
      <c r="Y929" s="169"/>
      <c r="Z929" s="169"/>
      <c r="AA929" s="169"/>
      <c r="AB929" s="169"/>
      <c r="AC929" s="272"/>
      <c r="AD929" s="272"/>
      <c r="AE929" s="272"/>
      <c r="AF929" s="272"/>
      <c r="AG929" s="272"/>
      <c r="AH929" s="272"/>
      <c r="AI929" s="272"/>
      <c r="AJ929" s="272"/>
      <c r="AK929" s="272"/>
      <c r="AL929" s="272"/>
      <c r="AM929" s="272"/>
    </row>
    <row r="930" spans="1:39" ht="69" customHeight="1">
      <c r="A930" s="173">
        <f>IF(D930=0,"",SUBTOTAL(3,$D$9:D930))</f>
        <v>892</v>
      </c>
      <c r="B930" s="190" t="s">
        <v>5034</v>
      </c>
      <c r="C930" s="196" t="s">
        <v>1702</v>
      </c>
      <c r="D930" s="206" t="s">
        <v>4818</v>
      </c>
      <c r="E930" s="206" t="s">
        <v>6</v>
      </c>
      <c r="F930" s="187">
        <f t="shared" si="14"/>
        <v>10</v>
      </c>
      <c r="G930" s="169"/>
      <c r="H930" s="169"/>
      <c r="I930" s="169"/>
      <c r="J930" s="169">
        <v>10</v>
      </c>
      <c r="K930" s="169"/>
      <c r="L930" s="169"/>
      <c r="M930" s="169"/>
      <c r="N930" s="169"/>
      <c r="O930" s="169"/>
      <c r="P930" s="169"/>
      <c r="Q930" s="169"/>
      <c r="R930" s="169"/>
      <c r="S930" s="169"/>
      <c r="T930" s="169"/>
      <c r="U930" s="169"/>
      <c r="V930" s="169"/>
      <c r="W930" s="169"/>
      <c r="X930" s="169"/>
      <c r="Y930" s="169"/>
      <c r="Z930" s="169"/>
      <c r="AA930" s="169"/>
      <c r="AB930" s="169"/>
      <c r="AC930" s="272"/>
      <c r="AD930" s="272"/>
      <c r="AE930" s="272"/>
      <c r="AF930" s="272"/>
      <c r="AG930" s="272"/>
      <c r="AH930" s="272"/>
      <c r="AI930" s="272"/>
      <c r="AJ930" s="272"/>
      <c r="AK930" s="272"/>
      <c r="AL930" s="272"/>
      <c r="AM930" s="272"/>
    </row>
    <row r="931" spans="1:39" ht="48.75" customHeight="1">
      <c r="A931" s="173">
        <f>IF(D931=0,"",SUBTOTAL(3,$D$9:D931))</f>
        <v>893</v>
      </c>
      <c r="B931" s="190" t="s">
        <v>5035</v>
      </c>
      <c r="C931" s="196" t="s">
        <v>1695</v>
      </c>
      <c r="D931" s="206" t="s">
        <v>4296</v>
      </c>
      <c r="E931" s="206" t="s">
        <v>6</v>
      </c>
      <c r="F931" s="187">
        <f t="shared" si="14"/>
        <v>2</v>
      </c>
      <c r="G931" s="169"/>
      <c r="H931" s="169"/>
      <c r="I931" s="169"/>
      <c r="J931" s="175">
        <v>2</v>
      </c>
      <c r="K931" s="169"/>
      <c r="L931" s="169"/>
      <c r="M931" s="169"/>
      <c r="N931" s="169"/>
      <c r="O931" s="169"/>
      <c r="P931" s="169"/>
      <c r="Q931" s="169"/>
      <c r="R931" s="169"/>
      <c r="S931" s="169"/>
      <c r="T931" s="169"/>
      <c r="U931" s="169"/>
      <c r="V931" s="169"/>
      <c r="W931" s="169"/>
      <c r="X931" s="169"/>
      <c r="Y931" s="169"/>
      <c r="Z931" s="169"/>
      <c r="AA931" s="169"/>
      <c r="AB931" s="169"/>
      <c r="AC931" s="272"/>
      <c r="AD931" s="272"/>
      <c r="AE931" s="272"/>
      <c r="AF931" s="272"/>
      <c r="AG931" s="272"/>
      <c r="AH931" s="272"/>
      <c r="AI931" s="272"/>
      <c r="AJ931" s="272"/>
      <c r="AK931" s="272"/>
      <c r="AL931" s="272"/>
      <c r="AM931" s="272"/>
    </row>
    <row r="932" spans="1:39" ht="73.5" customHeight="1">
      <c r="A932" s="173">
        <f>IF(D932=0,"",SUBTOTAL(3,$D$9:D932))</f>
        <v>894</v>
      </c>
      <c r="B932" s="190" t="s">
        <v>5036</v>
      </c>
      <c r="C932" s="249" t="s">
        <v>1755</v>
      </c>
      <c r="D932" s="206" t="s">
        <v>4817</v>
      </c>
      <c r="E932" s="206" t="s">
        <v>6</v>
      </c>
      <c r="F932" s="187">
        <f t="shared" si="14"/>
        <v>3</v>
      </c>
      <c r="G932" s="169"/>
      <c r="H932" s="169"/>
      <c r="I932" s="169"/>
      <c r="J932" s="175">
        <v>3</v>
      </c>
      <c r="K932" s="169"/>
      <c r="L932" s="169"/>
      <c r="M932" s="169"/>
      <c r="N932" s="169"/>
      <c r="O932" s="169"/>
      <c r="P932" s="169"/>
      <c r="Q932" s="169"/>
      <c r="R932" s="169"/>
      <c r="S932" s="169"/>
      <c r="T932" s="169"/>
      <c r="U932" s="169"/>
      <c r="V932" s="169"/>
      <c r="W932" s="169"/>
      <c r="X932" s="169"/>
      <c r="Y932" s="169"/>
      <c r="Z932" s="169"/>
      <c r="AA932" s="169"/>
      <c r="AB932" s="169"/>
      <c r="AC932" s="272"/>
      <c r="AD932" s="272"/>
      <c r="AE932" s="272"/>
      <c r="AF932" s="272"/>
      <c r="AG932" s="272"/>
      <c r="AH932" s="272"/>
      <c r="AI932" s="272"/>
      <c r="AJ932" s="272"/>
      <c r="AK932" s="272"/>
      <c r="AL932" s="272"/>
      <c r="AM932" s="272"/>
    </row>
    <row r="933" spans="1:39" ht="40.5" customHeight="1">
      <c r="A933" s="173">
        <f>IF(D933=0,"",SUBTOTAL(3,$D$9:D933))</f>
        <v>895</v>
      </c>
      <c r="B933" s="190" t="s">
        <v>5037</v>
      </c>
      <c r="C933" s="249" t="s">
        <v>1755</v>
      </c>
      <c r="D933" s="250" t="s">
        <v>4816</v>
      </c>
      <c r="E933" s="206" t="s">
        <v>6</v>
      </c>
      <c r="F933" s="187">
        <f t="shared" si="14"/>
        <v>100</v>
      </c>
      <c r="G933" s="169"/>
      <c r="H933" s="169"/>
      <c r="I933" s="169"/>
      <c r="J933" s="182">
        <v>100</v>
      </c>
      <c r="K933" s="169"/>
      <c r="L933" s="169"/>
      <c r="M933" s="169"/>
      <c r="N933" s="169"/>
      <c r="O933" s="169"/>
      <c r="P933" s="169"/>
      <c r="Q933" s="169"/>
      <c r="R933" s="169"/>
      <c r="S933" s="169"/>
      <c r="T933" s="169"/>
      <c r="U933" s="169"/>
      <c r="V933" s="169"/>
      <c r="W933" s="169"/>
      <c r="X933" s="169"/>
      <c r="Y933" s="169"/>
      <c r="Z933" s="169"/>
      <c r="AA933" s="169"/>
      <c r="AB933" s="169"/>
      <c r="AC933" s="272"/>
      <c r="AD933" s="272"/>
      <c r="AE933" s="272"/>
      <c r="AF933" s="272"/>
      <c r="AG933" s="272"/>
      <c r="AH933" s="272"/>
      <c r="AI933" s="272"/>
      <c r="AJ933" s="272"/>
      <c r="AK933" s="272"/>
      <c r="AL933" s="272"/>
      <c r="AM933" s="272"/>
    </row>
    <row r="934" spans="1:39" ht="84.75" customHeight="1">
      <c r="A934" s="173">
        <f>IF(D934=0,"",SUBTOTAL(3,$D$9:D934))</f>
        <v>896</v>
      </c>
      <c r="B934" s="190" t="s">
        <v>5038</v>
      </c>
      <c r="C934" s="196" t="s">
        <v>1698</v>
      </c>
      <c r="D934" s="206" t="s">
        <v>1699</v>
      </c>
      <c r="E934" s="206" t="s">
        <v>6</v>
      </c>
      <c r="F934" s="187">
        <f t="shared" si="14"/>
        <v>5</v>
      </c>
      <c r="G934" s="169"/>
      <c r="H934" s="169"/>
      <c r="I934" s="169"/>
      <c r="J934" s="175">
        <v>5</v>
      </c>
      <c r="K934" s="169"/>
      <c r="L934" s="169"/>
      <c r="M934" s="169"/>
      <c r="N934" s="169"/>
      <c r="O934" s="169"/>
      <c r="P934" s="169"/>
      <c r="Q934" s="169"/>
      <c r="R934" s="169"/>
      <c r="S934" s="169"/>
      <c r="T934" s="169"/>
      <c r="U934" s="169"/>
      <c r="V934" s="169"/>
      <c r="W934" s="169"/>
      <c r="X934" s="169"/>
      <c r="Y934" s="169"/>
      <c r="Z934" s="169"/>
      <c r="AA934" s="169"/>
      <c r="AB934" s="169"/>
      <c r="AC934" s="272"/>
      <c r="AD934" s="272"/>
      <c r="AE934" s="272"/>
      <c r="AF934" s="272"/>
      <c r="AG934" s="272"/>
      <c r="AH934" s="272"/>
      <c r="AI934" s="272"/>
      <c r="AJ934" s="272"/>
      <c r="AK934" s="272"/>
      <c r="AL934" s="272"/>
      <c r="AM934" s="272"/>
    </row>
    <row r="935" spans="1:39" ht="150" customHeight="1">
      <c r="A935" s="173">
        <f>IF(D935=0,"",SUBTOTAL(3,$D$9:D935))</f>
        <v>897</v>
      </c>
      <c r="B935" s="190" t="s">
        <v>5039</v>
      </c>
      <c r="C935" s="251" t="s">
        <v>1711</v>
      </c>
      <c r="D935" s="252" t="s">
        <v>4442</v>
      </c>
      <c r="E935" s="206" t="s">
        <v>6</v>
      </c>
      <c r="F935" s="187">
        <f t="shared" si="14"/>
        <v>2</v>
      </c>
      <c r="G935" s="169"/>
      <c r="H935" s="169"/>
      <c r="I935" s="169"/>
      <c r="J935" s="182">
        <v>2</v>
      </c>
      <c r="K935" s="169"/>
      <c r="L935" s="169"/>
      <c r="M935" s="169"/>
      <c r="N935" s="169"/>
      <c r="O935" s="169"/>
      <c r="P935" s="169"/>
      <c r="Q935" s="169"/>
      <c r="R935" s="169"/>
      <c r="S935" s="169"/>
      <c r="T935" s="169"/>
      <c r="U935" s="169"/>
      <c r="V935" s="169"/>
      <c r="W935" s="169"/>
      <c r="X935" s="169"/>
      <c r="Y935" s="169"/>
      <c r="Z935" s="169"/>
      <c r="AA935" s="169"/>
      <c r="AB935" s="169"/>
      <c r="AC935" s="272"/>
      <c r="AD935" s="272"/>
      <c r="AE935" s="272"/>
      <c r="AF935" s="272"/>
      <c r="AG935" s="272"/>
      <c r="AH935" s="272"/>
      <c r="AI935" s="272"/>
      <c r="AJ935" s="272"/>
      <c r="AK935" s="272"/>
      <c r="AL935" s="272"/>
      <c r="AM935" s="272"/>
    </row>
    <row r="936" spans="1:39" ht="99.75" customHeight="1">
      <c r="A936" s="173">
        <f>IF(D936=0,"",SUBTOTAL(3,$D$9:D936))</f>
        <v>898</v>
      </c>
      <c r="B936" s="190" t="s">
        <v>5040</v>
      </c>
      <c r="C936" s="196" t="s">
        <v>1692</v>
      </c>
      <c r="D936" s="206" t="s">
        <v>4297</v>
      </c>
      <c r="E936" s="206" t="s">
        <v>6</v>
      </c>
      <c r="F936" s="187">
        <f t="shared" si="14"/>
        <v>3</v>
      </c>
      <c r="G936" s="169"/>
      <c r="H936" s="169"/>
      <c r="I936" s="169"/>
      <c r="J936" s="175">
        <v>3</v>
      </c>
      <c r="K936" s="169"/>
      <c r="L936" s="169"/>
      <c r="M936" s="169"/>
      <c r="N936" s="169"/>
      <c r="O936" s="169"/>
      <c r="P936" s="169"/>
      <c r="Q936" s="169"/>
      <c r="R936" s="169"/>
      <c r="S936" s="169"/>
      <c r="T936" s="169"/>
      <c r="U936" s="169"/>
      <c r="V936" s="169"/>
      <c r="W936" s="169"/>
      <c r="X936" s="169"/>
      <c r="Y936" s="169"/>
      <c r="Z936" s="169"/>
      <c r="AA936" s="169"/>
      <c r="AB936" s="169"/>
      <c r="AC936" s="272"/>
      <c r="AD936" s="272"/>
      <c r="AE936" s="272"/>
      <c r="AF936" s="272"/>
      <c r="AG936" s="272"/>
      <c r="AH936" s="272"/>
      <c r="AI936" s="272"/>
      <c r="AJ936" s="272"/>
      <c r="AK936" s="272"/>
      <c r="AL936" s="272"/>
      <c r="AM936" s="272"/>
    </row>
    <row r="937" spans="1:39" ht="60.75" customHeight="1">
      <c r="A937" s="173">
        <f>IF(D937=0,"",SUBTOTAL(3,$D$9:D937))</f>
        <v>899</v>
      </c>
      <c r="B937" s="190" t="s">
        <v>5041</v>
      </c>
      <c r="C937" s="251" t="s">
        <v>1692</v>
      </c>
      <c r="D937" s="252" t="s">
        <v>4298</v>
      </c>
      <c r="E937" s="206" t="s">
        <v>6</v>
      </c>
      <c r="F937" s="187">
        <f t="shared" si="14"/>
        <v>5</v>
      </c>
      <c r="G937" s="169"/>
      <c r="H937" s="169"/>
      <c r="I937" s="169"/>
      <c r="J937" s="175">
        <v>5</v>
      </c>
      <c r="K937" s="169"/>
      <c r="L937" s="169"/>
      <c r="M937" s="169"/>
      <c r="N937" s="169"/>
      <c r="O937" s="169"/>
      <c r="P937" s="169"/>
      <c r="Q937" s="169"/>
      <c r="R937" s="169"/>
      <c r="S937" s="169"/>
      <c r="T937" s="169"/>
      <c r="U937" s="169"/>
      <c r="V937" s="169"/>
      <c r="W937" s="169"/>
      <c r="X937" s="169"/>
      <c r="Y937" s="169"/>
      <c r="Z937" s="169"/>
      <c r="AA937" s="169"/>
      <c r="AB937" s="169"/>
      <c r="AC937" s="272"/>
      <c r="AD937" s="272"/>
      <c r="AE937" s="272"/>
      <c r="AF937" s="272"/>
      <c r="AG937" s="272"/>
      <c r="AH937" s="272"/>
      <c r="AI937" s="272"/>
      <c r="AJ937" s="272"/>
      <c r="AK937" s="272"/>
      <c r="AL937" s="272"/>
      <c r="AM937" s="272"/>
    </row>
    <row r="938" spans="1:39" ht="74.25" customHeight="1">
      <c r="A938" s="173">
        <f>IF(D938=0,"",SUBTOTAL(3,$D$9:D938))</f>
        <v>900</v>
      </c>
      <c r="B938" s="190" t="s">
        <v>5042</v>
      </c>
      <c r="C938" s="196" t="s">
        <v>1693</v>
      </c>
      <c r="D938" s="206" t="s">
        <v>4407</v>
      </c>
      <c r="E938" s="206" t="s">
        <v>6</v>
      </c>
      <c r="F938" s="187">
        <f t="shared" si="14"/>
        <v>5</v>
      </c>
      <c r="G938" s="169"/>
      <c r="H938" s="169"/>
      <c r="I938" s="169"/>
      <c r="J938" s="175">
        <v>5</v>
      </c>
      <c r="K938" s="169"/>
      <c r="L938" s="169"/>
      <c r="M938" s="169"/>
      <c r="N938" s="169"/>
      <c r="O938" s="169"/>
      <c r="P938" s="169"/>
      <c r="Q938" s="169"/>
      <c r="R938" s="169"/>
      <c r="S938" s="169"/>
      <c r="T938" s="169"/>
      <c r="U938" s="169"/>
      <c r="V938" s="169"/>
      <c r="W938" s="169"/>
      <c r="X938" s="169"/>
      <c r="Y938" s="169"/>
      <c r="Z938" s="169"/>
      <c r="AA938" s="169"/>
      <c r="AB938" s="169"/>
      <c r="AC938" s="272"/>
      <c r="AD938" s="272"/>
      <c r="AE938" s="272"/>
      <c r="AF938" s="272"/>
      <c r="AG938" s="272"/>
      <c r="AH938" s="272"/>
      <c r="AI938" s="272"/>
      <c r="AJ938" s="272"/>
      <c r="AK938" s="272"/>
      <c r="AL938" s="272"/>
      <c r="AM938" s="272"/>
    </row>
    <row r="939" spans="1:39" ht="60" customHeight="1">
      <c r="A939" s="173">
        <f>IF(D939=0,"",SUBTOTAL(3,$D$9:D939))</f>
        <v>901</v>
      </c>
      <c r="B939" s="190" t="s">
        <v>5043</v>
      </c>
      <c r="C939" s="196" t="s">
        <v>1759</v>
      </c>
      <c r="D939" s="222" t="s">
        <v>4408</v>
      </c>
      <c r="E939" s="206" t="s">
        <v>6</v>
      </c>
      <c r="F939" s="187">
        <f t="shared" si="14"/>
        <v>1</v>
      </c>
      <c r="G939" s="169"/>
      <c r="H939" s="169"/>
      <c r="I939" s="169"/>
      <c r="J939" s="175">
        <v>1</v>
      </c>
      <c r="K939" s="169"/>
      <c r="L939" s="169"/>
      <c r="M939" s="169"/>
      <c r="N939" s="169"/>
      <c r="O939" s="169"/>
      <c r="P939" s="169"/>
      <c r="Q939" s="169"/>
      <c r="R939" s="169"/>
      <c r="S939" s="169"/>
      <c r="T939" s="169"/>
      <c r="U939" s="169"/>
      <c r="V939" s="169"/>
      <c r="W939" s="169"/>
      <c r="X939" s="169"/>
      <c r="Y939" s="169"/>
      <c r="Z939" s="169"/>
      <c r="AA939" s="169"/>
      <c r="AB939" s="169"/>
      <c r="AC939" s="272"/>
      <c r="AD939" s="272"/>
      <c r="AE939" s="272"/>
      <c r="AF939" s="272"/>
      <c r="AG939" s="272"/>
      <c r="AH939" s="272"/>
      <c r="AI939" s="272"/>
      <c r="AJ939" s="272"/>
      <c r="AK939" s="272"/>
      <c r="AL939" s="272"/>
      <c r="AM939" s="272"/>
    </row>
    <row r="940" spans="1:39" ht="74.25" customHeight="1">
      <c r="A940" s="173">
        <f>IF(D940=0,"",SUBTOTAL(3,$D$9:D940))</f>
        <v>902</v>
      </c>
      <c r="B940" s="190" t="s">
        <v>5044</v>
      </c>
      <c r="C940" s="233" t="s">
        <v>2089</v>
      </c>
      <c r="D940" s="206" t="s">
        <v>1684</v>
      </c>
      <c r="E940" s="206" t="s">
        <v>6</v>
      </c>
      <c r="F940" s="187">
        <f t="shared" si="14"/>
        <v>50</v>
      </c>
      <c r="G940" s="169"/>
      <c r="H940" s="169"/>
      <c r="I940" s="169"/>
      <c r="J940" s="172">
        <v>50</v>
      </c>
      <c r="K940" s="169"/>
      <c r="L940" s="169"/>
      <c r="M940" s="169"/>
      <c r="N940" s="169"/>
      <c r="O940" s="169"/>
      <c r="P940" s="169"/>
      <c r="Q940" s="169"/>
      <c r="R940" s="169"/>
      <c r="S940" s="169"/>
      <c r="T940" s="169"/>
      <c r="U940" s="169"/>
      <c r="V940" s="169"/>
      <c r="W940" s="169"/>
      <c r="X940" s="169"/>
      <c r="Y940" s="169"/>
      <c r="Z940" s="169"/>
      <c r="AA940" s="169"/>
      <c r="AB940" s="169"/>
      <c r="AC940" s="272"/>
      <c r="AD940" s="272"/>
      <c r="AE940" s="272"/>
      <c r="AF940" s="272"/>
      <c r="AG940" s="272"/>
      <c r="AH940" s="272"/>
      <c r="AI940" s="272"/>
      <c r="AJ940" s="272"/>
      <c r="AK940" s="272"/>
      <c r="AL940" s="272"/>
      <c r="AM940" s="272"/>
    </row>
    <row r="941" spans="1:39" ht="108.75" customHeight="1">
      <c r="A941" s="173">
        <f>IF(D941=0,"",SUBTOTAL(3,$D$9:D941))</f>
        <v>903</v>
      </c>
      <c r="B941" s="190" t="s">
        <v>5045</v>
      </c>
      <c r="C941" s="233" t="s">
        <v>1686</v>
      </c>
      <c r="D941" s="206" t="s">
        <v>4443</v>
      </c>
      <c r="E941" s="206" t="s">
        <v>6</v>
      </c>
      <c r="F941" s="187">
        <f t="shared" si="14"/>
        <v>100</v>
      </c>
      <c r="G941" s="169"/>
      <c r="H941" s="169"/>
      <c r="I941" s="169"/>
      <c r="J941" s="172">
        <v>100</v>
      </c>
      <c r="K941" s="169"/>
      <c r="L941" s="169"/>
      <c r="M941" s="169"/>
      <c r="N941" s="169"/>
      <c r="O941" s="169"/>
      <c r="P941" s="169"/>
      <c r="Q941" s="169"/>
      <c r="R941" s="169"/>
      <c r="S941" s="169"/>
      <c r="T941" s="169"/>
      <c r="U941" s="169"/>
      <c r="V941" s="169"/>
      <c r="W941" s="169"/>
      <c r="X941" s="169"/>
      <c r="Y941" s="169"/>
      <c r="Z941" s="169"/>
      <c r="AA941" s="169"/>
      <c r="AB941" s="169"/>
      <c r="AC941" s="272"/>
      <c r="AD941" s="272"/>
      <c r="AE941" s="272"/>
      <c r="AF941" s="272"/>
      <c r="AG941" s="272"/>
      <c r="AH941" s="272"/>
      <c r="AI941" s="272"/>
      <c r="AJ941" s="272"/>
      <c r="AK941" s="272"/>
      <c r="AL941" s="272"/>
      <c r="AM941" s="272"/>
    </row>
    <row r="942" spans="1:39" ht="25.5" customHeight="1">
      <c r="A942" s="173" t="str">
        <f>IF(D942=0,"",SUBTOTAL(3,$D$9:D942))</f>
        <v/>
      </c>
      <c r="B942" s="188" t="s">
        <v>1912</v>
      </c>
      <c r="C942" s="186" t="s">
        <v>4558</v>
      </c>
      <c r="D942" s="149"/>
      <c r="E942" s="150"/>
      <c r="F942" s="187">
        <f t="shared" si="14"/>
        <v>0</v>
      </c>
      <c r="G942" s="174"/>
      <c r="H942" s="169"/>
      <c r="I942" s="169"/>
      <c r="J942" s="175"/>
      <c r="K942" s="169"/>
      <c r="L942" s="169"/>
      <c r="M942" s="169">
        <v>0</v>
      </c>
      <c r="N942" s="169"/>
      <c r="O942" s="170"/>
      <c r="P942" s="169">
        <v>0</v>
      </c>
      <c r="Q942" s="169"/>
      <c r="R942" s="169"/>
      <c r="S942" s="171"/>
      <c r="T942" s="169">
        <v>0</v>
      </c>
      <c r="U942" s="169">
        <v>0</v>
      </c>
      <c r="V942" s="169"/>
      <c r="W942" s="169"/>
      <c r="X942" s="169"/>
      <c r="Y942" s="170"/>
      <c r="Z942" s="172"/>
      <c r="AA942" s="169"/>
      <c r="AB942" s="172"/>
      <c r="AC942" s="272"/>
      <c r="AD942" s="272"/>
      <c r="AE942" s="272"/>
      <c r="AF942" s="272"/>
      <c r="AG942" s="272"/>
      <c r="AH942" s="272"/>
      <c r="AI942" s="272"/>
      <c r="AJ942" s="272"/>
      <c r="AK942" s="272"/>
      <c r="AL942" s="272"/>
      <c r="AM942" s="272"/>
    </row>
    <row r="943" spans="1:39" ht="127.5" customHeight="1">
      <c r="A943" s="173">
        <f>IF(D943=0,"",SUBTOTAL(3,$D$9:D943))</f>
        <v>904</v>
      </c>
      <c r="B943" s="188" t="s">
        <v>5046</v>
      </c>
      <c r="C943" s="196" t="s">
        <v>603</v>
      </c>
      <c r="D943" s="194" t="s">
        <v>4680</v>
      </c>
      <c r="E943" s="150" t="s">
        <v>6</v>
      </c>
      <c r="F943" s="187">
        <f t="shared" si="14"/>
        <v>30</v>
      </c>
      <c r="G943" s="172"/>
      <c r="H943" s="169"/>
      <c r="I943" s="169"/>
      <c r="J943" s="175">
        <v>30</v>
      </c>
      <c r="K943" s="169"/>
      <c r="L943" s="169"/>
      <c r="M943" s="169">
        <v>0</v>
      </c>
      <c r="N943" s="169"/>
      <c r="O943" s="170"/>
      <c r="P943" s="169">
        <v>0</v>
      </c>
      <c r="Q943" s="169"/>
      <c r="R943" s="169"/>
      <c r="S943" s="171"/>
      <c r="T943" s="169">
        <v>0</v>
      </c>
      <c r="U943" s="169">
        <v>0</v>
      </c>
      <c r="V943" s="169"/>
      <c r="W943" s="169"/>
      <c r="X943" s="169"/>
      <c r="Y943" s="170"/>
      <c r="Z943" s="172"/>
      <c r="AA943" s="169"/>
      <c r="AB943" s="172"/>
      <c r="AC943" s="272"/>
      <c r="AD943" s="272"/>
      <c r="AE943" s="272"/>
      <c r="AF943" s="272"/>
      <c r="AG943" s="272"/>
      <c r="AH943" s="272"/>
      <c r="AI943" s="272"/>
      <c r="AJ943" s="272"/>
      <c r="AK943" s="272"/>
      <c r="AL943" s="272"/>
      <c r="AM943" s="272"/>
    </row>
    <row r="944" spans="1:39" ht="125.25" customHeight="1">
      <c r="A944" s="173">
        <f>IF(D944=0,"",SUBTOTAL(3,$D$9:D944))</f>
        <v>905</v>
      </c>
      <c r="B944" s="188" t="s">
        <v>5047</v>
      </c>
      <c r="C944" s="196" t="s">
        <v>603</v>
      </c>
      <c r="D944" s="229" t="s">
        <v>4444</v>
      </c>
      <c r="E944" s="150" t="s">
        <v>6</v>
      </c>
      <c r="F944" s="187">
        <f t="shared" si="14"/>
        <v>50</v>
      </c>
      <c r="G944" s="172"/>
      <c r="H944" s="169"/>
      <c r="I944" s="169"/>
      <c r="J944" s="175">
        <v>50</v>
      </c>
      <c r="K944" s="169"/>
      <c r="L944" s="169"/>
      <c r="M944" s="169">
        <v>0</v>
      </c>
      <c r="N944" s="169"/>
      <c r="O944" s="170"/>
      <c r="P944" s="169">
        <v>0</v>
      </c>
      <c r="Q944" s="169"/>
      <c r="R944" s="169"/>
      <c r="S944" s="171"/>
      <c r="T944" s="169">
        <v>0</v>
      </c>
      <c r="U944" s="169">
        <v>0</v>
      </c>
      <c r="V944" s="169"/>
      <c r="W944" s="169"/>
      <c r="X944" s="169"/>
      <c r="Y944" s="170"/>
      <c r="Z944" s="172"/>
      <c r="AA944" s="169"/>
      <c r="AB944" s="172"/>
      <c r="AC944" s="272"/>
      <c r="AD944" s="272"/>
      <c r="AE944" s="272"/>
      <c r="AF944" s="272"/>
      <c r="AG944" s="272"/>
      <c r="AH944" s="272"/>
      <c r="AI944" s="272"/>
      <c r="AJ944" s="272"/>
      <c r="AK944" s="272"/>
      <c r="AL944" s="272"/>
      <c r="AM944" s="272"/>
    </row>
    <row r="945" spans="1:39" ht="127.5" customHeight="1">
      <c r="A945" s="173">
        <f>IF(D945=0,"",SUBTOTAL(3,$D$9:D945))</f>
        <v>906</v>
      </c>
      <c r="B945" s="188" t="s">
        <v>5048</v>
      </c>
      <c r="C945" s="196" t="s">
        <v>603</v>
      </c>
      <c r="D945" s="188" t="s">
        <v>4445</v>
      </c>
      <c r="E945" s="150" t="s">
        <v>6</v>
      </c>
      <c r="F945" s="187">
        <f t="shared" si="14"/>
        <v>35</v>
      </c>
      <c r="G945" s="172"/>
      <c r="H945" s="169"/>
      <c r="I945" s="169"/>
      <c r="J945" s="175">
        <v>35</v>
      </c>
      <c r="K945" s="169"/>
      <c r="L945" s="169"/>
      <c r="M945" s="169">
        <v>0</v>
      </c>
      <c r="N945" s="169"/>
      <c r="O945" s="170"/>
      <c r="P945" s="169">
        <v>0</v>
      </c>
      <c r="Q945" s="169"/>
      <c r="R945" s="169"/>
      <c r="S945" s="171"/>
      <c r="T945" s="169">
        <v>0</v>
      </c>
      <c r="U945" s="169">
        <v>0</v>
      </c>
      <c r="V945" s="169"/>
      <c r="W945" s="169"/>
      <c r="X945" s="169"/>
      <c r="Y945" s="170"/>
      <c r="Z945" s="172"/>
      <c r="AA945" s="169"/>
      <c r="AB945" s="172"/>
      <c r="AC945" s="272"/>
      <c r="AD945" s="272"/>
      <c r="AE945" s="272"/>
      <c r="AF945" s="272"/>
      <c r="AG945" s="272"/>
      <c r="AH945" s="272"/>
      <c r="AI945" s="272"/>
      <c r="AJ945" s="272"/>
      <c r="AK945" s="272"/>
      <c r="AL945" s="272"/>
      <c r="AM945" s="272"/>
    </row>
    <row r="946" spans="1:39" ht="86.25" customHeight="1">
      <c r="A946" s="173">
        <f>IF(D946=0,"",SUBTOTAL(3,$D$9:D946))</f>
        <v>907</v>
      </c>
      <c r="B946" s="188" t="s">
        <v>5049</v>
      </c>
      <c r="C946" s="196" t="s">
        <v>603</v>
      </c>
      <c r="D946" s="194" t="s">
        <v>2102</v>
      </c>
      <c r="E946" s="150" t="s">
        <v>6</v>
      </c>
      <c r="F946" s="187">
        <f t="shared" si="14"/>
        <v>35</v>
      </c>
      <c r="G946" s="172"/>
      <c r="H946" s="169"/>
      <c r="I946" s="169"/>
      <c r="J946" s="175">
        <v>35</v>
      </c>
      <c r="K946" s="169"/>
      <c r="L946" s="169"/>
      <c r="M946" s="169">
        <v>0</v>
      </c>
      <c r="N946" s="169"/>
      <c r="O946" s="170"/>
      <c r="P946" s="169">
        <v>0</v>
      </c>
      <c r="Q946" s="169"/>
      <c r="R946" s="169"/>
      <c r="S946" s="171"/>
      <c r="T946" s="169">
        <v>0</v>
      </c>
      <c r="U946" s="169">
        <v>0</v>
      </c>
      <c r="V946" s="169"/>
      <c r="W946" s="169"/>
      <c r="X946" s="169"/>
      <c r="Y946" s="170"/>
      <c r="Z946" s="172"/>
      <c r="AA946" s="169"/>
      <c r="AB946" s="172"/>
      <c r="AC946" s="272"/>
      <c r="AD946" s="272"/>
      <c r="AE946" s="272"/>
      <c r="AF946" s="272"/>
      <c r="AG946" s="272"/>
      <c r="AH946" s="272"/>
      <c r="AI946" s="272"/>
      <c r="AJ946" s="272"/>
      <c r="AK946" s="272"/>
      <c r="AL946" s="272"/>
      <c r="AM946" s="272"/>
    </row>
    <row r="947" spans="1:39" ht="381.75" customHeight="1">
      <c r="A947" s="173">
        <f>IF(D947=0,"",SUBTOTAL(3,$D$9:D947))</f>
        <v>908</v>
      </c>
      <c r="B947" s="188" t="s">
        <v>5050</v>
      </c>
      <c r="C947" s="196" t="s">
        <v>603</v>
      </c>
      <c r="D947" s="194" t="s">
        <v>4819</v>
      </c>
      <c r="E947" s="150" t="s">
        <v>6</v>
      </c>
      <c r="F947" s="187">
        <f t="shared" si="14"/>
        <v>30</v>
      </c>
      <c r="G947" s="172"/>
      <c r="H947" s="169"/>
      <c r="I947" s="169"/>
      <c r="J947" s="175">
        <v>30</v>
      </c>
      <c r="K947" s="169"/>
      <c r="L947" s="169"/>
      <c r="M947" s="169">
        <v>0</v>
      </c>
      <c r="N947" s="169"/>
      <c r="O947" s="170"/>
      <c r="P947" s="169">
        <v>0</v>
      </c>
      <c r="Q947" s="169"/>
      <c r="R947" s="169"/>
      <c r="S947" s="171"/>
      <c r="T947" s="169">
        <v>0</v>
      </c>
      <c r="U947" s="169">
        <v>0</v>
      </c>
      <c r="V947" s="169"/>
      <c r="W947" s="169"/>
      <c r="X947" s="169"/>
      <c r="Y947" s="170"/>
      <c r="Z947" s="172"/>
      <c r="AA947" s="169"/>
      <c r="AB947" s="172"/>
      <c r="AC947" s="272"/>
      <c r="AD947" s="272"/>
      <c r="AE947" s="272"/>
      <c r="AF947" s="272"/>
      <c r="AG947" s="272"/>
      <c r="AH947" s="272"/>
      <c r="AI947" s="272"/>
      <c r="AJ947" s="272"/>
      <c r="AK947" s="272"/>
      <c r="AL947" s="272"/>
      <c r="AM947" s="272"/>
    </row>
    <row r="948" spans="1:39" ht="97.5" customHeight="1">
      <c r="A948" s="173">
        <f>IF(D948=0,"",SUBTOTAL(3,$D$9:D948))</f>
        <v>909</v>
      </c>
      <c r="B948" s="188" t="s">
        <v>5051</v>
      </c>
      <c r="C948" s="196" t="s">
        <v>604</v>
      </c>
      <c r="D948" s="194" t="s">
        <v>2148</v>
      </c>
      <c r="E948" s="150" t="s">
        <v>6</v>
      </c>
      <c r="F948" s="187">
        <f t="shared" si="14"/>
        <v>40</v>
      </c>
      <c r="G948" s="172"/>
      <c r="H948" s="169"/>
      <c r="I948" s="169"/>
      <c r="J948" s="175">
        <v>40</v>
      </c>
      <c r="K948" s="169"/>
      <c r="L948" s="169"/>
      <c r="M948" s="169">
        <v>0</v>
      </c>
      <c r="N948" s="169"/>
      <c r="O948" s="170"/>
      <c r="P948" s="169">
        <v>0</v>
      </c>
      <c r="Q948" s="169"/>
      <c r="R948" s="169"/>
      <c r="S948" s="171"/>
      <c r="T948" s="169">
        <v>0</v>
      </c>
      <c r="U948" s="169">
        <v>0</v>
      </c>
      <c r="V948" s="169"/>
      <c r="W948" s="169"/>
      <c r="X948" s="169"/>
      <c r="Y948" s="170"/>
      <c r="Z948" s="172"/>
      <c r="AA948" s="169"/>
      <c r="AB948" s="172"/>
      <c r="AC948" s="272"/>
      <c r="AD948" s="272"/>
      <c r="AE948" s="272"/>
      <c r="AF948" s="272"/>
      <c r="AG948" s="272"/>
      <c r="AH948" s="272"/>
      <c r="AI948" s="272"/>
      <c r="AJ948" s="272"/>
      <c r="AK948" s="272"/>
      <c r="AL948" s="272"/>
      <c r="AM948" s="272"/>
    </row>
    <row r="949" spans="1:39" ht="64.5" customHeight="1">
      <c r="A949" s="173">
        <f>IF(D949=0,"",SUBTOTAL(3,$D$9:D949))</f>
        <v>910</v>
      </c>
      <c r="B949" s="188" t="s">
        <v>5052</v>
      </c>
      <c r="C949" s="196" t="s">
        <v>604</v>
      </c>
      <c r="D949" s="194" t="s">
        <v>2149</v>
      </c>
      <c r="E949" s="150" t="s">
        <v>6</v>
      </c>
      <c r="F949" s="187">
        <f t="shared" si="14"/>
        <v>40</v>
      </c>
      <c r="G949" s="172"/>
      <c r="H949" s="169"/>
      <c r="I949" s="169"/>
      <c r="J949" s="175">
        <v>40</v>
      </c>
      <c r="K949" s="169"/>
      <c r="L949" s="169"/>
      <c r="M949" s="169">
        <v>0</v>
      </c>
      <c r="N949" s="169"/>
      <c r="O949" s="170"/>
      <c r="P949" s="169">
        <v>0</v>
      </c>
      <c r="Q949" s="169"/>
      <c r="R949" s="169"/>
      <c r="S949" s="171"/>
      <c r="T949" s="169">
        <v>0</v>
      </c>
      <c r="U949" s="169">
        <v>0</v>
      </c>
      <c r="V949" s="169"/>
      <c r="W949" s="169"/>
      <c r="X949" s="169"/>
      <c r="Y949" s="170"/>
      <c r="Z949" s="172"/>
      <c r="AA949" s="169"/>
      <c r="AB949" s="172"/>
      <c r="AC949" s="272"/>
      <c r="AD949" s="272"/>
      <c r="AE949" s="272"/>
      <c r="AF949" s="272"/>
      <c r="AG949" s="272"/>
      <c r="AH949" s="272"/>
      <c r="AI949" s="272"/>
      <c r="AJ949" s="272"/>
      <c r="AK949" s="272"/>
      <c r="AL949" s="272"/>
      <c r="AM949" s="272"/>
    </row>
    <row r="950" spans="1:39" ht="178.5" customHeight="1">
      <c r="A950" s="173">
        <f>IF(D950=0,"",SUBTOTAL(3,$D$9:D950))</f>
        <v>911</v>
      </c>
      <c r="B950" s="188" t="s">
        <v>5053</v>
      </c>
      <c r="C950" s="196" t="s">
        <v>604</v>
      </c>
      <c r="D950" s="194" t="s">
        <v>4820</v>
      </c>
      <c r="E950" s="150" t="s">
        <v>6</v>
      </c>
      <c r="F950" s="187">
        <f t="shared" si="14"/>
        <v>50</v>
      </c>
      <c r="G950" s="172"/>
      <c r="H950" s="169"/>
      <c r="I950" s="169"/>
      <c r="J950" s="175">
        <v>50</v>
      </c>
      <c r="K950" s="169"/>
      <c r="L950" s="169"/>
      <c r="M950" s="169">
        <v>0</v>
      </c>
      <c r="N950" s="169"/>
      <c r="O950" s="170"/>
      <c r="P950" s="169">
        <v>0</v>
      </c>
      <c r="Q950" s="169"/>
      <c r="R950" s="169"/>
      <c r="S950" s="171"/>
      <c r="T950" s="169">
        <v>0</v>
      </c>
      <c r="U950" s="169">
        <v>0</v>
      </c>
      <c r="V950" s="169"/>
      <c r="W950" s="169"/>
      <c r="X950" s="169"/>
      <c r="Y950" s="170"/>
      <c r="Z950" s="172"/>
      <c r="AA950" s="169"/>
      <c r="AB950" s="172"/>
      <c r="AC950" s="272"/>
      <c r="AD950" s="272"/>
      <c r="AE950" s="272"/>
      <c r="AF950" s="272"/>
      <c r="AG950" s="272"/>
      <c r="AH950" s="272"/>
      <c r="AI950" s="272"/>
      <c r="AJ950" s="272"/>
      <c r="AK950" s="272"/>
      <c r="AL950" s="272"/>
      <c r="AM950" s="272"/>
    </row>
    <row r="951" spans="1:39" ht="149.25" customHeight="1">
      <c r="A951" s="173">
        <f>IF(D951=0,"",SUBTOTAL(3,$D$9:D951))</f>
        <v>912</v>
      </c>
      <c r="B951" s="188" t="s">
        <v>5054</v>
      </c>
      <c r="C951" s="151" t="s">
        <v>604</v>
      </c>
      <c r="D951" s="149" t="s">
        <v>4821</v>
      </c>
      <c r="E951" s="150" t="s">
        <v>6</v>
      </c>
      <c r="F951" s="187">
        <f t="shared" si="14"/>
        <v>30</v>
      </c>
      <c r="G951" s="172"/>
      <c r="H951" s="169"/>
      <c r="I951" s="169"/>
      <c r="J951" s="175">
        <v>30</v>
      </c>
      <c r="K951" s="169"/>
      <c r="L951" s="169"/>
      <c r="M951" s="169">
        <v>0</v>
      </c>
      <c r="N951" s="169"/>
      <c r="O951" s="170"/>
      <c r="P951" s="169">
        <v>0</v>
      </c>
      <c r="Q951" s="169"/>
      <c r="R951" s="169"/>
      <c r="S951" s="171"/>
      <c r="T951" s="169">
        <v>0</v>
      </c>
      <c r="U951" s="169">
        <v>0</v>
      </c>
      <c r="V951" s="169"/>
      <c r="W951" s="169"/>
      <c r="X951" s="169"/>
      <c r="Y951" s="170"/>
      <c r="Z951" s="172"/>
      <c r="AA951" s="169"/>
      <c r="AB951" s="172"/>
      <c r="AC951" s="272"/>
      <c r="AD951" s="272"/>
      <c r="AE951" s="272"/>
      <c r="AF951" s="272"/>
      <c r="AG951" s="272"/>
      <c r="AH951" s="272"/>
      <c r="AI951" s="272"/>
      <c r="AJ951" s="272"/>
      <c r="AK951" s="272"/>
      <c r="AL951" s="272"/>
      <c r="AM951" s="272"/>
    </row>
    <row r="952" spans="1:39" ht="154.5" customHeight="1">
      <c r="A952" s="173">
        <f>IF(D952=0,"",SUBTOTAL(3,$D$9:D952))</f>
        <v>913</v>
      </c>
      <c r="B952" s="188" t="s">
        <v>5055</v>
      </c>
      <c r="C952" s="151" t="s">
        <v>603</v>
      </c>
      <c r="D952" s="194" t="s">
        <v>4822</v>
      </c>
      <c r="E952" s="150" t="s">
        <v>6</v>
      </c>
      <c r="F952" s="187">
        <f t="shared" si="14"/>
        <v>40</v>
      </c>
      <c r="G952" s="172"/>
      <c r="H952" s="169"/>
      <c r="I952" s="169"/>
      <c r="J952" s="175">
        <v>40</v>
      </c>
      <c r="K952" s="169"/>
      <c r="L952" s="169"/>
      <c r="M952" s="169">
        <v>0</v>
      </c>
      <c r="N952" s="169"/>
      <c r="O952" s="170"/>
      <c r="P952" s="169">
        <v>0</v>
      </c>
      <c r="Q952" s="169"/>
      <c r="R952" s="169"/>
      <c r="S952" s="171"/>
      <c r="T952" s="169">
        <v>0</v>
      </c>
      <c r="U952" s="169">
        <v>0</v>
      </c>
      <c r="V952" s="169"/>
      <c r="W952" s="169"/>
      <c r="X952" s="169"/>
      <c r="Y952" s="170"/>
      <c r="Z952" s="172"/>
      <c r="AA952" s="169"/>
      <c r="AB952" s="172"/>
      <c r="AC952" s="272"/>
      <c r="AD952" s="272"/>
      <c r="AE952" s="272"/>
      <c r="AF952" s="272"/>
      <c r="AG952" s="272"/>
      <c r="AH952" s="272"/>
      <c r="AI952" s="272"/>
      <c r="AJ952" s="272"/>
      <c r="AK952" s="272"/>
      <c r="AL952" s="272"/>
      <c r="AM952" s="272"/>
    </row>
    <row r="953" spans="1:39" ht="114" customHeight="1">
      <c r="A953" s="173">
        <f>IF(D953=0,"",SUBTOTAL(3,$D$9:D953))</f>
        <v>914</v>
      </c>
      <c r="B953" s="188" t="s">
        <v>5056</v>
      </c>
      <c r="C953" s="151" t="s">
        <v>603</v>
      </c>
      <c r="D953" s="194" t="s">
        <v>4823</v>
      </c>
      <c r="E953" s="150" t="s">
        <v>6</v>
      </c>
      <c r="F953" s="187">
        <f t="shared" si="14"/>
        <v>40</v>
      </c>
      <c r="G953" s="172"/>
      <c r="H953" s="169"/>
      <c r="I953" s="169"/>
      <c r="J953" s="175">
        <v>40</v>
      </c>
      <c r="K953" s="169"/>
      <c r="L953" s="169"/>
      <c r="M953" s="169">
        <v>0</v>
      </c>
      <c r="N953" s="169"/>
      <c r="O953" s="170"/>
      <c r="P953" s="169">
        <v>0</v>
      </c>
      <c r="Q953" s="169"/>
      <c r="R953" s="169"/>
      <c r="S953" s="171"/>
      <c r="T953" s="169">
        <v>0</v>
      </c>
      <c r="U953" s="169">
        <v>0</v>
      </c>
      <c r="V953" s="169"/>
      <c r="W953" s="169"/>
      <c r="X953" s="169"/>
      <c r="Y953" s="170"/>
      <c r="Z953" s="172"/>
      <c r="AA953" s="169"/>
      <c r="AB953" s="172"/>
      <c r="AC953" s="272"/>
      <c r="AD953" s="272"/>
      <c r="AE953" s="272"/>
      <c r="AF953" s="272"/>
      <c r="AG953" s="272"/>
      <c r="AH953" s="272"/>
      <c r="AI953" s="272"/>
      <c r="AJ953" s="272"/>
      <c r="AK953" s="272"/>
      <c r="AL953" s="272"/>
      <c r="AM953" s="272"/>
    </row>
    <row r="954" spans="1:39" ht="184.5" customHeight="1">
      <c r="A954" s="173">
        <f>IF(D954=0,"",SUBTOTAL(3,$D$9:D954))</f>
        <v>915</v>
      </c>
      <c r="B954" s="188" t="s">
        <v>5057</v>
      </c>
      <c r="C954" s="151" t="s">
        <v>604</v>
      </c>
      <c r="D954" s="149" t="s">
        <v>2271</v>
      </c>
      <c r="E954" s="150" t="s">
        <v>6</v>
      </c>
      <c r="F954" s="187">
        <f t="shared" si="14"/>
        <v>40</v>
      </c>
      <c r="G954" s="172"/>
      <c r="H954" s="169"/>
      <c r="I954" s="169"/>
      <c r="J954" s="175">
        <v>40</v>
      </c>
      <c r="K954" s="169"/>
      <c r="L954" s="169"/>
      <c r="M954" s="169">
        <v>0</v>
      </c>
      <c r="N954" s="169"/>
      <c r="O954" s="170"/>
      <c r="P954" s="169">
        <v>0</v>
      </c>
      <c r="Q954" s="169"/>
      <c r="R954" s="169"/>
      <c r="S954" s="171"/>
      <c r="T954" s="169">
        <v>0</v>
      </c>
      <c r="U954" s="169">
        <v>0</v>
      </c>
      <c r="V954" s="169"/>
      <c r="W954" s="169"/>
      <c r="X954" s="169"/>
      <c r="Y954" s="170"/>
      <c r="Z954" s="172"/>
      <c r="AA954" s="169"/>
      <c r="AB954" s="172"/>
      <c r="AC954" s="272"/>
      <c r="AD954" s="272"/>
      <c r="AE954" s="272"/>
      <c r="AF954" s="272"/>
      <c r="AG954" s="272"/>
      <c r="AH954" s="272"/>
      <c r="AI954" s="272"/>
      <c r="AJ954" s="272"/>
      <c r="AK954" s="272"/>
      <c r="AL954" s="272"/>
      <c r="AM954" s="272"/>
    </row>
    <row r="955" spans="1:39" ht="187.5" customHeight="1">
      <c r="A955" s="173">
        <f>IF(D955=0,"",SUBTOTAL(3,$D$9:D955))</f>
        <v>916</v>
      </c>
      <c r="B955" s="188" t="s">
        <v>5058</v>
      </c>
      <c r="C955" s="151" t="s">
        <v>2182</v>
      </c>
      <c r="D955" s="194" t="s">
        <v>2272</v>
      </c>
      <c r="E955" s="150" t="s">
        <v>6</v>
      </c>
      <c r="F955" s="187">
        <f t="shared" si="14"/>
        <v>40</v>
      </c>
      <c r="G955" s="172"/>
      <c r="H955" s="169"/>
      <c r="I955" s="169"/>
      <c r="J955" s="175">
        <v>40</v>
      </c>
      <c r="K955" s="169"/>
      <c r="L955" s="169"/>
      <c r="M955" s="169">
        <v>0</v>
      </c>
      <c r="N955" s="169"/>
      <c r="O955" s="170"/>
      <c r="P955" s="169">
        <v>0</v>
      </c>
      <c r="Q955" s="169"/>
      <c r="R955" s="169"/>
      <c r="S955" s="171"/>
      <c r="T955" s="169">
        <v>0</v>
      </c>
      <c r="U955" s="169">
        <v>0</v>
      </c>
      <c r="V955" s="169"/>
      <c r="W955" s="169"/>
      <c r="X955" s="169"/>
      <c r="Y955" s="170"/>
      <c r="Z955" s="172"/>
      <c r="AA955" s="169"/>
      <c r="AB955" s="172"/>
      <c r="AC955" s="272"/>
      <c r="AD955" s="272"/>
      <c r="AE955" s="272"/>
      <c r="AF955" s="272"/>
      <c r="AG955" s="272"/>
      <c r="AH955" s="272"/>
      <c r="AI955" s="272"/>
      <c r="AJ955" s="272"/>
      <c r="AK955" s="272"/>
      <c r="AL955" s="272"/>
      <c r="AM955" s="272"/>
    </row>
    <row r="956" spans="1:39" ht="240" customHeight="1">
      <c r="A956" s="173">
        <f>IF(D956=0,"",SUBTOTAL(3,$D$9:D956))</f>
        <v>917</v>
      </c>
      <c r="B956" s="188" t="s">
        <v>5059</v>
      </c>
      <c r="C956" s="189" t="s">
        <v>603</v>
      </c>
      <c r="D956" s="197" t="s">
        <v>4624</v>
      </c>
      <c r="E956" s="206" t="s">
        <v>6</v>
      </c>
      <c r="F956" s="187">
        <f t="shared" si="14"/>
        <v>50</v>
      </c>
      <c r="G956" s="172"/>
      <c r="H956" s="169"/>
      <c r="I956" s="169"/>
      <c r="J956" s="175">
        <v>50</v>
      </c>
      <c r="K956" s="169"/>
      <c r="L956" s="169"/>
      <c r="M956" s="169">
        <v>0</v>
      </c>
      <c r="N956" s="169"/>
      <c r="O956" s="170"/>
      <c r="P956" s="169">
        <v>0</v>
      </c>
      <c r="Q956" s="169"/>
      <c r="R956" s="169"/>
      <c r="S956" s="171"/>
      <c r="T956" s="169">
        <v>0</v>
      </c>
      <c r="U956" s="169">
        <v>0</v>
      </c>
      <c r="V956" s="169"/>
      <c r="W956" s="169"/>
      <c r="X956" s="169"/>
      <c r="Y956" s="170"/>
      <c r="Z956" s="172"/>
      <c r="AA956" s="169"/>
      <c r="AB956" s="172"/>
      <c r="AC956" s="272"/>
      <c r="AD956" s="272"/>
      <c r="AE956" s="272"/>
      <c r="AF956" s="272"/>
      <c r="AG956" s="272"/>
      <c r="AH956" s="272"/>
      <c r="AI956" s="272"/>
      <c r="AJ956" s="272"/>
      <c r="AK956" s="272"/>
      <c r="AL956" s="272"/>
      <c r="AM956" s="272"/>
    </row>
    <row r="957" spans="1:39" ht="179.25" customHeight="1">
      <c r="A957" s="173">
        <f>IF(D957=0,"",SUBTOTAL(3,$D$9:D957))</f>
        <v>918</v>
      </c>
      <c r="B957" s="188" t="s">
        <v>5060</v>
      </c>
      <c r="C957" s="151" t="s">
        <v>1733</v>
      </c>
      <c r="D957" s="149" t="s">
        <v>4824</v>
      </c>
      <c r="E957" s="150" t="s">
        <v>6</v>
      </c>
      <c r="F957" s="187">
        <f t="shared" si="14"/>
        <v>30</v>
      </c>
      <c r="G957" s="172"/>
      <c r="H957" s="169"/>
      <c r="I957" s="169"/>
      <c r="J957" s="175">
        <v>30</v>
      </c>
      <c r="K957" s="169"/>
      <c r="L957" s="169"/>
      <c r="M957" s="169">
        <v>0</v>
      </c>
      <c r="N957" s="169"/>
      <c r="O957" s="170"/>
      <c r="P957" s="169">
        <v>0</v>
      </c>
      <c r="Q957" s="169"/>
      <c r="R957" s="169"/>
      <c r="S957" s="171"/>
      <c r="T957" s="169">
        <v>0</v>
      </c>
      <c r="U957" s="169">
        <v>0</v>
      </c>
      <c r="V957" s="169"/>
      <c r="W957" s="169"/>
      <c r="X957" s="169"/>
      <c r="Y957" s="170"/>
      <c r="Z957" s="172"/>
      <c r="AA957" s="169"/>
      <c r="AB957" s="172"/>
      <c r="AC957" s="272"/>
      <c r="AD957" s="272"/>
      <c r="AE957" s="272"/>
      <c r="AF957" s="272"/>
      <c r="AG957" s="272"/>
      <c r="AH957" s="272"/>
      <c r="AI957" s="272"/>
      <c r="AJ957" s="272"/>
      <c r="AK957" s="272"/>
      <c r="AL957" s="272"/>
      <c r="AM957" s="272"/>
    </row>
    <row r="958" spans="1:39" ht="157.5" customHeight="1">
      <c r="A958" s="173">
        <f>IF(D958=0,"",SUBTOTAL(3,$D$9:D958))</f>
        <v>919</v>
      </c>
      <c r="B958" s="188" t="s">
        <v>5061</v>
      </c>
      <c r="C958" s="196" t="s">
        <v>1732</v>
      </c>
      <c r="D958" s="206" t="s">
        <v>1775</v>
      </c>
      <c r="E958" s="207" t="s">
        <v>6</v>
      </c>
      <c r="F958" s="187">
        <f t="shared" si="14"/>
        <v>30</v>
      </c>
      <c r="G958" s="172"/>
      <c r="H958" s="169"/>
      <c r="I958" s="169"/>
      <c r="J958" s="175">
        <v>30</v>
      </c>
      <c r="K958" s="169"/>
      <c r="L958" s="169"/>
      <c r="M958" s="169">
        <v>0</v>
      </c>
      <c r="N958" s="169"/>
      <c r="O958" s="170"/>
      <c r="P958" s="169">
        <v>0</v>
      </c>
      <c r="Q958" s="169"/>
      <c r="R958" s="169"/>
      <c r="S958" s="171"/>
      <c r="T958" s="169">
        <v>0</v>
      </c>
      <c r="U958" s="169">
        <v>0</v>
      </c>
      <c r="V958" s="169"/>
      <c r="W958" s="169"/>
      <c r="X958" s="169"/>
      <c r="Y958" s="170"/>
      <c r="Z958" s="172"/>
      <c r="AA958" s="169"/>
      <c r="AB958" s="172"/>
      <c r="AC958" s="272"/>
      <c r="AD958" s="272"/>
      <c r="AE958" s="272"/>
      <c r="AF958" s="272"/>
      <c r="AG958" s="272"/>
      <c r="AH958" s="272"/>
      <c r="AI958" s="272"/>
      <c r="AJ958" s="272"/>
      <c r="AK958" s="272"/>
      <c r="AL958" s="272"/>
      <c r="AM958" s="272"/>
    </row>
    <row r="959" spans="1:39" ht="211.5" customHeight="1">
      <c r="A959" s="173">
        <f>IF(D959=0,"",SUBTOTAL(3,$D$9:D959))</f>
        <v>920</v>
      </c>
      <c r="B959" s="190" t="s">
        <v>5062</v>
      </c>
      <c r="C959" s="189" t="s">
        <v>603</v>
      </c>
      <c r="D959" s="188" t="s">
        <v>4625</v>
      </c>
      <c r="E959" s="150" t="s">
        <v>6</v>
      </c>
      <c r="F959" s="187">
        <f t="shared" si="14"/>
        <v>30</v>
      </c>
      <c r="G959" s="169"/>
      <c r="H959" s="169"/>
      <c r="I959" s="169"/>
      <c r="J959" s="175">
        <v>30</v>
      </c>
      <c r="K959" s="169"/>
      <c r="L959" s="169"/>
      <c r="M959" s="169"/>
      <c r="N959" s="169"/>
      <c r="O959" s="169"/>
      <c r="P959" s="169"/>
      <c r="Q959" s="169"/>
      <c r="R959" s="169"/>
      <c r="S959" s="169"/>
      <c r="T959" s="169"/>
      <c r="U959" s="169"/>
      <c r="V959" s="169"/>
      <c r="W959" s="169"/>
      <c r="X959" s="169"/>
      <c r="Y959" s="169"/>
      <c r="Z959" s="169"/>
      <c r="AA959" s="169"/>
      <c r="AB959" s="169"/>
      <c r="AC959" s="272"/>
      <c r="AD959" s="272"/>
      <c r="AE959" s="272"/>
      <c r="AF959" s="272"/>
      <c r="AG959" s="272"/>
      <c r="AH959" s="272"/>
      <c r="AI959" s="272"/>
      <c r="AJ959" s="272"/>
      <c r="AK959" s="272"/>
      <c r="AL959" s="272"/>
      <c r="AM959" s="272"/>
    </row>
    <row r="960" spans="1:39">
      <c r="A960" s="173" t="str">
        <f>IF(D960=0,"",SUBTOTAL(3,$D$9:D960))</f>
        <v/>
      </c>
      <c r="B960" s="188" t="s">
        <v>1912</v>
      </c>
      <c r="C960" s="186" t="s">
        <v>4559</v>
      </c>
      <c r="D960" s="149"/>
      <c r="E960" s="150"/>
      <c r="F960" s="187">
        <f t="shared" si="14"/>
        <v>0</v>
      </c>
      <c r="G960" s="174"/>
      <c r="H960" s="169"/>
      <c r="I960" s="169"/>
      <c r="J960" s="175"/>
      <c r="K960" s="169"/>
      <c r="L960" s="169"/>
      <c r="M960" s="169">
        <v>0</v>
      </c>
      <c r="N960" s="169"/>
      <c r="O960" s="170"/>
      <c r="P960" s="169">
        <v>0</v>
      </c>
      <c r="Q960" s="169"/>
      <c r="R960" s="169"/>
      <c r="S960" s="171"/>
      <c r="T960" s="169">
        <v>0</v>
      </c>
      <c r="U960" s="169">
        <v>0</v>
      </c>
      <c r="V960" s="169"/>
      <c r="W960" s="169"/>
      <c r="X960" s="169"/>
      <c r="Y960" s="170"/>
      <c r="Z960" s="172"/>
      <c r="AA960" s="169"/>
      <c r="AB960" s="172"/>
      <c r="AC960" s="272"/>
      <c r="AD960" s="272"/>
      <c r="AE960" s="272"/>
      <c r="AF960" s="272"/>
      <c r="AG960" s="272"/>
      <c r="AH960" s="272"/>
      <c r="AI960" s="272"/>
      <c r="AJ960" s="272"/>
      <c r="AK960" s="272"/>
      <c r="AL960" s="272"/>
      <c r="AM960" s="272"/>
    </row>
    <row r="961" spans="1:39" ht="157.5" customHeight="1">
      <c r="A961" s="173">
        <f>IF(D961=0,"",SUBTOTAL(3,$D$9:D961))</f>
        <v>921</v>
      </c>
      <c r="B961" s="188" t="s">
        <v>5063</v>
      </c>
      <c r="C961" s="189" t="s">
        <v>605</v>
      </c>
      <c r="D961" s="210" t="s">
        <v>4825</v>
      </c>
      <c r="E961" s="206" t="s">
        <v>6</v>
      </c>
      <c r="F961" s="187">
        <f t="shared" si="14"/>
        <v>100</v>
      </c>
      <c r="G961" s="172"/>
      <c r="H961" s="169"/>
      <c r="I961" s="169"/>
      <c r="J961" s="175">
        <v>100</v>
      </c>
      <c r="K961" s="169"/>
      <c r="L961" s="169"/>
      <c r="M961" s="169">
        <v>0</v>
      </c>
      <c r="N961" s="169"/>
      <c r="O961" s="170"/>
      <c r="P961" s="169">
        <v>0</v>
      </c>
      <c r="Q961" s="169"/>
      <c r="R961" s="169"/>
      <c r="S961" s="171"/>
      <c r="T961" s="169">
        <v>0</v>
      </c>
      <c r="U961" s="169">
        <v>0</v>
      </c>
      <c r="V961" s="169"/>
      <c r="W961" s="169"/>
      <c r="X961" s="169"/>
      <c r="Y961" s="170"/>
      <c r="Z961" s="172"/>
      <c r="AA961" s="169"/>
      <c r="AB961" s="172"/>
      <c r="AC961" s="272"/>
      <c r="AD961" s="272"/>
      <c r="AE961" s="272"/>
      <c r="AF961" s="272"/>
      <c r="AG961" s="272"/>
      <c r="AH961" s="272"/>
      <c r="AI961" s="272"/>
      <c r="AJ961" s="272"/>
      <c r="AK961" s="272"/>
      <c r="AL961" s="272"/>
      <c r="AM961" s="272"/>
    </row>
    <row r="962" spans="1:39" ht="125.25" customHeight="1">
      <c r="A962" s="173">
        <f>IF(D962=0,"",SUBTOTAL(3,$D$9:D962))</f>
        <v>922</v>
      </c>
      <c r="B962" s="188" t="s">
        <v>5064</v>
      </c>
      <c r="C962" s="189" t="s">
        <v>605</v>
      </c>
      <c r="D962" s="253" t="s">
        <v>4826</v>
      </c>
      <c r="E962" s="206" t="s">
        <v>6</v>
      </c>
      <c r="F962" s="187">
        <f t="shared" si="14"/>
        <v>40</v>
      </c>
      <c r="G962" s="172"/>
      <c r="H962" s="169"/>
      <c r="I962" s="169"/>
      <c r="J962" s="175">
        <v>40</v>
      </c>
      <c r="K962" s="169"/>
      <c r="L962" s="169"/>
      <c r="M962" s="169">
        <v>0</v>
      </c>
      <c r="N962" s="169"/>
      <c r="O962" s="170"/>
      <c r="P962" s="169">
        <v>0</v>
      </c>
      <c r="Q962" s="169"/>
      <c r="R962" s="169"/>
      <c r="S962" s="171"/>
      <c r="T962" s="169">
        <v>0</v>
      </c>
      <c r="U962" s="169">
        <v>0</v>
      </c>
      <c r="V962" s="169"/>
      <c r="W962" s="169"/>
      <c r="X962" s="169"/>
      <c r="Y962" s="170"/>
      <c r="Z962" s="172"/>
      <c r="AA962" s="169"/>
      <c r="AB962" s="172"/>
      <c r="AC962" s="272"/>
      <c r="AD962" s="272"/>
      <c r="AE962" s="272"/>
      <c r="AF962" s="272"/>
      <c r="AG962" s="272"/>
      <c r="AH962" s="272"/>
      <c r="AI962" s="272"/>
      <c r="AJ962" s="272"/>
      <c r="AK962" s="272"/>
      <c r="AL962" s="272"/>
      <c r="AM962" s="272"/>
    </row>
    <row r="963" spans="1:39" ht="128.25" customHeight="1">
      <c r="A963" s="173">
        <f>IF(D963=0,"",SUBTOTAL(3,$D$9:D963))</f>
        <v>923</v>
      </c>
      <c r="B963" s="188" t="s">
        <v>5065</v>
      </c>
      <c r="C963" s="189" t="s">
        <v>606</v>
      </c>
      <c r="D963" s="197" t="s">
        <v>2169</v>
      </c>
      <c r="E963" s="206" t="s">
        <v>6</v>
      </c>
      <c r="F963" s="187">
        <f t="shared" si="14"/>
        <v>20</v>
      </c>
      <c r="G963" s="172"/>
      <c r="H963" s="169"/>
      <c r="I963" s="169"/>
      <c r="J963" s="175">
        <v>20</v>
      </c>
      <c r="K963" s="169"/>
      <c r="L963" s="169"/>
      <c r="M963" s="169">
        <v>0</v>
      </c>
      <c r="N963" s="169"/>
      <c r="O963" s="170"/>
      <c r="P963" s="169">
        <v>0</v>
      </c>
      <c r="Q963" s="169"/>
      <c r="R963" s="169"/>
      <c r="S963" s="171"/>
      <c r="T963" s="169">
        <v>0</v>
      </c>
      <c r="U963" s="169">
        <v>0</v>
      </c>
      <c r="V963" s="169"/>
      <c r="W963" s="169"/>
      <c r="X963" s="169"/>
      <c r="Y963" s="170"/>
      <c r="Z963" s="172"/>
      <c r="AA963" s="169"/>
      <c r="AB963" s="172"/>
      <c r="AC963" s="272"/>
      <c r="AD963" s="272"/>
      <c r="AE963" s="272"/>
      <c r="AF963" s="272"/>
      <c r="AG963" s="272"/>
      <c r="AH963" s="272"/>
      <c r="AI963" s="272"/>
      <c r="AJ963" s="272"/>
      <c r="AK963" s="272"/>
      <c r="AL963" s="272"/>
      <c r="AM963" s="272"/>
    </row>
    <row r="964" spans="1:39" ht="273" customHeight="1">
      <c r="A964" s="173">
        <f>IF(D964=0,"",SUBTOTAL(3,$D$9:D964))</f>
        <v>924</v>
      </c>
      <c r="B964" s="188" t="s">
        <v>5066</v>
      </c>
      <c r="C964" s="189" t="s">
        <v>606</v>
      </c>
      <c r="D964" s="197" t="s">
        <v>4446</v>
      </c>
      <c r="E964" s="206" t="s">
        <v>6</v>
      </c>
      <c r="F964" s="187">
        <f t="shared" si="14"/>
        <v>30</v>
      </c>
      <c r="G964" s="172"/>
      <c r="H964" s="169"/>
      <c r="I964" s="169"/>
      <c r="J964" s="175">
        <v>30</v>
      </c>
      <c r="K964" s="169"/>
      <c r="L964" s="169"/>
      <c r="M964" s="169">
        <v>0</v>
      </c>
      <c r="N964" s="169"/>
      <c r="O964" s="170"/>
      <c r="P964" s="169">
        <v>0</v>
      </c>
      <c r="Q964" s="169"/>
      <c r="R964" s="169"/>
      <c r="S964" s="171"/>
      <c r="T964" s="169">
        <v>0</v>
      </c>
      <c r="U964" s="169">
        <v>0</v>
      </c>
      <c r="V964" s="169"/>
      <c r="W964" s="169"/>
      <c r="X964" s="169"/>
      <c r="Y964" s="170"/>
      <c r="Z964" s="172"/>
      <c r="AA964" s="169"/>
      <c r="AB964" s="172"/>
      <c r="AC964" s="272"/>
      <c r="AD964" s="272"/>
      <c r="AE964" s="272"/>
      <c r="AF964" s="272"/>
      <c r="AG964" s="272"/>
      <c r="AH964" s="272"/>
      <c r="AI964" s="272"/>
      <c r="AJ964" s="272"/>
      <c r="AK964" s="272"/>
      <c r="AL964" s="272"/>
      <c r="AM964" s="272"/>
    </row>
    <row r="965" spans="1:39" ht="252.75" customHeight="1">
      <c r="A965" s="173">
        <f>IF(D965=0,"",SUBTOTAL(3,$D$9:D965))</f>
        <v>925</v>
      </c>
      <c r="B965" s="188" t="s">
        <v>5067</v>
      </c>
      <c r="C965" s="189" t="s">
        <v>606</v>
      </c>
      <c r="D965" s="194" t="s">
        <v>4626</v>
      </c>
      <c r="E965" s="206" t="s">
        <v>6</v>
      </c>
      <c r="F965" s="187">
        <f t="shared" si="14"/>
        <v>20</v>
      </c>
      <c r="G965" s="172"/>
      <c r="H965" s="169"/>
      <c r="I965" s="169"/>
      <c r="J965" s="175">
        <v>20</v>
      </c>
      <c r="K965" s="169"/>
      <c r="L965" s="169"/>
      <c r="M965" s="169">
        <v>0</v>
      </c>
      <c r="N965" s="169"/>
      <c r="O965" s="170"/>
      <c r="P965" s="169">
        <v>0</v>
      </c>
      <c r="Q965" s="169"/>
      <c r="R965" s="169"/>
      <c r="S965" s="171"/>
      <c r="T965" s="169">
        <v>0</v>
      </c>
      <c r="U965" s="169">
        <v>0</v>
      </c>
      <c r="V965" s="169"/>
      <c r="W965" s="169"/>
      <c r="X965" s="169"/>
      <c r="Y965" s="170"/>
      <c r="Z965" s="172"/>
      <c r="AA965" s="169"/>
      <c r="AB965" s="172"/>
      <c r="AC965" s="272"/>
      <c r="AD965" s="272"/>
      <c r="AE965" s="272"/>
      <c r="AF965" s="272"/>
      <c r="AG965" s="272"/>
      <c r="AH965" s="272"/>
      <c r="AI965" s="272"/>
      <c r="AJ965" s="272"/>
      <c r="AK965" s="272"/>
      <c r="AL965" s="272"/>
      <c r="AM965" s="272"/>
    </row>
    <row r="966" spans="1:39" ht="291.75" customHeight="1">
      <c r="A966" s="173">
        <f>IF(D966=0,"",SUBTOTAL(3,$D$9:D966))</f>
        <v>926</v>
      </c>
      <c r="B966" s="188" t="s">
        <v>5068</v>
      </c>
      <c r="C966" s="189" t="s">
        <v>606</v>
      </c>
      <c r="D966" s="194" t="s">
        <v>2155</v>
      </c>
      <c r="E966" s="206" t="s">
        <v>6</v>
      </c>
      <c r="F966" s="187">
        <f t="shared" si="14"/>
        <v>50</v>
      </c>
      <c r="G966" s="172"/>
      <c r="H966" s="169"/>
      <c r="I966" s="169"/>
      <c r="J966" s="175">
        <v>50</v>
      </c>
      <c r="K966" s="169"/>
      <c r="L966" s="169"/>
      <c r="M966" s="169">
        <v>0</v>
      </c>
      <c r="N966" s="169"/>
      <c r="O966" s="170"/>
      <c r="P966" s="169">
        <v>0</v>
      </c>
      <c r="Q966" s="169"/>
      <c r="R966" s="169"/>
      <c r="S966" s="171"/>
      <c r="T966" s="169">
        <v>0</v>
      </c>
      <c r="U966" s="169">
        <v>0</v>
      </c>
      <c r="V966" s="169"/>
      <c r="W966" s="169"/>
      <c r="X966" s="169"/>
      <c r="Y966" s="170"/>
      <c r="Z966" s="172"/>
      <c r="AA966" s="169"/>
      <c r="AB966" s="172"/>
      <c r="AC966" s="272"/>
      <c r="AD966" s="272"/>
      <c r="AE966" s="272"/>
      <c r="AF966" s="272"/>
      <c r="AG966" s="272"/>
      <c r="AH966" s="272"/>
      <c r="AI966" s="272"/>
      <c r="AJ966" s="272"/>
      <c r="AK966" s="272"/>
      <c r="AL966" s="272"/>
      <c r="AM966" s="272"/>
    </row>
    <row r="967" spans="1:39" ht="232.5" customHeight="1">
      <c r="A967" s="173">
        <f>IF(D967=0,"",SUBTOTAL(3,$D$9:D967))</f>
        <v>927</v>
      </c>
      <c r="B967" s="188" t="s">
        <v>5069</v>
      </c>
      <c r="C967" s="189" t="s">
        <v>606</v>
      </c>
      <c r="D967" s="194" t="s">
        <v>4691</v>
      </c>
      <c r="E967" s="206" t="s">
        <v>6</v>
      </c>
      <c r="F967" s="187">
        <f t="shared" si="14"/>
        <v>30</v>
      </c>
      <c r="G967" s="172"/>
      <c r="H967" s="169"/>
      <c r="I967" s="169"/>
      <c r="J967" s="175">
        <v>30</v>
      </c>
      <c r="K967" s="169"/>
      <c r="L967" s="169"/>
      <c r="M967" s="169">
        <v>0</v>
      </c>
      <c r="N967" s="169"/>
      <c r="O967" s="170"/>
      <c r="P967" s="169">
        <v>0</v>
      </c>
      <c r="Q967" s="169"/>
      <c r="R967" s="169"/>
      <c r="S967" s="171"/>
      <c r="T967" s="169">
        <v>0</v>
      </c>
      <c r="U967" s="169">
        <v>0</v>
      </c>
      <c r="V967" s="169"/>
      <c r="W967" s="169"/>
      <c r="X967" s="169"/>
      <c r="Y967" s="170"/>
      <c r="Z967" s="172"/>
      <c r="AA967" s="169"/>
      <c r="AB967" s="172"/>
      <c r="AC967" s="272"/>
      <c r="AD967" s="272"/>
      <c r="AE967" s="272"/>
      <c r="AF967" s="272"/>
      <c r="AG967" s="272"/>
      <c r="AH967" s="272"/>
      <c r="AI967" s="272"/>
      <c r="AJ967" s="272"/>
      <c r="AK967" s="272"/>
      <c r="AL967" s="272"/>
      <c r="AM967" s="272"/>
    </row>
    <row r="968" spans="1:39" ht="154.5" customHeight="1">
      <c r="A968" s="173">
        <f>IF(D968=0,"",SUBTOTAL(3,$D$9:D968))</f>
        <v>928</v>
      </c>
      <c r="B968" s="190" t="s">
        <v>5070</v>
      </c>
      <c r="C968" s="189" t="s">
        <v>3939</v>
      </c>
      <c r="D968" s="194" t="s">
        <v>4827</v>
      </c>
      <c r="E968" s="188" t="s">
        <v>38</v>
      </c>
      <c r="F968" s="187">
        <f t="shared" si="14"/>
        <v>50</v>
      </c>
      <c r="G968" s="169"/>
      <c r="H968" s="169"/>
      <c r="I968" s="169"/>
      <c r="J968" s="175">
        <v>50</v>
      </c>
      <c r="K968" s="169"/>
      <c r="L968" s="169"/>
      <c r="M968" s="169"/>
      <c r="N968" s="169"/>
      <c r="O968" s="169"/>
      <c r="P968" s="169"/>
      <c r="Q968" s="169"/>
      <c r="R968" s="169"/>
      <c r="S968" s="169"/>
      <c r="T968" s="169"/>
      <c r="U968" s="169"/>
      <c r="V968" s="169"/>
      <c r="W968" s="169"/>
      <c r="X968" s="169"/>
      <c r="Y968" s="169"/>
      <c r="Z968" s="169"/>
      <c r="AA968" s="169"/>
      <c r="AB968" s="169"/>
      <c r="AC968" s="272"/>
      <c r="AD968" s="272"/>
      <c r="AE968" s="272"/>
      <c r="AF968" s="272"/>
      <c r="AG968" s="272"/>
      <c r="AH968" s="272"/>
      <c r="AI968" s="272"/>
      <c r="AJ968" s="272"/>
      <c r="AK968" s="272"/>
      <c r="AL968" s="272"/>
      <c r="AM968" s="272"/>
    </row>
    <row r="969" spans="1:39" ht="87.75" customHeight="1">
      <c r="A969" s="173">
        <f>IF(D969=0,"",SUBTOTAL(3,$D$9:D969))</f>
        <v>929</v>
      </c>
      <c r="B969" s="188" t="s">
        <v>5071</v>
      </c>
      <c r="C969" s="189" t="s">
        <v>606</v>
      </c>
      <c r="D969" s="194" t="s">
        <v>2157</v>
      </c>
      <c r="E969" s="206" t="s">
        <v>6</v>
      </c>
      <c r="F969" s="187">
        <f t="shared" ref="F969:F1032" si="15">SUM(G969:AB969)</f>
        <v>50</v>
      </c>
      <c r="G969" s="172"/>
      <c r="H969" s="169"/>
      <c r="I969" s="169"/>
      <c r="J969" s="175">
        <v>50</v>
      </c>
      <c r="K969" s="169"/>
      <c r="L969" s="169"/>
      <c r="M969" s="169">
        <v>0</v>
      </c>
      <c r="N969" s="169"/>
      <c r="O969" s="170"/>
      <c r="P969" s="169">
        <v>0</v>
      </c>
      <c r="Q969" s="169"/>
      <c r="R969" s="169"/>
      <c r="S969" s="171"/>
      <c r="T969" s="169">
        <v>0</v>
      </c>
      <c r="U969" s="169">
        <v>0</v>
      </c>
      <c r="V969" s="169"/>
      <c r="W969" s="169"/>
      <c r="X969" s="169"/>
      <c r="Y969" s="170"/>
      <c r="Z969" s="172"/>
      <c r="AA969" s="169"/>
      <c r="AB969" s="172"/>
      <c r="AC969" s="272"/>
      <c r="AD969" s="272"/>
      <c r="AE969" s="272"/>
      <c r="AF969" s="272"/>
      <c r="AG969" s="272"/>
      <c r="AH969" s="272"/>
      <c r="AI969" s="272"/>
      <c r="AJ969" s="272"/>
      <c r="AK969" s="272"/>
      <c r="AL969" s="272"/>
      <c r="AM969" s="272"/>
    </row>
    <row r="970" spans="1:39" ht="133.5" customHeight="1">
      <c r="A970" s="173">
        <f>IF(D970=0,"",SUBTOTAL(3,$D$9:D970))</f>
        <v>930</v>
      </c>
      <c r="B970" s="188" t="s">
        <v>5072</v>
      </c>
      <c r="C970" s="189" t="s">
        <v>606</v>
      </c>
      <c r="D970" s="197" t="s">
        <v>703</v>
      </c>
      <c r="E970" s="206" t="s">
        <v>6</v>
      </c>
      <c r="F970" s="187">
        <f t="shared" si="15"/>
        <v>20</v>
      </c>
      <c r="G970" s="172"/>
      <c r="H970" s="169"/>
      <c r="I970" s="169"/>
      <c r="J970" s="175">
        <v>20</v>
      </c>
      <c r="K970" s="169"/>
      <c r="L970" s="169"/>
      <c r="M970" s="169">
        <v>0</v>
      </c>
      <c r="N970" s="169"/>
      <c r="O970" s="170"/>
      <c r="P970" s="169">
        <v>0</v>
      </c>
      <c r="Q970" s="169"/>
      <c r="R970" s="169"/>
      <c r="S970" s="171"/>
      <c r="T970" s="169">
        <v>0</v>
      </c>
      <c r="U970" s="169">
        <v>0</v>
      </c>
      <c r="V970" s="169"/>
      <c r="W970" s="169"/>
      <c r="X970" s="169"/>
      <c r="Y970" s="170"/>
      <c r="Z970" s="172"/>
      <c r="AA970" s="169"/>
      <c r="AB970" s="172"/>
      <c r="AC970" s="272"/>
      <c r="AD970" s="272"/>
      <c r="AE970" s="272"/>
      <c r="AF970" s="272"/>
      <c r="AG970" s="272"/>
      <c r="AH970" s="272"/>
      <c r="AI970" s="272"/>
      <c r="AJ970" s="272"/>
      <c r="AK970" s="272"/>
      <c r="AL970" s="272"/>
      <c r="AM970" s="272"/>
    </row>
    <row r="971" spans="1:39" ht="72.75" customHeight="1">
      <c r="A971" s="173">
        <f>IF(D971=0,"",SUBTOTAL(3,$D$9:D971))</f>
        <v>931</v>
      </c>
      <c r="B971" s="188" t="s">
        <v>5073</v>
      </c>
      <c r="C971" s="189" t="s">
        <v>606</v>
      </c>
      <c r="D971" s="197" t="s">
        <v>607</v>
      </c>
      <c r="E971" s="206" t="s">
        <v>6</v>
      </c>
      <c r="F971" s="187">
        <f t="shared" si="15"/>
        <v>20</v>
      </c>
      <c r="G971" s="172"/>
      <c r="H971" s="169"/>
      <c r="I971" s="169"/>
      <c r="J971" s="175">
        <v>20</v>
      </c>
      <c r="K971" s="169"/>
      <c r="L971" s="169"/>
      <c r="M971" s="169">
        <v>0</v>
      </c>
      <c r="N971" s="169"/>
      <c r="O971" s="170"/>
      <c r="P971" s="169">
        <v>0</v>
      </c>
      <c r="Q971" s="169"/>
      <c r="R971" s="169"/>
      <c r="S971" s="171"/>
      <c r="T971" s="169">
        <v>0</v>
      </c>
      <c r="U971" s="169">
        <v>0</v>
      </c>
      <c r="V971" s="169"/>
      <c r="W971" s="169"/>
      <c r="X971" s="169"/>
      <c r="Y971" s="170"/>
      <c r="Z971" s="172"/>
      <c r="AA971" s="169"/>
      <c r="AB971" s="172"/>
      <c r="AC971" s="272"/>
      <c r="AD971" s="272"/>
      <c r="AE971" s="272"/>
      <c r="AF971" s="272"/>
      <c r="AG971" s="272"/>
      <c r="AH971" s="272"/>
      <c r="AI971" s="272"/>
      <c r="AJ971" s="272"/>
      <c r="AK971" s="272"/>
      <c r="AL971" s="272"/>
      <c r="AM971" s="272"/>
    </row>
    <row r="972" spans="1:39" ht="94.5" customHeight="1">
      <c r="A972" s="173">
        <f>IF(D972=0,"",SUBTOTAL(3,$D$9:D972))</f>
        <v>932</v>
      </c>
      <c r="B972" s="188" t="s">
        <v>5074</v>
      </c>
      <c r="C972" s="189" t="s">
        <v>606</v>
      </c>
      <c r="D972" s="197" t="s">
        <v>2104</v>
      </c>
      <c r="E972" s="206" t="s">
        <v>6</v>
      </c>
      <c r="F972" s="187">
        <f t="shared" si="15"/>
        <v>30</v>
      </c>
      <c r="G972" s="172"/>
      <c r="H972" s="169"/>
      <c r="I972" s="169"/>
      <c r="J972" s="175">
        <v>30</v>
      </c>
      <c r="K972" s="169"/>
      <c r="L972" s="169"/>
      <c r="M972" s="169">
        <v>0</v>
      </c>
      <c r="N972" s="169"/>
      <c r="O972" s="170"/>
      <c r="P972" s="169">
        <v>0</v>
      </c>
      <c r="Q972" s="169"/>
      <c r="R972" s="169"/>
      <c r="S972" s="171"/>
      <c r="T972" s="169">
        <v>0</v>
      </c>
      <c r="U972" s="169">
        <v>0</v>
      </c>
      <c r="V972" s="169"/>
      <c r="W972" s="169"/>
      <c r="X972" s="169"/>
      <c r="Y972" s="170"/>
      <c r="Z972" s="172"/>
      <c r="AA972" s="169"/>
      <c r="AB972" s="172"/>
      <c r="AC972" s="272"/>
      <c r="AD972" s="272"/>
      <c r="AE972" s="272"/>
      <c r="AF972" s="272"/>
      <c r="AG972" s="272"/>
      <c r="AH972" s="272"/>
      <c r="AI972" s="272"/>
      <c r="AJ972" s="272"/>
      <c r="AK972" s="272"/>
      <c r="AL972" s="272"/>
      <c r="AM972" s="272"/>
    </row>
    <row r="973" spans="1:39" ht="102" customHeight="1">
      <c r="A973" s="173">
        <f>IF(D973=0,"",SUBTOTAL(3,$D$9:D973))</f>
        <v>933</v>
      </c>
      <c r="B973" s="188" t="s">
        <v>5075</v>
      </c>
      <c r="C973" s="189" t="s">
        <v>606</v>
      </c>
      <c r="D973" s="194" t="s">
        <v>4451</v>
      </c>
      <c r="E973" s="206" t="s">
        <v>6</v>
      </c>
      <c r="F973" s="187">
        <f t="shared" si="15"/>
        <v>10</v>
      </c>
      <c r="G973" s="172"/>
      <c r="H973" s="169"/>
      <c r="I973" s="169"/>
      <c r="J973" s="175">
        <v>10</v>
      </c>
      <c r="K973" s="169"/>
      <c r="L973" s="169"/>
      <c r="M973" s="169">
        <v>0</v>
      </c>
      <c r="N973" s="169"/>
      <c r="O973" s="170"/>
      <c r="P973" s="169">
        <v>0</v>
      </c>
      <c r="Q973" s="169"/>
      <c r="R973" s="169"/>
      <c r="S973" s="171"/>
      <c r="T973" s="169">
        <v>0</v>
      </c>
      <c r="U973" s="169">
        <v>0</v>
      </c>
      <c r="V973" s="169"/>
      <c r="W973" s="169"/>
      <c r="X973" s="169"/>
      <c r="Y973" s="170"/>
      <c r="Z973" s="172"/>
      <c r="AA973" s="169"/>
      <c r="AB973" s="172"/>
      <c r="AC973" s="272"/>
      <c r="AD973" s="272"/>
      <c r="AE973" s="272"/>
      <c r="AF973" s="272"/>
      <c r="AG973" s="272"/>
      <c r="AH973" s="272"/>
      <c r="AI973" s="272"/>
      <c r="AJ973" s="272"/>
      <c r="AK973" s="272"/>
      <c r="AL973" s="272"/>
      <c r="AM973" s="272"/>
    </row>
    <row r="974" spans="1:39" ht="99.75" customHeight="1">
      <c r="A974" s="173">
        <f>IF(D974=0,"",SUBTOTAL(3,$D$9:D974))</f>
        <v>934</v>
      </c>
      <c r="B974" s="188" t="s">
        <v>5076</v>
      </c>
      <c r="C974" s="189" t="s">
        <v>606</v>
      </c>
      <c r="D974" s="194" t="s">
        <v>4828</v>
      </c>
      <c r="E974" s="206" t="s">
        <v>6</v>
      </c>
      <c r="F974" s="187">
        <f t="shared" si="15"/>
        <v>30</v>
      </c>
      <c r="G974" s="172"/>
      <c r="H974" s="169"/>
      <c r="I974" s="169"/>
      <c r="J974" s="175">
        <v>30</v>
      </c>
      <c r="K974" s="169"/>
      <c r="L974" s="169"/>
      <c r="M974" s="169">
        <v>0</v>
      </c>
      <c r="N974" s="169"/>
      <c r="O974" s="170"/>
      <c r="P974" s="169">
        <v>0</v>
      </c>
      <c r="Q974" s="169"/>
      <c r="R974" s="169"/>
      <c r="S974" s="171"/>
      <c r="T974" s="169">
        <v>0</v>
      </c>
      <c r="U974" s="169">
        <v>0</v>
      </c>
      <c r="V974" s="169"/>
      <c r="W974" s="169"/>
      <c r="X974" s="169"/>
      <c r="Y974" s="170"/>
      <c r="Z974" s="172"/>
      <c r="AA974" s="169"/>
      <c r="AB974" s="172"/>
      <c r="AC974" s="272"/>
      <c r="AD974" s="272"/>
      <c r="AE974" s="272"/>
      <c r="AF974" s="272"/>
      <c r="AG974" s="272"/>
      <c r="AH974" s="272"/>
      <c r="AI974" s="272"/>
      <c r="AJ974" s="272"/>
      <c r="AK974" s="272"/>
      <c r="AL974" s="272"/>
      <c r="AM974" s="272"/>
    </row>
    <row r="975" spans="1:39" ht="130.9" customHeight="1">
      <c r="A975" s="173">
        <f>IF(D975=0,"",SUBTOTAL(3,$D$9:D975))</f>
        <v>935</v>
      </c>
      <c r="B975" s="188" t="s">
        <v>5077</v>
      </c>
      <c r="C975" s="151" t="s">
        <v>606</v>
      </c>
      <c r="D975" s="194" t="s">
        <v>4829</v>
      </c>
      <c r="E975" s="150" t="s">
        <v>6</v>
      </c>
      <c r="F975" s="187">
        <f t="shared" si="15"/>
        <v>50</v>
      </c>
      <c r="G975" s="172"/>
      <c r="H975" s="169"/>
      <c r="I975" s="169"/>
      <c r="J975" s="175">
        <v>50</v>
      </c>
      <c r="K975" s="169"/>
      <c r="L975" s="169"/>
      <c r="M975" s="169">
        <v>0</v>
      </c>
      <c r="N975" s="169"/>
      <c r="O975" s="170"/>
      <c r="P975" s="169">
        <v>0</v>
      </c>
      <c r="Q975" s="169"/>
      <c r="R975" s="169"/>
      <c r="S975" s="171"/>
      <c r="T975" s="169">
        <v>0</v>
      </c>
      <c r="U975" s="169">
        <v>0</v>
      </c>
      <c r="V975" s="169"/>
      <c r="W975" s="169"/>
      <c r="X975" s="169"/>
      <c r="Y975" s="170"/>
      <c r="Z975" s="172"/>
      <c r="AA975" s="169"/>
      <c r="AB975" s="172"/>
      <c r="AC975" s="272"/>
      <c r="AD975" s="272"/>
      <c r="AE975" s="272"/>
      <c r="AF975" s="272"/>
      <c r="AG975" s="272"/>
      <c r="AH975" s="272"/>
      <c r="AI975" s="272"/>
      <c r="AJ975" s="272"/>
      <c r="AK975" s="272"/>
      <c r="AL975" s="272"/>
      <c r="AM975" s="272"/>
    </row>
    <row r="976" spans="1:39" ht="110.25" customHeight="1">
      <c r="A976" s="173">
        <f>IF(D976=0,"",SUBTOTAL(3,$D$9:D976))</f>
        <v>936</v>
      </c>
      <c r="B976" s="188" t="s">
        <v>5078</v>
      </c>
      <c r="C976" s="151" t="s">
        <v>606</v>
      </c>
      <c r="D976" s="149" t="s">
        <v>4830</v>
      </c>
      <c r="E976" s="150" t="s">
        <v>6</v>
      </c>
      <c r="F976" s="187">
        <f t="shared" si="15"/>
        <v>30</v>
      </c>
      <c r="G976" s="172"/>
      <c r="H976" s="169"/>
      <c r="I976" s="169"/>
      <c r="J976" s="175">
        <v>30</v>
      </c>
      <c r="K976" s="169"/>
      <c r="L976" s="169"/>
      <c r="M976" s="169">
        <v>0</v>
      </c>
      <c r="N976" s="169"/>
      <c r="O976" s="170"/>
      <c r="P976" s="169">
        <v>0</v>
      </c>
      <c r="Q976" s="169"/>
      <c r="R976" s="169"/>
      <c r="S976" s="171"/>
      <c r="T976" s="169">
        <v>0</v>
      </c>
      <c r="U976" s="169">
        <v>0</v>
      </c>
      <c r="V976" s="169"/>
      <c r="W976" s="169"/>
      <c r="X976" s="169"/>
      <c r="Y976" s="170"/>
      <c r="Z976" s="172"/>
      <c r="AA976" s="169"/>
      <c r="AB976" s="172"/>
      <c r="AC976" s="272"/>
      <c r="AD976" s="272"/>
      <c r="AE976" s="272"/>
      <c r="AF976" s="272"/>
      <c r="AG976" s="272"/>
      <c r="AH976" s="272"/>
      <c r="AI976" s="272"/>
      <c r="AJ976" s="272"/>
      <c r="AK976" s="272"/>
      <c r="AL976" s="272"/>
      <c r="AM976" s="272"/>
    </row>
    <row r="977" spans="1:39" ht="191.25" customHeight="1">
      <c r="A977" s="173">
        <f>IF(D977=0,"",SUBTOTAL(3,$D$9:D977))</f>
        <v>937</v>
      </c>
      <c r="B977" s="188" t="s">
        <v>5079</v>
      </c>
      <c r="C977" s="151" t="s">
        <v>737</v>
      </c>
      <c r="D977" s="149" t="s">
        <v>4627</v>
      </c>
      <c r="E977" s="150" t="s">
        <v>6</v>
      </c>
      <c r="F977" s="187">
        <f t="shared" si="15"/>
        <v>30</v>
      </c>
      <c r="G977" s="172"/>
      <c r="H977" s="169"/>
      <c r="I977" s="169"/>
      <c r="J977" s="175">
        <v>30</v>
      </c>
      <c r="K977" s="169"/>
      <c r="L977" s="169"/>
      <c r="M977" s="169">
        <v>0</v>
      </c>
      <c r="N977" s="169"/>
      <c r="O977" s="170"/>
      <c r="P977" s="169">
        <v>0</v>
      </c>
      <c r="Q977" s="169"/>
      <c r="R977" s="169"/>
      <c r="S977" s="171"/>
      <c r="T977" s="169">
        <v>0</v>
      </c>
      <c r="U977" s="169">
        <v>0</v>
      </c>
      <c r="V977" s="169"/>
      <c r="W977" s="169"/>
      <c r="X977" s="169"/>
      <c r="Y977" s="170"/>
      <c r="Z977" s="172"/>
      <c r="AA977" s="169"/>
      <c r="AB977" s="172"/>
      <c r="AC977" s="272"/>
      <c r="AD977" s="272"/>
      <c r="AE977" s="272"/>
      <c r="AF977" s="272"/>
      <c r="AG977" s="272"/>
      <c r="AH977" s="272"/>
      <c r="AI977" s="272"/>
      <c r="AJ977" s="272"/>
      <c r="AK977" s="272"/>
      <c r="AL977" s="272"/>
      <c r="AM977" s="272"/>
    </row>
    <row r="978" spans="1:39" ht="117" customHeight="1">
      <c r="A978" s="173">
        <f>IF(D978=0,"",SUBTOTAL(3,$D$9:D978))</f>
        <v>938</v>
      </c>
      <c r="B978" s="188" t="s">
        <v>5080</v>
      </c>
      <c r="C978" s="151" t="s">
        <v>736</v>
      </c>
      <c r="D978" s="149" t="s">
        <v>2106</v>
      </c>
      <c r="E978" s="150" t="s">
        <v>6</v>
      </c>
      <c r="F978" s="187">
        <f t="shared" si="15"/>
        <v>40</v>
      </c>
      <c r="G978" s="172"/>
      <c r="H978" s="169"/>
      <c r="I978" s="169"/>
      <c r="J978" s="175">
        <v>40</v>
      </c>
      <c r="K978" s="169"/>
      <c r="L978" s="169"/>
      <c r="M978" s="169">
        <v>0</v>
      </c>
      <c r="N978" s="169"/>
      <c r="O978" s="170"/>
      <c r="P978" s="169">
        <v>0</v>
      </c>
      <c r="Q978" s="169"/>
      <c r="R978" s="169"/>
      <c r="S978" s="171"/>
      <c r="T978" s="169">
        <v>0</v>
      </c>
      <c r="U978" s="169">
        <v>0</v>
      </c>
      <c r="V978" s="169"/>
      <c r="W978" s="169"/>
      <c r="X978" s="169"/>
      <c r="Y978" s="170"/>
      <c r="Z978" s="172"/>
      <c r="AA978" s="169"/>
      <c r="AB978" s="172"/>
      <c r="AC978" s="272"/>
      <c r="AD978" s="272"/>
      <c r="AE978" s="272"/>
      <c r="AF978" s="272"/>
      <c r="AG978" s="272"/>
      <c r="AH978" s="272"/>
      <c r="AI978" s="272"/>
      <c r="AJ978" s="272"/>
      <c r="AK978" s="272"/>
      <c r="AL978" s="272"/>
      <c r="AM978" s="272"/>
    </row>
    <row r="979" spans="1:39" ht="103.5" customHeight="1">
      <c r="A979" s="173">
        <f>IF(D979=0,"",SUBTOTAL(3,$D$9:D979))</f>
        <v>939</v>
      </c>
      <c r="B979" s="188" t="s">
        <v>5081</v>
      </c>
      <c r="C979" s="151" t="s">
        <v>735</v>
      </c>
      <c r="D979" s="149" t="s">
        <v>4831</v>
      </c>
      <c r="E979" s="150" t="s">
        <v>6</v>
      </c>
      <c r="F979" s="187">
        <f t="shared" si="15"/>
        <v>60</v>
      </c>
      <c r="G979" s="172"/>
      <c r="H979" s="169"/>
      <c r="I979" s="169"/>
      <c r="J979" s="175">
        <v>60</v>
      </c>
      <c r="K979" s="169"/>
      <c r="L979" s="169"/>
      <c r="M979" s="169">
        <v>0</v>
      </c>
      <c r="N979" s="169"/>
      <c r="O979" s="170"/>
      <c r="P979" s="169">
        <v>0</v>
      </c>
      <c r="Q979" s="169"/>
      <c r="R979" s="169"/>
      <c r="S979" s="171"/>
      <c r="T979" s="169">
        <v>0</v>
      </c>
      <c r="U979" s="169">
        <v>0</v>
      </c>
      <c r="V979" s="169"/>
      <c r="W979" s="169"/>
      <c r="X979" s="169"/>
      <c r="Y979" s="170"/>
      <c r="Z979" s="172"/>
      <c r="AA979" s="169"/>
      <c r="AB979" s="172"/>
      <c r="AC979" s="272"/>
      <c r="AD979" s="272"/>
      <c r="AE979" s="272"/>
      <c r="AF979" s="272"/>
      <c r="AG979" s="272"/>
      <c r="AH979" s="272"/>
      <c r="AI979" s="272"/>
      <c r="AJ979" s="272"/>
      <c r="AK979" s="272"/>
      <c r="AL979" s="272"/>
      <c r="AM979" s="272"/>
    </row>
    <row r="980" spans="1:39" ht="105" customHeight="1">
      <c r="A980" s="173">
        <f>IF(D980=0,"",SUBTOTAL(3,$D$9:D980))</f>
        <v>940</v>
      </c>
      <c r="B980" s="188" t="s">
        <v>5082</v>
      </c>
      <c r="C980" s="196" t="s">
        <v>1731</v>
      </c>
      <c r="D980" s="206" t="s">
        <v>4832</v>
      </c>
      <c r="E980" s="207" t="s">
        <v>6</v>
      </c>
      <c r="F980" s="187">
        <f t="shared" si="15"/>
        <v>30</v>
      </c>
      <c r="G980" s="172"/>
      <c r="H980" s="169"/>
      <c r="I980" s="169"/>
      <c r="J980" s="175">
        <v>30</v>
      </c>
      <c r="K980" s="169"/>
      <c r="L980" s="169"/>
      <c r="M980" s="169">
        <v>0</v>
      </c>
      <c r="N980" s="169"/>
      <c r="O980" s="170"/>
      <c r="P980" s="169">
        <v>0</v>
      </c>
      <c r="Q980" s="169"/>
      <c r="R980" s="169"/>
      <c r="S980" s="171"/>
      <c r="T980" s="169">
        <v>0</v>
      </c>
      <c r="U980" s="169">
        <v>0</v>
      </c>
      <c r="V980" s="169"/>
      <c r="W980" s="169"/>
      <c r="X980" s="169"/>
      <c r="Y980" s="170"/>
      <c r="Z980" s="172"/>
      <c r="AA980" s="169"/>
      <c r="AB980" s="172"/>
      <c r="AC980" s="272"/>
      <c r="AD980" s="272"/>
      <c r="AE980" s="272"/>
      <c r="AF980" s="272"/>
      <c r="AG980" s="272"/>
      <c r="AH980" s="272"/>
      <c r="AI980" s="272"/>
      <c r="AJ980" s="272"/>
      <c r="AK980" s="272"/>
      <c r="AL980" s="272"/>
      <c r="AM980" s="272"/>
    </row>
    <row r="981" spans="1:39" ht="67.5" customHeight="1">
      <c r="A981" s="173">
        <f>IF(D981=0,"",SUBTOTAL(3,$D$9:D981))</f>
        <v>941</v>
      </c>
      <c r="B981" s="188" t="s">
        <v>5083</v>
      </c>
      <c r="C981" s="254" t="s">
        <v>1730</v>
      </c>
      <c r="D981" s="255" t="s">
        <v>1764</v>
      </c>
      <c r="E981" s="207" t="s">
        <v>6</v>
      </c>
      <c r="F981" s="187">
        <f t="shared" si="15"/>
        <v>40</v>
      </c>
      <c r="G981" s="172"/>
      <c r="H981" s="169"/>
      <c r="I981" s="169"/>
      <c r="J981" s="175">
        <v>40</v>
      </c>
      <c r="K981" s="169"/>
      <c r="L981" s="169"/>
      <c r="M981" s="169">
        <v>0</v>
      </c>
      <c r="N981" s="169"/>
      <c r="O981" s="170"/>
      <c r="P981" s="169">
        <v>0</v>
      </c>
      <c r="Q981" s="169"/>
      <c r="R981" s="169"/>
      <c r="S981" s="171"/>
      <c r="T981" s="169">
        <v>0</v>
      </c>
      <c r="U981" s="169">
        <v>0</v>
      </c>
      <c r="V981" s="169"/>
      <c r="W981" s="169"/>
      <c r="X981" s="169"/>
      <c r="Y981" s="170"/>
      <c r="Z981" s="172"/>
      <c r="AA981" s="169"/>
      <c r="AB981" s="172"/>
      <c r="AC981" s="272"/>
      <c r="AD981" s="272"/>
      <c r="AE981" s="272"/>
      <c r="AF981" s="272"/>
      <c r="AG981" s="272"/>
      <c r="AH981" s="272"/>
      <c r="AI981" s="272"/>
      <c r="AJ981" s="272"/>
      <c r="AK981" s="272"/>
      <c r="AL981" s="272"/>
      <c r="AM981" s="272"/>
    </row>
    <row r="982" spans="1:39" ht="66" customHeight="1">
      <c r="A982" s="173">
        <f>IF(D982=0,"",SUBTOTAL(3,$D$9:D982))</f>
        <v>942</v>
      </c>
      <c r="B982" s="188" t="s">
        <v>5084</v>
      </c>
      <c r="C982" s="254" t="s">
        <v>1729</v>
      </c>
      <c r="D982" s="255" t="s">
        <v>2107</v>
      </c>
      <c r="E982" s="207" t="s">
        <v>6</v>
      </c>
      <c r="F982" s="187">
        <f t="shared" si="15"/>
        <v>50</v>
      </c>
      <c r="G982" s="172"/>
      <c r="H982" s="169"/>
      <c r="I982" s="169"/>
      <c r="J982" s="175">
        <v>50</v>
      </c>
      <c r="K982" s="169"/>
      <c r="L982" s="169"/>
      <c r="M982" s="169">
        <v>0</v>
      </c>
      <c r="N982" s="169"/>
      <c r="O982" s="170"/>
      <c r="P982" s="169">
        <v>0</v>
      </c>
      <c r="Q982" s="169"/>
      <c r="R982" s="169"/>
      <c r="S982" s="171"/>
      <c r="T982" s="169">
        <v>0</v>
      </c>
      <c r="U982" s="169">
        <v>0</v>
      </c>
      <c r="V982" s="169"/>
      <c r="W982" s="169"/>
      <c r="X982" s="169"/>
      <c r="Y982" s="170"/>
      <c r="Z982" s="172"/>
      <c r="AA982" s="169"/>
      <c r="AB982" s="172"/>
      <c r="AC982" s="272"/>
      <c r="AD982" s="272"/>
      <c r="AE982" s="272"/>
      <c r="AF982" s="272"/>
      <c r="AG982" s="272"/>
      <c r="AH982" s="272"/>
      <c r="AI982" s="272"/>
      <c r="AJ982" s="272"/>
      <c r="AK982" s="272"/>
      <c r="AL982" s="272"/>
      <c r="AM982" s="272"/>
    </row>
    <row r="983" spans="1:39" ht="191.25" customHeight="1">
      <c r="A983" s="173">
        <f>IF(D983=0,"",SUBTOTAL(3,$D$9:D983))</f>
        <v>943</v>
      </c>
      <c r="B983" s="190" t="s">
        <v>5085</v>
      </c>
      <c r="C983" s="151" t="s">
        <v>737</v>
      </c>
      <c r="D983" s="149" t="s">
        <v>4833</v>
      </c>
      <c r="E983" s="150" t="s">
        <v>6</v>
      </c>
      <c r="F983" s="187">
        <f t="shared" si="15"/>
        <v>40</v>
      </c>
      <c r="G983" s="169"/>
      <c r="H983" s="169"/>
      <c r="I983" s="169"/>
      <c r="J983" s="175">
        <v>40</v>
      </c>
      <c r="K983" s="169"/>
      <c r="L983" s="169"/>
      <c r="M983" s="169"/>
      <c r="N983" s="169"/>
      <c r="O983" s="169"/>
      <c r="P983" s="169"/>
      <c r="Q983" s="169"/>
      <c r="R983" s="169"/>
      <c r="S983" s="169"/>
      <c r="T983" s="169"/>
      <c r="U983" s="169"/>
      <c r="V983" s="169"/>
      <c r="W983" s="169"/>
      <c r="X983" s="169"/>
      <c r="Y983" s="169"/>
      <c r="Z983" s="169"/>
      <c r="AA983" s="169"/>
      <c r="AB983" s="169"/>
      <c r="AC983" s="272"/>
      <c r="AD983" s="272"/>
      <c r="AE983" s="272"/>
      <c r="AF983" s="272"/>
      <c r="AG983" s="272"/>
      <c r="AH983" s="272"/>
      <c r="AI983" s="272"/>
      <c r="AJ983" s="272"/>
      <c r="AK983" s="272"/>
      <c r="AL983" s="272"/>
      <c r="AM983" s="272"/>
    </row>
    <row r="984" spans="1:39" ht="147.75" customHeight="1">
      <c r="A984" s="173">
        <f>IF(D984=0,"",SUBTOTAL(3,$D$9:D984))</f>
        <v>944</v>
      </c>
      <c r="B984" s="188" t="s">
        <v>5086</v>
      </c>
      <c r="C984" s="196" t="s">
        <v>1734</v>
      </c>
      <c r="D984" s="256" t="s">
        <v>1765</v>
      </c>
      <c r="E984" s="207" t="s">
        <v>6</v>
      </c>
      <c r="F984" s="187">
        <f t="shared" si="15"/>
        <v>50</v>
      </c>
      <c r="G984" s="172"/>
      <c r="H984" s="169"/>
      <c r="I984" s="169"/>
      <c r="J984" s="175">
        <v>50</v>
      </c>
      <c r="K984" s="169"/>
      <c r="L984" s="169"/>
      <c r="M984" s="169">
        <v>0</v>
      </c>
      <c r="N984" s="169"/>
      <c r="O984" s="170"/>
      <c r="P984" s="169">
        <v>0</v>
      </c>
      <c r="Q984" s="169"/>
      <c r="R984" s="169"/>
      <c r="S984" s="171"/>
      <c r="T984" s="169">
        <v>0</v>
      </c>
      <c r="U984" s="169">
        <v>0</v>
      </c>
      <c r="V984" s="169"/>
      <c r="W984" s="169"/>
      <c r="X984" s="169"/>
      <c r="Y984" s="170"/>
      <c r="Z984" s="172"/>
      <c r="AA984" s="169"/>
      <c r="AB984" s="172"/>
      <c r="AC984" s="272"/>
      <c r="AD984" s="272"/>
      <c r="AE984" s="272"/>
      <c r="AF984" s="272"/>
      <c r="AG984" s="272"/>
      <c r="AH984" s="272"/>
      <c r="AI984" s="272"/>
      <c r="AJ984" s="272"/>
      <c r="AK984" s="272"/>
      <c r="AL984" s="272"/>
      <c r="AM984" s="272"/>
    </row>
    <row r="985" spans="1:39" ht="73.5" customHeight="1">
      <c r="A985" s="173">
        <f>IF(D985=0,"",SUBTOTAL(3,$D$9:D985))</f>
        <v>945</v>
      </c>
      <c r="B985" s="188" t="s">
        <v>5087</v>
      </c>
      <c r="C985" s="189" t="s">
        <v>1728</v>
      </c>
      <c r="D985" s="194" t="s">
        <v>1766</v>
      </c>
      <c r="E985" s="190" t="s">
        <v>6</v>
      </c>
      <c r="F985" s="187">
        <f t="shared" si="15"/>
        <v>10</v>
      </c>
      <c r="G985" s="172"/>
      <c r="H985" s="169"/>
      <c r="I985" s="169"/>
      <c r="J985" s="175">
        <v>10</v>
      </c>
      <c r="K985" s="169"/>
      <c r="L985" s="169"/>
      <c r="M985" s="169">
        <v>0</v>
      </c>
      <c r="N985" s="169"/>
      <c r="O985" s="170"/>
      <c r="P985" s="169">
        <v>0</v>
      </c>
      <c r="Q985" s="169"/>
      <c r="R985" s="169"/>
      <c r="S985" s="171"/>
      <c r="T985" s="169">
        <v>0</v>
      </c>
      <c r="U985" s="169">
        <v>0</v>
      </c>
      <c r="V985" s="169"/>
      <c r="W985" s="169"/>
      <c r="X985" s="169"/>
      <c r="Y985" s="170"/>
      <c r="Z985" s="172"/>
      <c r="AA985" s="169"/>
      <c r="AB985" s="172"/>
      <c r="AC985" s="272"/>
      <c r="AD985" s="272"/>
      <c r="AE985" s="272"/>
      <c r="AF985" s="272"/>
      <c r="AG985" s="272"/>
      <c r="AH985" s="272"/>
      <c r="AI985" s="272"/>
      <c r="AJ985" s="272"/>
      <c r="AK985" s="272"/>
      <c r="AL985" s="272"/>
      <c r="AM985" s="272"/>
    </row>
    <row r="986" spans="1:39" ht="30" customHeight="1">
      <c r="A986" s="173" t="str">
        <f>IF(D986=0,"",SUBTOTAL(3,$D$9:D986))</f>
        <v/>
      </c>
      <c r="B986" s="188" t="s">
        <v>1912</v>
      </c>
      <c r="C986" s="186" t="s">
        <v>4560</v>
      </c>
      <c r="D986" s="149"/>
      <c r="E986" s="150"/>
      <c r="F986" s="187">
        <f t="shared" si="15"/>
        <v>0</v>
      </c>
      <c r="G986" s="174"/>
      <c r="H986" s="169"/>
      <c r="I986" s="169"/>
      <c r="J986" s="175"/>
      <c r="K986" s="169"/>
      <c r="L986" s="169"/>
      <c r="M986" s="169">
        <v>0</v>
      </c>
      <c r="N986" s="169"/>
      <c r="O986" s="170"/>
      <c r="P986" s="169">
        <v>0</v>
      </c>
      <c r="Q986" s="169"/>
      <c r="R986" s="169"/>
      <c r="S986" s="171"/>
      <c r="T986" s="169">
        <v>0</v>
      </c>
      <c r="U986" s="169">
        <v>0</v>
      </c>
      <c r="V986" s="169"/>
      <c r="W986" s="169"/>
      <c r="X986" s="169"/>
      <c r="Y986" s="170"/>
      <c r="Z986" s="172"/>
      <c r="AA986" s="169"/>
      <c r="AB986" s="172"/>
      <c r="AC986" s="272"/>
      <c r="AD986" s="272"/>
      <c r="AE986" s="272"/>
      <c r="AF986" s="272"/>
      <c r="AG986" s="272"/>
      <c r="AH986" s="272"/>
      <c r="AI986" s="272"/>
      <c r="AJ986" s="272"/>
      <c r="AK986" s="272"/>
      <c r="AL986" s="272"/>
      <c r="AM986" s="272"/>
    </row>
    <row r="987" spans="1:39" ht="158.25" customHeight="1">
      <c r="A987" s="173">
        <f>IF(D987=0,"",SUBTOTAL(3,$D$9:D987))</f>
        <v>946</v>
      </c>
      <c r="B987" s="188" t="s">
        <v>5088</v>
      </c>
      <c r="C987" s="189" t="s">
        <v>608</v>
      </c>
      <c r="D987" s="194" t="s">
        <v>2159</v>
      </c>
      <c r="E987" s="190" t="s">
        <v>6</v>
      </c>
      <c r="F987" s="187">
        <f t="shared" si="15"/>
        <v>50</v>
      </c>
      <c r="G987" s="172"/>
      <c r="H987" s="169"/>
      <c r="I987" s="169"/>
      <c r="J987" s="175">
        <v>50</v>
      </c>
      <c r="K987" s="169"/>
      <c r="L987" s="169"/>
      <c r="M987" s="169">
        <v>0</v>
      </c>
      <c r="N987" s="169"/>
      <c r="O987" s="170"/>
      <c r="P987" s="169">
        <v>0</v>
      </c>
      <c r="Q987" s="169"/>
      <c r="R987" s="169"/>
      <c r="S987" s="171"/>
      <c r="T987" s="169">
        <v>0</v>
      </c>
      <c r="U987" s="169">
        <v>0</v>
      </c>
      <c r="V987" s="169"/>
      <c r="W987" s="169"/>
      <c r="X987" s="169"/>
      <c r="Y987" s="170"/>
      <c r="Z987" s="172"/>
      <c r="AA987" s="169"/>
      <c r="AB987" s="172"/>
      <c r="AC987" s="272"/>
      <c r="AD987" s="272"/>
      <c r="AE987" s="272"/>
      <c r="AF987" s="272"/>
      <c r="AG987" s="272"/>
      <c r="AH987" s="272"/>
      <c r="AI987" s="272"/>
      <c r="AJ987" s="272"/>
      <c r="AK987" s="272"/>
      <c r="AL987" s="272"/>
      <c r="AM987" s="272"/>
    </row>
    <row r="988" spans="1:39" ht="177.75" customHeight="1">
      <c r="A988" s="173">
        <f>IF(D988=0,"",SUBTOTAL(3,$D$9:D988))</f>
        <v>947</v>
      </c>
      <c r="B988" s="188" t="s">
        <v>5089</v>
      </c>
      <c r="C988" s="189" t="s">
        <v>609</v>
      </c>
      <c r="D988" s="194" t="s">
        <v>2161</v>
      </c>
      <c r="E988" s="190" t="s">
        <v>6</v>
      </c>
      <c r="F988" s="187">
        <f t="shared" si="15"/>
        <v>700</v>
      </c>
      <c r="G988" s="172"/>
      <c r="H988" s="169"/>
      <c r="I988" s="169"/>
      <c r="J988" s="175">
        <v>700</v>
      </c>
      <c r="K988" s="169"/>
      <c r="L988" s="169"/>
      <c r="M988" s="169">
        <v>0</v>
      </c>
      <c r="N988" s="169"/>
      <c r="O988" s="170"/>
      <c r="P988" s="169">
        <v>0</v>
      </c>
      <c r="Q988" s="169"/>
      <c r="R988" s="169"/>
      <c r="S988" s="171"/>
      <c r="T988" s="169">
        <v>0</v>
      </c>
      <c r="U988" s="169">
        <v>0</v>
      </c>
      <c r="V988" s="169"/>
      <c r="W988" s="169"/>
      <c r="X988" s="169"/>
      <c r="Y988" s="170"/>
      <c r="Z988" s="172"/>
      <c r="AA988" s="169"/>
      <c r="AB988" s="172"/>
      <c r="AC988" s="272"/>
      <c r="AD988" s="272"/>
      <c r="AE988" s="272"/>
      <c r="AF988" s="272"/>
      <c r="AG988" s="272"/>
      <c r="AH988" s="272"/>
      <c r="AI988" s="272"/>
      <c r="AJ988" s="272"/>
      <c r="AK988" s="272"/>
      <c r="AL988" s="272"/>
      <c r="AM988" s="272"/>
    </row>
    <row r="989" spans="1:39" ht="247.5" customHeight="1">
      <c r="A989" s="173">
        <f>IF(D989=0,"",SUBTOTAL(3,$D$9:D989))</f>
        <v>948</v>
      </c>
      <c r="B989" s="188" t="s">
        <v>5090</v>
      </c>
      <c r="C989" s="189" t="s">
        <v>611</v>
      </c>
      <c r="D989" s="194" t="s">
        <v>4834</v>
      </c>
      <c r="E989" s="190" t="s">
        <v>1</v>
      </c>
      <c r="F989" s="187">
        <f t="shared" si="15"/>
        <v>250</v>
      </c>
      <c r="G989" s="172"/>
      <c r="H989" s="169"/>
      <c r="I989" s="169"/>
      <c r="J989" s="175">
        <v>250</v>
      </c>
      <c r="K989" s="169"/>
      <c r="L989" s="169"/>
      <c r="M989" s="169">
        <v>0</v>
      </c>
      <c r="N989" s="169"/>
      <c r="O989" s="170"/>
      <c r="P989" s="169">
        <v>0</v>
      </c>
      <c r="Q989" s="169"/>
      <c r="R989" s="169"/>
      <c r="S989" s="171"/>
      <c r="T989" s="169">
        <v>0</v>
      </c>
      <c r="U989" s="169">
        <v>0</v>
      </c>
      <c r="V989" s="169"/>
      <c r="W989" s="169"/>
      <c r="X989" s="169"/>
      <c r="Y989" s="170"/>
      <c r="Z989" s="172"/>
      <c r="AA989" s="169"/>
      <c r="AB989" s="172"/>
      <c r="AC989" s="272"/>
      <c r="AD989" s="272"/>
      <c r="AE989" s="272"/>
      <c r="AF989" s="272"/>
      <c r="AG989" s="272"/>
      <c r="AH989" s="272"/>
      <c r="AI989" s="272"/>
      <c r="AJ989" s="272"/>
      <c r="AK989" s="272"/>
      <c r="AL989" s="272"/>
      <c r="AM989" s="272"/>
    </row>
    <row r="990" spans="1:39">
      <c r="A990" s="173" t="str">
        <f>IF(D990=0,"",SUBTOTAL(3,$D$9:D990))</f>
        <v/>
      </c>
      <c r="B990" s="188" t="s">
        <v>1912</v>
      </c>
      <c r="C990" s="186" t="s">
        <v>4561</v>
      </c>
      <c r="D990" s="149"/>
      <c r="E990" s="150"/>
      <c r="F990" s="187">
        <f t="shared" si="15"/>
        <v>0</v>
      </c>
      <c r="G990" s="174"/>
      <c r="H990" s="169"/>
      <c r="I990" s="169"/>
      <c r="J990" s="175"/>
      <c r="K990" s="169"/>
      <c r="L990" s="169"/>
      <c r="M990" s="169">
        <v>0</v>
      </c>
      <c r="N990" s="169"/>
      <c r="O990" s="170"/>
      <c r="P990" s="169">
        <v>0</v>
      </c>
      <c r="Q990" s="169"/>
      <c r="R990" s="169"/>
      <c r="S990" s="171"/>
      <c r="T990" s="169">
        <v>0</v>
      </c>
      <c r="U990" s="169">
        <v>0</v>
      </c>
      <c r="V990" s="169"/>
      <c r="W990" s="169"/>
      <c r="X990" s="169"/>
      <c r="Y990" s="170"/>
      <c r="Z990" s="172"/>
      <c r="AA990" s="169"/>
      <c r="AB990" s="172"/>
      <c r="AC990" s="272"/>
      <c r="AD990" s="272"/>
      <c r="AE990" s="272"/>
      <c r="AF990" s="272"/>
      <c r="AG990" s="272"/>
      <c r="AH990" s="272"/>
      <c r="AI990" s="272"/>
      <c r="AJ990" s="272"/>
      <c r="AK990" s="272"/>
      <c r="AL990" s="272"/>
      <c r="AM990" s="272"/>
    </row>
    <row r="991" spans="1:39" ht="180.75" customHeight="1">
      <c r="A991" s="173">
        <f>IF(D991=0,"",SUBTOTAL(3,$D$9:D991))</f>
        <v>949</v>
      </c>
      <c r="B991" s="188" t="s">
        <v>5091</v>
      </c>
      <c r="C991" s="189" t="s">
        <v>613</v>
      </c>
      <c r="D991" s="188" t="s">
        <v>4447</v>
      </c>
      <c r="E991" s="190" t="s">
        <v>1</v>
      </c>
      <c r="F991" s="187">
        <f t="shared" si="15"/>
        <v>10</v>
      </c>
      <c r="G991" s="172"/>
      <c r="H991" s="169"/>
      <c r="I991" s="169"/>
      <c r="J991" s="175">
        <v>10</v>
      </c>
      <c r="K991" s="169"/>
      <c r="L991" s="169"/>
      <c r="M991" s="169">
        <v>0</v>
      </c>
      <c r="N991" s="169"/>
      <c r="O991" s="170"/>
      <c r="P991" s="169">
        <v>0</v>
      </c>
      <c r="Q991" s="169"/>
      <c r="R991" s="169"/>
      <c r="S991" s="171"/>
      <c r="T991" s="169">
        <v>0</v>
      </c>
      <c r="U991" s="169">
        <v>0</v>
      </c>
      <c r="V991" s="169"/>
      <c r="W991" s="169"/>
      <c r="X991" s="169"/>
      <c r="Y991" s="170"/>
      <c r="Z991" s="172"/>
      <c r="AA991" s="169"/>
      <c r="AB991" s="172"/>
      <c r="AC991" s="272"/>
      <c r="AD991" s="272"/>
      <c r="AE991" s="272"/>
      <c r="AF991" s="272"/>
      <c r="AG991" s="272"/>
      <c r="AH991" s="272"/>
      <c r="AI991" s="272"/>
      <c r="AJ991" s="272"/>
      <c r="AK991" s="272"/>
      <c r="AL991" s="272"/>
      <c r="AM991" s="272"/>
    </row>
    <row r="992" spans="1:39" ht="170.25" customHeight="1">
      <c r="A992" s="173">
        <f>IF(D992=0,"",SUBTOTAL(3,$D$9:D992))</f>
        <v>950</v>
      </c>
      <c r="B992" s="188" t="s">
        <v>5092</v>
      </c>
      <c r="C992" s="189" t="s">
        <v>614</v>
      </c>
      <c r="D992" s="210" t="s">
        <v>4628</v>
      </c>
      <c r="E992" s="190" t="s">
        <v>1</v>
      </c>
      <c r="F992" s="187">
        <f t="shared" si="15"/>
        <v>5</v>
      </c>
      <c r="G992" s="172"/>
      <c r="H992" s="169"/>
      <c r="I992" s="169"/>
      <c r="J992" s="175">
        <v>5</v>
      </c>
      <c r="K992" s="169"/>
      <c r="L992" s="169"/>
      <c r="M992" s="169">
        <v>0</v>
      </c>
      <c r="N992" s="169"/>
      <c r="O992" s="170"/>
      <c r="P992" s="169">
        <v>0</v>
      </c>
      <c r="Q992" s="169"/>
      <c r="R992" s="169"/>
      <c r="S992" s="171"/>
      <c r="T992" s="169">
        <v>0</v>
      </c>
      <c r="U992" s="169">
        <v>0</v>
      </c>
      <c r="V992" s="169"/>
      <c r="W992" s="169"/>
      <c r="X992" s="169"/>
      <c r="Y992" s="170"/>
      <c r="Z992" s="172"/>
      <c r="AA992" s="169"/>
      <c r="AB992" s="172"/>
      <c r="AC992" s="272"/>
      <c r="AD992" s="272"/>
      <c r="AE992" s="272"/>
      <c r="AF992" s="272"/>
      <c r="AG992" s="272"/>
      <c r="AH992" s="272"/>
      <c r="AI992" s="272"/>
      <c r="AJ992" s="272"/>
      <c r="AK992" s="272"/>
      <c r="AL992" s="272"/>
      <c r="AM992" s="272"/>
    </row>
    <row r="993" spans="1:39">
      <c r="A993" s="173" t="str">
        <f>IF(D993=0,"",SUBTOTAL(3,$D$9:D993))</f>
        <v/>
      </c>
      <c r="B993" s="188" t="s">
        <v>1912</v>
      </c>
      <c r="C993" s="257" t="s">
        <v>4562</v>
      </c>
      <c r="D993" s="149"/>
      <c r="E993" s="150"/>
      <c r="F993" s="187">
        <f t="shared" si="15"/>
        <v>0</v>
      </c>
      <c r="G993" s="174"/>
      <c r="H993" s="169"/>
      <c r="I993" s="169"/>
      <c r="J993" s="175"/>
      <c r="K993" s="169"/>
      <c r="L993" s="169"/>
      <c r="M993" s="169">
        <v>0</v>
      </c>
      <c r="N993" s="169"/>
      <c r="O993" s="170"/>
      <c r="P993" s="169">
        <v>0</v>
      </c>
      <c r="Q993" s="169"/>
      <c r="R993" s="169"/>
      <c r="S993" s="171"/>
      <c r="T993" s="169">
        <v>0</v>
      </c>
      <c r="U993" s="169">
        <v>0</v>
      </c>
      <c r="V993" s="169"/>
      <c r="W993" s="169"/>
      <c r="X993" s="169"/>
      <c r="Y993" s="170"/>
      <c r="Z993" s="172"/>
      <c r="AA993" s="169"/>
      <c r="AB993" s="172"/>
      <c r="AC993" s="272"/>
      <c r="AD993" s="272"/>
      <c r="AE993" s="272"/>
      <c r="AF993" s="272"/>
      <c r="AG993" s="272"/>
      <c r="AH993" s="272"/>
      <c r="AI993" s="272"/>
      <c r="AJ993" s="272"/>
      <c r="AK993" s="272"/>
      <c r="AL993" s="272"/>
      <c r="AM993" s="272"/>
    </row>
    <row r="994" spans="1:39" ht="233.25" customHeight="1">
      <c r="A994" s="173">
        <f>IF(D994=0,"",SUBTOTAL(3,$D$9:D994))</f>
        <v>951</v>
      </c>
      <c r="B994" s="188" t="s">
        <v>5093</v>
      </c>
      <c r="C994" s="196" t="s">
        <v>1776</v>
      </c>
      <c r="D994" s="206" t="s">
        <v>4629</v>
      </c>
      <c r="E994" s="207" t="s">
        <v>1</v>
      </c>
      <c r="F994" s="187">
        <f t="shared" si="15"/>
        <v>10</v>
      </c>
      <c r="G994" s="172"/>
      <c r="H994" s="169"/>
      <c r="I994" s="169"/>
      <c r="J994" s="175">
        <v>10</v>
      </c>
      <c r="K994" s="169"/>
      <c r="L994" s="169"/>
      <c r="M994" s="169">
        <v>0</v>
      </c>
      <c r="N994" s="169"/>
      <c r="O994" s="170"/>
      <c r="P994" s="169">
        <v>0</v>
      </c>
      <c r="Q994" s="169"/>
      <c r="R994" s="169"/>
      <c r="S994" s="171"/>
      <c r="T994" s="169">
        <v>0</v>
      </c>
      <c r="U994" s="169">
        <v>0</v>
      </c>
      <c r="V994" s="169"/>
      <c r="W994" s="169"/>
      <c r="X994" s="169"/>
      <c r="Y994" s="170"/>
      <c r="Z994" s="172"/>
      <c r="AA994" s="169"/>
      <c r="AB994" s="172"/>
      <c r="AC994" s="272"/>
      <c r="AD994" s="272"/>
      <c r="AE994" s="272"/>
      <c r="AF994" s="272"/>
      <c r="AG994" s="272"/>
      <c r="AH994" s="272"/>
      <c r="AI994" s="272"/>
      <c r="AJ994" s="272"/>
      <c r="AK994" s="272"/>
      <c r="AL994" s="272"/>
      <c r="AM994" s="272"/>
    </row>
    <row r="995" spans="1:39" ht="180.75" customHeight="1">
      <c r="A995" s="173">
        <f>IF(D995=0,"",SUBTOTAL(3,$D$9:D995))</f>
        <v>952</v>
      </c>
      <c r="B995" s="188" t="s">
        <v>5094</v>
      </c>
      <c r="C995" s="196" t="s">
        <v>1776</v>
      </c>
      <c r="D995" s="206" t="s">
        <v>4835</v>
      </c>
      <c r="E995" s="207" t="s">
        <v>1</v>
      </c>
      <c r="F995" s="187">
        <f t="shared" si="15"/>
        <v>5</v>
      </c>
      <c r="G995" s="172"/>
      <c r="H995" s="169"/>
      <c r="I995" s="169"/>
      <c r="J995" s="175">
        <v>5</v>
      </c>
      <c r="K995" s="169"/>
      <c r="L995" s="169"/>
      <c r="M995" s="169">
        <v>0</v>
      </c>
      <c r="N995" s="169"/>
      <c r="O995" s="170"/>
      <c r="P995" s="169">
        <v>0</v>
      </c>
      <c r="Q995" s="169"/>
      <c r="R995" s="169"/>
      <c r="S995" s="171"/>
      <c r="T995" s="169">
        <v>0</v>
      </c>
      <c r="U995" s="169">
        <v>0</v>
      </c>
      <c r="V995" s="169"/>
      <c r="W995" s="169"/>
      <c r="X995" s="169"/>
      <c r="Y995" s="170"/>
      <c r="Z995" s="172"/>
      <c r="AA995" s="169"/>
      <c r="AB995" s="172"/>
      <c r="AC995" s="272"/>
      <c r="AD995" s="272"/>
      <c r="AE995" s="272"/>
      <c r="AF995" s="272"/>
      <c r="AG995" s="272"/>
      <c r="AH995" s="272"/>
      <c r="AI995" s="272"/>
      <c r="AJ995" s="272"/>
      <c r="AK995" s="272"/>
      <c r="AL995" s="272"/>
      <c r="AM995" s="272"/>
    </row>
    <row r="996" spans="1:39" ht="267.75" customHeight="1">
      <c r="A996" s="173">
        <f>IF(D996=0,"",SUBTOTAL(3,$D$9:D996))</f>
        <v>953</v>
      </c>
      <c r="B996" s="188" t="s">
        <v>5095</v>
      </c>
      <c r="C996" s="196" t="s">
        <v>1776</v>
      </c>
      <c r="D996" s="206" t="s">
        <v>1783</v>
      </c>
      <c r="E996" s="207" t="s">
        <v>1</v>
      </c>
      <c r="F996" s="187">
        <f t="shared" si="15"/>
        <v>10</v>
      </c>
      <c r="G996" s="172"/>
      <c r="H996" s="169"/>
      <c r="I996" s="169"/>
      <c r="J996" s="175">
        <v>10</v>
      </c>
      <c r="K996" s="169"/>
      <c r="L996" s="169"/>
      <c r="M996" s="169">
        <v>0</v>
      </c>
      <c r="N996" s="169"/>
      <c r="O996" s="170"/>
      <c r="P996" s="169">
        <v>0</v>
      </c>
      <c r="Q996" s="169"/>
      <c r="R996" s="169"/>
      <c r="S996" s="171"/>
      <c r="T996" s="169">
        <v>0</v>
      </c>
      <c r="U996" s="169">
        <v>0</v>
      </c>
      <c r="V996" s="169"/>
      <c r="W996" s="169"/>
      <c r="X996" s="169"/>
      <c r="Y996" s="170"/>
      <c r="Z996" s="172"/>
      <c r="AA996" s="169"/>
      <c r="AB996" s="172"/>
      <c r="AC996" s="272"/>
      <c r="AD996" s="272"/>
      <c r="AE996" s="272"/>
      <c r="AF996" s="272"/>
      <c r="AG996" s="272"/>
      <c r="AH996" s="272"/>
      <c r="AI996" s="272"/>
      <c r="AJ996" s="272"/>
      <c r="AK996" s="272"/>
      <c r="AL996" s="272"/>
      <c r="AM996" s="272"/>
    </row>
    <row r="997" spans="1:39" ht="165.75" customHeight="1">
      <c r="A997" s="173">
        <f>IF(D997=0,"",SUBTOTAL(3,$D$9:D997))</f>
        <v>954</v>
      </c>
      <c r="B997" s="188" t="s">
        <v>5096</v>
      </c>
      <c r="C997" s="196" t="s">
        <v>1778</v>
      </c>
      <c r="D997" s="206" t="s">
        <v>4630</v>
      </c>
      <c r="E997" s="207" t="s">
        <v>1</v>
      </c>
      <c r="F997" s="187">
        <f t="shared" si="15"/>
        <v>10</v>
      </c>
      <c r="G997" s="172"/>
      <c r="H997" s="169"/>
      <c r="I997" s="169"/>
      <c r="J997" s="175">
        <v>10</v>
      </c>
      <c r="K997" s="169"/>
      <c r="L997" s="169"/>
      <c r="M997" s="169">
        <v>0</v>
      </c>
      <c r="N997" s="169"/>
      <c r="O997" s="170"/>
      <c r="P997" s="169">
        <v>0</v>
      </c>
      <c r="Q997" s="169"/>
      <c r="R997" s="169"/>
      <c r="S997" s="171"/>
      <c r="T997" s="169">
        <v>0</v>
      </c>
      <c r="U997" s="169">
        <v>0</v>
      </c>
      <c r="V997" s="169"/>
      <c r="W997" s="169"/>
      <c r="X997" s="169"/>
      <c r="Y997" s="170"/>
      <c r="Z997" s="172"/>
      <c r="AA997" s="169"/>
      <c r="AB997" s="172"/>
      <c r="AC997" s="272"/>
      <c r="AD997" s="272"/>
      <c r="AE997" s="272"/>
      <c r="AF997" s="272"/>
      <c r="AG997" s="272"/>
      <c r="AH997" s="272"/>
      <c r="AI997" s="272"/>
      <c r="AJ997" s="272"/>
      <c r="AK997" s="272"/>
      <c r="AL997" s="272"/>
      <c r="AM997" s="272"/>
    </row>
    <row r="998" spans="1:39" ht="183.75" customHeight="1">
      <c r="A998" s="173">
        <f>IF(D998=0,"",SUBTOTAL(3,$D$9:D998))</f>
        <v>955</v>
      </c>
      <c r="B998" s="188" t="s">
        <v>5097</v>
      </c>
      <c r="C998" s="196" t="s">
        <v>1780</v>
      </c>
      <c r="D998" s="206" t="s">
        <v>4631</v>
      </c>
      <c r="E998" s="207" t="s">
        <v>1</v>
      </c>
      <c r="F998" s="187">
        <f t="shared" si="15"/>
        <v>10</v>
      </c>
      <c r="G998" s="172"/>
      <c r="H998" s="169"/>
      <c r="I998" s="169"/>
      <c r="J998" s="175">
        <v>10</v>
      </c>
      <c r="K998" s="169"/>
      <c r="L998" s="169"/>
      <c r="M998" s="169">
        <v>0</v>
      </c>
      <c r="N998" s="169"/>
      <c r="O998" s="170"/>
      <c r="P998" s="169">
        <v>0</v>
      </c>
      <c r="Q998" s="169"/>
      <c r="R998" s="169"/>
      <c r="S998" s="171"/>
      <c r="T998" s="169">
        <v>0</v>
      </c>
      <c r="U998" s="169">
        <v>0</v>
      </c>
      <c r="V998" s="169"/>
      <c r="W998" s="169"/>
      <c r="X998" s="169"/>
      <c r="Y998" s="170"/>
      <c r="Z998" s="172"/>
      <c r="AA998" s="169"/>
      <c r="AB998" s="172"/>
      <c r="AC998" s="272"/>
      <c r="AD998" s="272"/>
      <c r="AE998" s="272"/>
      <c r="AF998" s="272"/>
      <c r="AG998" s="272"/>
      <c r="AH998" s="272"/>
      <c r="AI998" s="272"/>
      <c r="AJ998" s="272"/>
      <c r="AK998" s="272"/>
      <c r="AL998" s="272"/>
      <c r="AM998" s="272"/>
    </row>
    <row r="999" spans="1:39">
      <c r="A999" s="173" t="str">
        <f>IF(D999=0,"",SUBTOTAL(3,$D$9:D999))</f>
        <v/>
      </c>
      <c r="B999" s="188" t="s">
        <v>1912</v>
      </c>
      <c r="C999" s="186" t="s">
        <v>4563</v>
      </c>
      <c r="D999" s="149"/>
      <c r="E999" s="150"/>
      <c r="F999" s="187">
        <f t="shared" si="15"/>
        <v>0</v>
      </c>
      <c r="G999" s="174"/>
      <c r="H999" s="169"/>
      <c r="I999" s="169"/>
      <c r="J999" s="175"/>
      <c r="K999" s="169"/>
      <c r="L999" s="169"/>
      <c r="M999" s="169">
        <v>0</v>
      </c>
      <c r="N999" s="169"/>
      <c r="O999" s="170"/>
      <c r="P999" s="169">
        <v>0</v>
      </c>
      <c r="Q999" s="169"/>
      <c r="R999" s="169"/>
      <c r="S999" s="171"/>
      <c r="T999" s="169">
        <v>0</v>
      </c>
      <c r="U999" s="169">
        <v>0</v>
      </c>
      <c r="V999" s="169"/>
      <c r="W999" s="169"/>
      <c r="X999" s="169"/>
      <c r="Y999" s="170"/>
      <c r="Z999" s="172"/>
      <c r="AA999" s="169"/>
      <c r="AB999" s="172"/>
      <c r="AC999" s="272"/>
      <c r="AD999" s="272"/>
      <c r="AE999" s="272"/>
      <c r="AF999" s="272"/>
      <c r="AG999" s="272"/>
      <c r="AH999" s="272"/>
      <c r="AI999" s="272"/>
      <c r="AJ999" s="272"/>
      <c r="AK999" s="272"/>
      <c r="AL999" s="272"/>
      <c r="AM999" s="272"/>
    </row>
    <row r="1000" spans="1:39" ht="163.5" customHeight="1">
      <c r="A1000" s="173">
        <f>IF(D1000=0,"",SUBTOTAL(3,$D$9:D1000))</f>
        <v>956</v>
      </c>
      <c r="B1000" s="188" t="s">
        <v>5098</v>
      </c>
      <c r="C1000" s="189" t="s">
        <v>616</v>
      </c>
      <c r="D1000" s="210" t="s">
        <v>4692</v>
      </c>
      <c r="E1000" s="190" t="s">
        <v>38</v>
      </c>
      <c r="F1000" s="187">
        <f t="shared" si="15"/>
        <v>200</v>
      </c>
      <c r="G1000" s="172"/>
      <c r="H1000" s="169"/>
      <c r="I1000" s="169"/>
      <c r="J1000" s="175">
        <v>200</v>
      </c>
      <c r="K1000" s="169"/>
      <c r="L1000" s="169"/>
      <c r="M1000" s="169">
        <v>0</v>
      </c>
      <c r="N1000" s="169"/>
      <c r="O1000" s="170"/>
      <c r="P1000" s="169">
        <v>0</v>
      </c>
      <c r="Q1000" s="169"/>
      <c r="R1000" s="169"/>
      <c r="S1000" s="171"/>
      <c r="T1000" s="169">
        <v>0</v>
      </c>
      <c r="U1000" s="169">
        <v>0</v>
      </c>
      <c r="V1000" s="169"/>
      <c r="W1000" s="169"/>
      <c r="X1000" s="169"/>
      <c r="Y1000" s="170"/>
      <c r="Z1000" s="172"/>
      <c r="AA1000" s="169"/>
      <c r="AB1000" s="172"/>
      <c r="AC1000" s="272"/>
      <c r="AD1000" s="272"/>
      <c r="AE1000" s="272"/>
      <c r="AF1000" s="272"/>
      <c r="AG1000" s="272"/>
      <c r="AH1000" s="272"/>
      <c r="AI1000" s="272"/>
      <c r="AJ1000" s="272"/>
      <c r="AK1000" s="272"/>
      <c r="AL1000" s="272"/>
      <c r="AM1000" s="272"/>
    </row>
    <row r="1001" spans="1:39" ht="76.5" customHeight="1">
      <c r="A1001" s="173">
        <f>IF(D1001=0,"",SUBTOTAL(3,$D$9:D1001))</f>
        <v>957</v>
      </c>
      <c r="B1001" s="188" t="s">
        <v>5099</v>
      </c>
      <c r="C1001" s="189" t="s">
        <v>617</v>
      </c>
      <c r="D1001" s="188" t="s">
        <v>4448</v>
      </c>
      <c r="E1001" s="190" t="s">
        <v>6</v>
      </c>
      <c r="F1001" s="187">
        <f t="shared" si="15"/>
        <v>3000</v>
      </c>
      <c r="G1001" s="172"/>
      <c r="H1001" s="169"/>
      <c r="I1001" s="169"/>
      <c r="J1001" s="175">
        <v>3000</v>
      </c>
      <c r="K1001" s="169"/>
      <c r="L1001" s="169"/>
      <c r="M1001" s="169">
        <v>0</v>
      </c>
      <c r="N1001" s="169"/>
      <c r="O1001" s="170"/>
      <c r="P1001" s="169">
        <v>0</v>
      </c>
      <c r="Q1001" s="169"/>
      <c r="R1001" s="169"/>
      <c r="S1001" s="171"/>
      <c r="T1001" s="169">
        <v>0</v>
      </c>
      <c r="U1001" s="169">
        <v>0</v>
      </c>
      <c r="V1001" s="169"/>
      <c r="W1001" s="169"/>
      <c r="X1001" s="169"/>
      <c r="Y1001" s="170"/>
      <c r="Z1001" s="172"/>
      <c r="AA1001" s="169"/>
      <c r="AB1001" s="172"/>
      <c r="AC1001" s="272"/>
      <c r="AD1001" s="272"/>
      <c r="AE1001" s="272"/>
      <c r="AF1001" s="272"/>
      <c r="AG1001" s="272"/>
      <c r="AH1001" s="272"/>
      <c r="AI1001" s="272"/>
      <c r="AJ1001" s="272"/>
      <c r="AK1001" s="272"/>
      <c r="AL1001" s="272"/>
      <c r="AM1001" s="272"/>
    </row>
    <row r="1002" spans="1:39" ht="135" customHeight="1">
      <c r="A1002" s="173">
        <f>IF(D1002=0,"",SUBTOTAL(3,$D$9:D1002))</f>
        <v>958</v>
      </c>
      <c r="B1002" s="188" t="s">
        <v>5100</v>
      </c>
      <c r="C1002" s="189" t="s">
        <v>739</v>
      </c>
      <c r="D1002" s="194" t="s">
        <v>2162</v>
      </c>
      <c r="E1002" s="190" t="s">
        <v>6</v>
      </c>
      <c r="F1002" s="187">
        <f t="shared" si="15"/>
        <v>400</v>
      </c>
      <c r="G1002" s="172"/>
      <c r="H1002" s="169"/>
      <c r="I1002" s="169"/>
      <c r="J1002" s="175">
        <v>400</v>
      </c>
      <c r="K1002" s="169"/>
      <c r="L1002" s="169"/>
      <c r="M1002" s="169">
        <v>0</v>
      </c>
      <c r="N1002" s="169"/>
      <c r="O1002" s="170"/>
      <c r="P1002" s="169">
        <v>0</v>
      </c>
      <c r="Q1002" s="169"/>
      <c r="R1002" s="169"/>
      <c r="S1002" s="171"/>
      <c r="T1002" s="169">
        <v>0</v>
      </c>
      <c r="U1002" s="169">
        <v>0</v>
      </c>
      <c r="V1002" s="169"/>
      <c r="W1002" s="169"/>
      <c r="X1002" s="169"/>
      <c r="Y1002" s="170"/>
      <c r="Z1002" s="172"/>
      <c r="AA1002" s="169"/>
      <c r="AB1002" s="172"/>
      <c r="AC1002" s="272"/>
      <c r="AD1002" s="272"/>
      <c r="AE1002" s="272"/>
      <c r="AF1002" s="272"/>
      <c r="AG1002" s="272"/>
      <c r="AH1002" s="272"/>
      <c r="AI1002" s="272"/>
      <c r="AJ1002" s="272"/>
      <c r="AK1002" s="272"/>
      <c r="AL1002" s="272"/>
      <c r="AM1002" s="272"/>
    </row>
    <row r="1003" spans="1:39">
      <c r="A1003" s="173" t="str">
        <f>IF(D1003=0,"",SUBTOTAL(3,$D$9:D1003))</f>
        <v/>
      </c>
      <c r="B1003" s="188" t="s">
        <v>1912</v>
      </c>
      <c r="C1003" s="186" t="s">
        <v>4564</v>
      </c>
      <c r="D1003" s="149"/>
      <c r="E1003" s="150"/>
      <c r="F1003" s="187">
        <f t="shared" si="15"/>
        <v>0</v>
      </c>
      <c r="G1003" s="174"/>
      <c r="H1003" s="169"/>
      <c r="I1003" s="169"/>
      <c r="J1003" s="175"/>
      <c r="K1003" s="169"/>
      <c r="L1003" s="169"/>
      <c r="M1003" s="169">
        <v>0</v>
      </c>
      <c r="N1003" s="169"/>
      <c r="O1003" s="170"/>
      <c r="P1003" s="169">
        <v>0</v>
      </c>
      <c r="Q1003" s="169"/>
      <c r="R1003" s="169"/>
      <c r="S1003" s="171"/>
      <c r="T1003" s="169">
        <v>0</v>
      </c>
      <c r="U1003" s="169">
        <v>0</v>
      </c>
      <c r="V1003" s="169"/>
      <c r="W1003" s="169"/>
      <c r="X1003" s="169"/>
      <c r="Y1003" s="170"/>
      <c r="Z1003" s="172"/>
      <c r="AA1003" s="169"/>
      <c r="AB1003" s="172"/>
      <c r="AC1003" s="272"/>
      <c r="AD1003" s="272"/>
      <c r="AE1003" s="272"/>
      <c r="AF1003" s="272"/>
      <c r="AG1003" s="272"/>
      <c r="AH1003" s="272"/>
      <c r="AI1003" s="272"/>
      <c r="AJ1003" s="272"/>
      <c r="AK1003" s="272"/>
      <c r="AL1003" s="272"/>
      <c r="AM1003" s="272"/>
    </row>
    <row r="1004" spans="1:39" ht="100.5" customHeight="1">
      <c r="A1004" s="173">
        <f>IF(D1004=0,"",SUBTOTAL(3,$D$9:D1004))</f>
        <v>959</v>
      </c>
      <c r="B1004" s="188" t="s">
        <v>5101</v>
      </c>
      <c r="C1004" s="189" t="s">
        <v>618</v>
      </c>
      <c r="D1004" s="194" t="s">
        <v>2109</v>
      </c>
      <c r="E1004" s="190" t="s">
        <v>6</v>
      </c>
      <c r="F1004" s="187">
        <f t="shared" si="15"/>
        <v>800</v>
      </c>
      <c r="G1004" s="172"/>
      <c r="H1004" s="169"/>
      <c r="I1004" s="169"/>
      <c r="J1004" s="175">
        <v>800</v>
      </c>
      <c r="K1004" s="169"/>
      <c r="L1004" s="169"/>
      <c r="M1004" s="169">
        <v>0</v>
      </c>
      <c r="N1004" s="169"/>
      <c r="O1004" s="170"/>
      <c r="P1004" s="169">
        <v>0</v>
      </c>
      <c r="Q1004" s="169"/>
      <c r="R1004" s="169"/>
      <c r="S1004" s="171"/>
      <c r="T1004" s="169">
        <v>0</v>
      </c>
      <c r="U1004" s="169">
        <v>0</v>
      </c>
      <c r="V1004" s="169"/>
      <c r="W1004" s="169"/>
      <c r="X1004" s="169"/>
      <c r="Y1004" s="170"/>
      <c r="Z1004" s="172"/>
      <c r="AA1004" s="169"/>
      <c r="AB1004" s="172"/>
      <c r="AC1004" s="272"/>
      <c r="AD1004" s="272"/>
      <c r="AE1004" s="272"/>
      <c r="AF1004" s="272"/>
      <c r="AG1004" s="272"/>
      <c r="AH1004" s="272"/>
      <c r="AI1004" s="272"/>
      <c r="AJ1004" s="272"/>
      <c r="AK1004" s="272"/>
      <c r="AL1004" s="272"/>
      <c r="AM1004" s="272"/>
    </row>
    <row r="1005" spans="1:39">
      <c r="A1005" s="173" t="str">
        <f>IF(D1005=0,"",SUBTOTAL(3,$D$9:D1005))</f>
        <v/>
      </c>
      <c r="B1005" s="188" t="s">
        <v>1912</v>
      </c>
      <c r="C1005" s="186" t="s">
        <v>4565</v>
      </c>
      <c r="D1005" s="149"/>
      <c r="E1005" s="150"/>
      <c r="F1005" s="187">
        <f t="shared" si="15"/>
        <v>0</v>
      </c>
      <c r="G1005" s="174"/>
      <c r="H1005" s="169"/>
      <c r="I1005" s="169"/>
      <c r="J1005" s="175"/>
      <c r="K1005" s="169"/>
      <c r="L1005" s="169"/>
      <c r="M1005" s="169">
        <v>0</v>
      </c>
      <c r="N1005" s="169"/>
      <c r="O1005" s="170"/>
      <c r="P1005" s="169">
        <v>0</v>
      </c>
      <c r="Q1005" s="169"/>
      <c r="R1005" s="169"/>
      <c r="S1005" s="171"/>
      <c r="T1005" s="169">
        <v>0</v>
      </c>
      <c r="U1005" s="169">
        <v>0</v>
      </c>
      <c r="V1005" s="169"/>
      <c r="W1005" s="169"/>
      <c r="X1005" s="169"/>
      <c r="Y1005" s="170"/>
      <c r="Z1005" s="172"/>
      <c r="AA1005" s="169"/>
      <c r="AB1005" s="172"/>
      <c r="AC1005" s="272"/>
      <c r="AD1005" s="272"/>
      <c r="AE1005" s="272"/>
      <c r="AF1005" s="272"/>
      <c r="AG1005" s="272"/>
      <c r="AH1005" s="272"/>
      <c r="AI1005" s="272"/>
      <c r="AJ1005" s="272"/>
      <c r="AK1005" s="272"/>
      <c r="AL1005" s="272"/>
      <c r="AM1005" s="272"/>
    </row>
    <row r="1006" spans="1:39" ht="132.75" customHeight="1">
      <c r="A1006" s="173">
        <f>IF(D1006=0,"",SUBTOTAL(3,$D$9:D1006))</f>
        <v>960</v>
      </c>
      <c r="B1006" s="188" t="s">
        <v>5102</v>
      </c>
      <c r="C1006" s="189" t="s">
        <v>620</v>
      </c>
      <c r="D1006" s="194" t="s">
        <v>2163</v>
      </c>
      <c r="E1006" s="190" t="s">
        <v>38</v>
      </c>
      <c r="F1006" s="187">
        <f t="shared" si="15"/>
        <v>1400</v>
      </c>
      <c r="G1006" s="172"/>
      <c r="H1006" s="169"/>
      <c r="I1006" s="169"/>
      <c r="J1006" s="175">
        <v>1400</v>
      </c>
      <c r="K1006" s="169"/>
      <c r="L1006" s="169"/>
      <c r="M1006" s="169">
        <v>0</v>
      </c>
      <c r="N1006" s="169"/>
      <c r="O1006" s="170"/>
      <c r="P1006" s="169">
        <v>0</v>
      </c>
      <c r="Q1006" s="169"/>
      <c r="R1006" s="169"/>
      <c r="S1006" s="171"/>
      <c r="T1006" s="169">
        <v>0</v>
      </c>
      <c r="U1006" s="169">
        <v>0</v>
      </c>
      <c r="V1006" s="169"/>
      <c r="W1006" s="169"/>
      <c r="X1006" s="169"/>
      <c r="Y1006" s="170"/>
      <c r="Z1006" s="172"/>
      <c r="AA1006" s="169"/>
      <c r="AB1006" s="172"/>
      <c r="AC1006" s="272"/>
      <c r="AD1006" s="272"/>
      <c r="AE1006" s="272"/>
      <c r="AF1006" s="272"/>
      <c r="AG1006" s="272"/>
      <c r="AH1006" s="272"/>
      <c r="AI1006" s="272"/>
      <c r="AJ1006" s="272"/>
      <c r="AK1006" s="272"/>
      <c r="AL1006" s="272"/>
      <c r="AM1006" s="272"/>
    </row>
    <row r="1007" spans="1:39">
      <c r="A1007" s="173" t="str">
        <f>IF(D1007=0,"",SUBTOTAL(3,$D$9:D1007))</f>
        <v/>
      </c>
      <c r="B1007" s="188" t="s">
        <v>1912</v>
      </c>
      <c r="C1007" s="186" t="s">
        <v>4566</v>
      </c>
      <c r="D1007" s="149"/>
      <c r="E1007" s="150"/>
      <c r="F1007" s="187">
        <f t="shared" si="15"/>
        <v>0</v>
      </c>
      <c r="G1007" s="172"/>
      <c r="H1007" s="169"/>
      <c r="I1007" s="169"/>
      <c r="J1007" s="175"/>
      <c r="K1007" s="169"/>
      <c r="L1007" s="169"/>
      <c r="M1007" s="169">
        <v>0</v>
      </c>
      <c r="N1007" s="169"/>
      <c r="O1007" s="170"/>
      <c r="P1007" s="169">
        <v>0</v>
      </c>
      <c r="Q1007" s="169"/>
      <c r="R1007" s="169"/>
      <c r="S1007" s="171"/>
      <c r="T1007" s="169">
        <v>0</v>
      </c>
      <c r="U1007" s="169">
        <v>0</v>
      </c>
      <c r="V1007" s="169"/>
      <c r="W1007" s="169"/>
      <c r="X1007" s="169"/>
      <c r="Y1007" s="170"/>
      <c r="Z1007" s="172"/>
      <c r="AA1007" s="169"/>
      <c r="AB1007" s="172"/>
      <c r="AC1007" s="272"/>
      <c r="AD1007" s="272"/>
      <c r="AE1007" s="272"/>
      <c r="AF1007" s="272"/>
      <c r="AG1007" s="272"/>
      <c r="AH1007" s="272"/>
      <c r="AI1007" s="272"/>
      <c r="AJ1007" s="272"/>
      <c r="AK1007" s="272"/>
      <c r="AL1007" s="272"/>
      <c r="AM1007" s="272"/>
    </row>
    <row r="1008" spans="1:39" ht="184.5" customHeight="1">
      <c r="A1008" s="173">
        <f>IF(D1008=0,"",SUBTOTAL(3,$D$9:D1008))</f>
        <v>961</v>
      </c>
      <c r="B1008" s="188" t="s">
        <v>5103</v>
      </c>
      <c r="C1008" s="189" t="s">
        <v>621</v>
      </c>
      <c r="D1008" s="194" t="s">
        <v>4449</v>
      </c>
      <c r="E1008" s="190" t="s">
        <v>6</v>
      </c>
      <c r="F1008" s="187">
        <f t="shared" si="15"/>
        <v>100</v>
      </c>
      <c r="G1008" s="172"/>
      <c r="H1008" s="169"/>
      <c r="I1008" s="169"/>
      <c r="J1008" s="175">
        <v>100</v>
      </c>
      <c r="K1008" s="169"/>
      <c r="L1008" s="169"/>
      <c r="M1008" s="169">
        <v>0</v>
      </c>
      <c r="N1008" s="169"/>
      <c r="O1008" s="170"/>
      <c r="P1008" s="169">
        <v>0</v>
      </c>
      <c r="Q1008" s="169"/>
      <c r="R1008" s="169"/>
      <c r="S1008" s="171"/>
      <c r="T1008" s="169">
        <v>0</v>
      </c>
      <c r="U1008" s="169">
        <v>0</v>
      </c>
      <c r="V1008" s="169"/>
      <c r="W1008" s="169"/>
      <c r="X1008" s="169"/>
      <c r="Y1008" s="170"/>
      <c r="Z1008" s="172"/>
      <c r="AA1008" s="169"/>
      <c r="AB1008" s="172"/>
      <c r="AC1008" s="272"/>
      <c r="AD1008" s="272"/>
      <c r="AE1008" s="272"/>
      <c r="AF1008" s="272"/>
      <c r="AG1008" s="272"/>
      <c r="AH1008" s="272"/>
      <c r="AI1008" s="272"/>
      <c r="AJ1008" s="272"/>
      <c r="AK1008" s="272"/>
      <c r="AL1008" s="272"/>
      <c r="AM1008" s="272"/>
    </row>
    <row r="1009" spans="1:39" ht="191.25">
      <c r="A1009" s="173">
        <f>IF(D1009=0,"",SUBTOTAL(3,$D$9:D1009))</f>
        <v>962</v>
      </c>
      <c r="B1009" s="188" t="s">
        <v>5104</v>
      </c>
      <c r="C1009" s="189" t="s">
        <v>622</v>
      </c>
      <c r="D1009" s="194" t="s">
        <v>4632</v>
      </c>
      <c r="E1009" s="190" t="s">
        <v>6</v>
      </c>
      <c r="F1009" s="187">
        <f t="shared" si="15"/>
        <v>700</v>
      </c>
      <c r="G1009" s="172"/>
      <c r="H1009" s="169"/>
      <c r="I1009" s="169"/>
      <c r="J1009" s="175">
        <v>700</v>
      </c>
      <c r="K1009" s="169"/>
      <c r="L1009" s="169"/>
      <c r="M1009" s="169">
        <v>0</v>
      </c>
      <c r="N1009" s="169"/>
      <c r="O1009" s="170"/>
      <c r="P1009" s="169">
        <v>0</v>
      </c>
      <c r="Q1009" s="169"/>
      <c r="R1009" s="169"/>
      <c r="S1009" s="171"/>
      <c r="T1009" s="169">
        <v>0</v>
      </c>
      <c r="U1009" s="169">
        <v>0</v>
      </c>
      <c r="V1009" s="169"/>
      <c r="W1009" s="169"/>
      <c r="X1009" s="169"/>
      <c r="Y1009" s="170"/>
      <c r="Z1009" s="172"/>
      <c r="AA1009" s="169"/>
      <c r="AB1009" s="172"/>
      <c r="AC1009" s="272"/>
      <c r="AD1009" s="272"/>
      <c r="AE1009" s="272"/>
      <c r="AF1009" s="272"/>
      <c r="AG1009" s="272"/>
      <c r="AH1009" s="272"/>
      <c r="AI1009" s="272"/>
      <c r="AJ1009" s="272"/>
      <c r="AK1009" s="272"/>
      <c r="AL1009" s="272"/>
      <c r="AM1009" s="272"/>
    </row>
    <row r="1010" spans="1:39" ht="72.75" customHeight="1">
      <c r="A1010" s="173">
        <f>IF(D1010=0,"",SUBTOTAL(3,$D$9:D1010))</f>
        <v>963</v>
      </c>
      <c r="B1010" s="188" t="s">
        <v>5105</v>
      </c>
      <c r="C1010" s="151" t="s">
        <v>623</v>
      </c>
      <c r="D1010" s="194" t="s">
        <v>625</v>
      </c>
      <c r="E1010" s="150" t="s">
        <v>6</v>
      </c>
      <c r="F1010" s="187">
        <f t="shared" si="15"/>
        <v>30</v>
      </c>
      <c r="G1010" s="172"/>
      <c r="H1010" s="169"/>
      <c r="I1010" s="169"/>
      <c r="J1010" s="175">
        <v>30</v>
      </c>
      <c r="K1010" s="169"/>
      <c r="L1010" s="169"/>
      <c r="M1010" s="169">
        <v>0</v>
      </c>
      <c r="N1010" s="169"/>
      <c r="O1010" s="170"/>
      <c r="P1010" s="169">
        <v>0</v>
      </c>
      <c r="Q1010" s="169"/>
      <c r="R1010" s="169"/>
      <c r="S1010" s="171"/>
      <c r="T1010" s="169">
        <v>0</v>
      </c>
      <c r="U1010" s="169">
        <v>0</v>
      </c>
      <c r="V1010" s="169"/>
      <c r="W1010" s="169"/>
      <c r="X1010" s="169"/>
      <c r="Y1010" s="170"/>
      <c r="Z1010" s="172"/>
      <c r="AA1010" s="169"/>
      <c r="AB1010" s="172"/>
      <c r="AC1010" s="272"/>
      <c r="AD1010" s="272"/>
      <c r="AE1010" s="272"/>
      <c r="AF1010" s="272"/>
      <c r="AG1010" s="272"/>
      <c r="AH1010" s="272"/>
      <c r="AI1010" s="272"/>
      <c r="AJ1010" s="272"/>
      <c r="AK1010" s="272"/>
      <c r="AL1010" s="272"/>
      <c r="AM1010" s="272"/>
    </row>
    <row r="1011" spans="1:39" ht="70.5" customHeight="1">
      <c r="A1011" s="173">
        <f>IF(D1011=0,"",SUBTOTAL(3,$D$9:D1011))</f>
        <v>964</v>
      </c>
      <c r="B1011" s="188" t="s">
        <v>5106</v>
      </c>
      <c r="C1011" s="151" t="s">
        <v>623</v>
      </c>
      <c r="D1011" s="149" t="s">
        <v>624</v>
      </c>
      <c r="E1011" s="150" t="s">
        <v>6</v>
      </c>
      <c r="F1011" s="187">
        <f t="shared" si="15"/>
        <v>30</v>
      </c>
      <c r="G1011" s="172"/>
      <c r="H1011" s="169"/>
      <c r="I1011" s="169"/>
      <c r="J1011" s="175">
        <v>30</v>
      </c>
      <c r="K1011" s="169"/>
      <c r="L1011" s="169"/>
      <c r="M1011" s="169">
        <v>0</v>
      </c>
      <c r="N1011" s="169"/>
      <c r="O1011" s="170"/>
      <c r="P1011" s="169">
        <v>0</v>
      </c>
      <c r="Q1011" s="169"/>
      <c r="R1011" s="169"/>
      <c r="S1011" s="171"/>
      <c r="T1011" s="169">
        <v>0</v>
      </c>
      <c r="U1011" s="169">
        <v>0</v>
      </c>
      <c r="V1011" s="169"/>
      <c r="W1011" s="169"/>
      <c r="X1011" s="169"/>
      <c r="Y1011" s="170"/>
      <c r="Z1011" s="172"/>
      <c r="AA1011" s="169"/>
      <c r="AB1011" s="172"/>
      <c r="AC1011" s="272"/>
      <c r="AD1011" s="272"/>
      <c r="AE1011" s="272"/>
      <c r="AF1011" s="272"/>
      <c r="AG1011" s="272"/>
      <c r="AH1011" s="272"/>
      <c r="AI1011" s="272"/>
      <c r="AJ1011" s="272"/>
      <c r="AK1011" s="272"/>
      <c r="AL1011" s="272"/>
      <c r="AM1011" s="272"/>
    </row>
    <row r="1012" spans="1:39" ht="162.75" customHeight="1">
      <c r="A1012" s="173">
        <f>IF(D1012=0,"",SUBTOTAL(3,$D$9:D1012))</f>
        <v>965</v>
      </c>
      <c r="B1012" s="188" t="s">
        <v>5107</v>
      </c>
      <c r="C1012" s="151" t="s">
        <v>623</v>
      </c>
      <c r="D1012" s="149" t="s">
        <v>2174</v>
      </c>
      <c r="E1012" s="150" t="s">
        <v>6</v>
      </c>
      <c r="F1012" s="187">
        <f t="shared" si="15"/>
        <v>40</v>
      </c>
      <c r="G1012" s="172"/>
      <c r="H1012" s="169"/>
      <c r="I1012" s="169"/>
      <c r="J1012" s="175">
        <v>40</v>
      </c>
      <c r="K1012" s="169"/>
      <c r="L1012" s="169"/>
      <c r="M1012" s="169">
        <v>0</v>
      </c>
      <c r="N1012" s="169"/>
      <c r="O1012" s="170"/>
      <c r="P1012" s="169">
        <v>0</v>
      </c>
      <c r="Q1012" s="169"/>
      <c r="R1012" s="169"/>
      <c r="S1012" s="171"/>
      <c r="T1012" s="169">
        <v>0</v>
      </c>
      <c r="U1012" s="169">
        <v>0</v>
      </c>
      <c r="V1012" s="169"/>
      <c r="W1012" s="169"/>
      <c r="X1012" s="169"/>
      <c r="Y1012" s="170"/>
      <c r="Z1012" s="172"/>
      <c r="AA1012" s="169"/>
      <c r="AB1012" s="172"/>
      <c r="AC1012" s="272"/>
      <c r="AD1012" s="272"/>
      <c r="AE1012" s="272"/>
      <c r="AF1012" s="272"/>
      <c r="AG1012" s="272"/>
      <c r="AH1012" s="272"/>
      <c r="AI1012" s="272"/>
      <c r="AJ1012" s="272"/>
      <c r="AK1012" s="272"/>
      <c r="AL1012" s="272"/>
      <c r="AM1012" s="272"/>
    </row>
    <row r="1013" spans="1:39" ht="183" customHeight="1">
      <c r="A1013" s="173">
        <f>IF(D1013=0,"",SUBTOTAL(3,$D$9:D1013))</f>
        <v>966</v>
      </c>
      <c r="B1013" s="188" t="s">
        <v>5108</v>
      </c>
      <c r="C1013" s="151" t="s">
        <v>623</v>
      </c>
      <c r="D1013" s="149" t="s">
        <v>4633</v>
      </c>
      <c r="E1013" s="150" t="s">
        <v>6</v>
      </c>
      <c r="F1013" s="187">
        <f t="shared" si="15"/>
        <v>30</v>
      </c>
      <c r="G1013" s="172"/>
      <c r="H1013" s="169"/>
      <c r="I1013" s="169"/>
      <c r="J1013" s="175">
        <v>30</v>
      </c>
      <c r="K1013" s="169"/>
      <c r="L1013" s="169"/>
      <c r="M1013" s="169">
        <v>0</v>
      </c>
      <c r="N1013" s="169"/>
      <c r="O1013" s="170"/>
      <c r="P1013" s="169">
        <v>0</v>
      </c>
      <c r="Q1013" s="169"/>
      <c r="R1013" s="169"/>
      <c r="S1013" s="171"/>
      <c r="T1013" s="169">
        <v>0</v>
      </c>
      <c r="U1013" s="169">
        <v>0</v>
      </c>
      <c r="V1013" s="169"/>
      <c r="W1013" s="169"/>
      <c r="X1013" s="169"/>
      <c r="Y1013" s="170"/>
      <c r="Z1013" s="172"/>
      <c r="AA1013" s="169"/>
      <c r="AB1013" s="172"/>
      <c r="AC1013" s="272"/>
      <c r="AD1013" s="272"/>
      <c r="AE1013" s="272"/>
      <c r="AF1013" s="272"/>
      <c r="AG1013" s="272"/>
      <c r="AH1013" s="272"/>
      <c r="AI1013" s="272"/>
      <c r="AJ1013" s="272"/>
      <c r="AK1013" s="272"/>
      <c r="AL1013" s="272"/>
      <c r="AM1013" s="272"/>
    </row>
    <row r="1014" spans="1:39" ht="91.5" customHeight="1">
      <c r="A1014" s="173">
        <f>IF(D1014=0,"",SUBTOTAL(3,$D$9:D1014))</f>
        <v>967</v>
      </c>
      <c r="B1014" s="190" t="s">
        <v>5109</v>
      </c>
      <c r="C1014" s="189" t="s">
        <v>3868</v>
      </c>
      <c r="D1014" s="229" t="s">
        <v>3869</v>
      </c>
      <c r="E1014" s="150" t="s">
        <v>6</v>
      </c>
      <c r="F1014" s="187">
        <f t="shared" si="15"/>
        <v>7</v>
      </c>
      <c r="G1014" s="169"/>
      <c r="H1014" s="169"/>
      <c r="I1014" s="169"/>
      <c r="J1014" s="175">
        <v>7</v>
      </c>
      <c r="K1014" s="169"/>
      <c r="L1014" s="169"/>
      <c r="M1014" s="169"/>
      <c r="N1014" s="169"/>
      <c r="O1014" s="169"/>
      <c r="P1014" s="169"/>
      <c r="Q1014" s="169"/>
      <c r="R1014" s="169"/>
      <c r="S1014" s="169"/>
      <c r="T1014" s="169"/>
      <c r="U1014" s="169"/>
      <c r="V1014" s="169"/>
      <c r="W1014" s="169"/>
      <c r="X1014" s="169"/>
      <c r="Y1014" s="169"/>
      <c r="Z1014" s="169"/>
      <c r="AA1014" s="169"/>
      <c r="AB1014" s="169"/>
      <c r="AC1014" s="272"/>
      <c r="AD1014" s="272"/>
      <c r="AE1014" s="272"/>
      <c r="AF1014" s="272"/>
      <c r="AG1014" s="272"/>
      <c r="AH1014" s="272"/>
      <c r="AI1014" s="272"/>
      <c r="AJ1014" s="272"/>
      <c r="AK1014" s="272"/>
      <c r="AL1014" s="272"/>
      <c r="AM1014" s="272"/>
    </row>
    <row r="1015" spans="1:39">
      <c r="A1015" s="173" t="str">
        <f>IF(D1015=0,"",SUBTOTAL(3,$D$9:D1015))</f>
        <v/>
      </c>
      <c r="B1015" s="188" t="s">
        <v>1912</v>
      </c>
      <c r="C1015" s="186" t="s">
        <v>4634</v>
      </c>
      <c r="D1015" s="149"/>
      <c r="E1015" s="150"/>
      <c r="F1015" s="187">
        <f t="shared" si="15"/>
        <v>0</v>
      </c>
      <c r="G1015" s="172"/>
      <c r="H1015" s="169"/>
      <c r="I1015" s="169"/>
      <c r="J1015" s="175"/>
      <c r="K1015" s="169"/>
      <c r="L1015" s="169"/>
      <c r="M1015" s="169">
        <v>0</v>
      </c>
      <c r="N1015" s="169"/>
      <c r="O1015" s="170"/>
      <c r="P1015" s="169">
        <v>0</v>
      </c>
      <c r="Q1015" s="169"/>
      <c r="R1015" s="169"/>
      <c r="S1015" s="171"/>
      <c r="T1015" s="169">
        <v>0</v>
      </c>
      <c r="U1015" s="169">
        <v>0</v>
      </c>
      <c r="V1015" s="169"/>
      <c r="W1015" s="169"/>
      <c r="X1015" s="169"/>
      <c r="Y1015" s="170"/>
      <c r="Z1015" s="172"/>
      <c r="AA1015" s="169"/>
      <c r="AB1015" s="172"/>
      <c r="AC1015" s="272"/>
      <c r="AD1015" s="272"/>
      <c r="AE1015" s="272"/>
      <c r="AF1015" s="272"/>
      <c r="AG1015" s="272"/>
      <c r="AH1015" s="272"/>
      <c r="AI1015" s="272"/>
      <c r="AJ1015" s="272"/>
      <c r="AK1015" s="272"/>
      <c r="AL1015" s="272"/>
      <c r="AM1015" s="272"/>
    </row>
    <row r="1016" spans="1:39" ht="203.25" customHeight="1">
      <c r="A1016" s="173">
        <f>IF(D1016=0,"",SUBTOTAL(3,$D$9:D1016))</f>
        <v>968</v>
      </c>
      <c r="B1016" s="188" t="s">
        <v>5110</v>
      </c>
      <c r="C1016" s="151" t="s">
        <v>628</v>
      </c>
      <c r="D1016" s="194" t="s">
        <v>4635</v>
      </c>
      <c r="E1016" s="150" t="s">
        <v>6</v>
      </c>
      <c r="F1016" s="187">
        <f t="shared" si="15"/>
        <v>900</v>
      </c>
      <c r="G1016" s="172"/>
      <c r="H1016" s="169"/>
      <c r="I1016" s="169"/>
      <c r="J1016" s="175">
        <v>900</v>
      </c>
      <c r="K1016" s="169"/>
      <c r="L1016" s="169"/>
      <c r="M1016" s="169">
        <v>0</v>
      </c>
      <c r="N1016" s="169"/>
      <c r="O1016" s="170"/>
      <c r="P1016" s="169">
        <v>0</v>
      </c>
      <c r="Q1016" s="169"/>
      <c r="R1016" s="169"/>
      <c r="S1016" s="171"/>
      <c r="T1016" s="169">
        <v>0</v>
      </c>
      <c r="U1016" s="169">
        <v>0</v>
      </c>
      <c r="V1016" s="169"/>
      <c r="W1016" s="169"/>
      <c r="X1016" s="169"/>
      <c r="Y1016" s="170"/>
      <c r="Z1016" s="172"/>
      <c r="AA1016" s="169"/>
      <c r="AB1016" s="172"/>
      <c r="AC1016" s="272"/>
      <c r="AD1016" s="272"/>
      <c r="AE1016" s="272"/>
      <c r="AF1016" s="272"/>
      <c r="AG1016" s="272"/>
      <c r="AH1016" s="272"/>
      <c r="AI1016" s="272"/>
      <c r="AJ1016" s="272"/>
      <c r="AK1016" s="272"/>
      <c r="AL1016" s="272"/>
      <c r="AM1016" s="272"/>
    </row>
    <row r="1017" spans="1:39" ht="173.25" customHeight="1">
      <c r="A1017" s="173">
        <f>IF(D1017=0,"",SUBTOTAL(3,$D$9:D1017))</f>
        <v>969</v>
      </c>
      <c r="B1017" s="190" t="s">
        <v>5111</v>
      </c>
      <c r="C1017" s="189" t="s">
        <v>643</v>
      </c>
      <c r="D1017" s="188" t="s">
        <v>4636</v>
      </c>
      <c r="E1017" s="188" t="s">
        <v>38</v>
      </c>
      <c r="F1017" s="187">
        <f t="shared" si="15"/>
        <v>100</v>
      </c>
      <c r="G1017" s="169"/>
      <c r="H1017" s="169"/>
      <c r="I1017" s="169"/>
      <c r="J1017" s="175">
        <v>100</v>
      </c>
      <c r="K1017" s="169"/>
      <c r="L1017" s="169"/>
      <c r="M1017" s="169"/>
      <c r="N1017" s="169"/>
      <c r="O1017" s="169"/>
      <c r="P1017" s="169"/>
      <c r="Q1017" s="169"/>
      <c r="R1017" s="169"/>
      <c r="S1017" s="169"/>
      <c r="T1017" s="169"/>
      <c r="U1017" s="169"/>
      <c r="V1017" s="169"/>
      <c r="W1017" s="169"/>
      <c r="X1017" s="169"/>
      <c r="Y1017" s="169"/>
      <c r="Z1017" s="169"/>
      <c r="AA1017" s="169"/>
      <c r="AB1017" s="169"/>
      <c r="AC1017" s="272"/>
      <c r="AD1017" s="272"/>
      <c r="AE1017" s="272"/>
      <c r="AF1017" s="272"/>
      <c r="AG1017" s="272"/>
      <c r="AH1017" s="272"/>
      <c r="AI1017" s="272"/>
      <c r="AJ1017" s="272"/>
      <c r="AK1017" s="272"/>
      <c r="AL1017" s="272"/>
      <c r="AM1017" s="272"/>
    </row>
    <row r="1018" spans="1:39">
      <c r="A1018" s="173" t="str">
        <f>IF(D1018=0,"",SUBTOTAL(3,$D$9:D1018))</f>
        <v/>
      </c>
      <c r="B1018" s="188" t="s">
        <v>1912</v>
      </c>
      <c r="C1018" s="186" t="s">
        <v>4663</v>
      </c>
      <c r="D1018" s="149"/>
      <c r="E1018" s="150"/>
      <c r="F1018" s="187">
        <f t="shared" si="15"/>
        <v>0</v>
      </c>
      <c r="G1018" s="172"/>
      <c r="H1018" s="169"/>
      <c r="I1018" s="169"/>
      <c r="J1018" s="175"/>
      <c r="K1018" s="169"/>
      <c r="L1018" s="169"/>
      <c r="M1018" s="169">
        <v>0</v>
      </c>
      <c r="N1018" s="169"/>
      <c r="O1018" s="170"/>
      <c r="P1018" s="169">
        <v>0</v>
      </c>
      <c r="Q1018" s="169"/>
      <c r="R1018" s="169"/>
      <c r="S1018" s="171"/>
      <c r="T1018" s="169">
        <v>0</v>
      </c>
      <c r="U1018" s="169">
        <v>0</v>
      </c>
      <c r="V1018" s="169"/>
      <c r="W1018" s="169"/>
      <c r="X1018" s="169"/>
      <c r="Y1018" s="170"/>
      <c r="Z1018" s="172"/>
      <c r="AA1018" s="169"/>
      <c r="AB1018" s="172"/>
      <c r="AC1018" s="272"/>
      <c r="AD1018" s="272"/>
      <c r="AE1018" s="272"/>
      <c r="AF1018" s="272"/>
      <c r="AG1018" s="272"/>
      <c r="AH1018" s="272"/>
      <c r="AI1018" s="272"/>
      <c r="AJ1018" s="272"/>
      <c r="AK1018" s="272"/>
      <c r="AL1018" s="272"/>
      <c r="AM1018" s="272"/>
    </row>
    <row r="1019" spans="1:39" ht="162.75" customHeight="1">
      <c r="A1019" s="173">
        <f>IF(D1019=0,"",SUBTOTAL(3,$D$9:D1019))</f>
        <v>970</v>
      </c>
      <c r="B1019" s="188" t="s">
        <v>5112</v>
      </c>
      <c r="C1019" s="151" t="s">
        <v>630</v>
      </c>
      <c r="D1019" s="149" t="s">
        <v>1659</v>
      </c>
      <c r="E1019" s="150" t="s">
        <v>1</v>
      </c>
      <c r="F1019" s="187">
        <f t="shared" si="15"/>
        <v>2000</v>
      </c>
      <c r="G1019" s="172"/>
      <c r="H1019" s="169"/>
      <c r="I1019" s="169"/>
      <c r="J1019" s="175">
        <v>2000</v>
      </c>
      <c r="K1019" s="169"/>
      <c r="L1019" s="169"/>
      <c r="M1019" s="169">
        <v>0</v>
      </c>
      <c r="N1019" s="169"/>
      <c r="O1019" s="170"/>
      <c r="P1019" s="169">
        <v>0</v>
      </c>
      <c r="Q1019" s="169"/>
      <c r="R1019" s="169"/>
      <c r="S1019" s="171"/>
      <c r="T1019" s="169">
        <v>0</v>
      </c>
      <c r="U1019" s="169">
        <v>0</v>
      </c>
      <c r="V1019" s="169"/>
      <c r="W1019" s="169"/>
      <c r="X1019" s="169"/>
      <c r="Y1019" s="170"/>
      <c r="Z1019" s="172"/>
      <c r="AA1019" s="169"/>
      <c r="AB1019" s="172"/>
      <c r="AC1019" s="272"/>
      <c r="AD1019" s="272"/>
      <c r="AE1019" s="272"/>
      <c r="AF1019" s="272"/>
      <c r="AG1019" s="272"/>
      <c r="AH1019" s="272"/>
      <c r="AI1019" s="272"/>
      <c r="AJ1019" s="272"/>
      <c r="AK1019" s="272"/>
      <c r="AL1019" s="272"/>
      <c r="AM1019" s="272"/>
    </row>
    <row r="1020" spans="1:39" ht="161.25" customHeight="1">
      <c r="A1020" s="173">
        <f>IF(D1020=0,"",SUBTOTAL(3,$D$9:D1020))</f>
        <v>971</v>
      </c>
      <c r="B1020" s="188" t="s">
        <v>5113</v>
      </c>
      <c r="C1020" s="151" t="s">
        <v>631</v>
      </c>
      <c r="D1020" s="149" t="s">
        <v>1660</v>
      </c>
      <c r="E1020" s="150" t="s">
        <v>1</v>
      </c>
      <c r="F1020" s="187">
        <f t="shared" si="15"/>
        <v>1000</v>
      </c>
      <c r="G1020" s="172"/>
      <c r="H1020" s="169"/>
      <c r="I1020" s="169"/>
      <c r="J1020" s="175">
        <v>1000</v>
      </c>
      <c r="K1020" s="169"/>
      <c r="L1020" s="169"/>
      <c r="M1020" s="169">
        <v>0</v>
      </c>
      <c r="N1020" s="169"/>
      <c r="O1020" s="170"/>
      <c r="P1020" s="169">
        <v>0</v>
      </c>
      <c r="Q1020" s="169"/>
      <c r="R1020" s="169"/>
      <c r="S1020" s="171"/>
      <c r="T1020" s="169">
        <v>0</v>
      </c>
      <c r="U1020" s="169">
        <v>0</v>
      </c>
      <c r="V1020" s="169"/>
      <c r="W1020" s="169"/>
      <c r="X1020" s="169"/>
      <c r="Y1020" s="170"/>
      <c r="Z1020" s="172"/>
      <c r="AA1020" s="169"/>
      <c r="AB1020" s="172"/>
      <c r="AC1020" s="272"/>
      <c r="AD1020" s="272"/>
      <c r="AE1020" s="272"/>
      <c r="AF1020" s="272"/>
      <c r="AG1020" s="272"/>
      <c r="AH1020" s="272"/>
      <c r="AI1020" s="272"/>
      <c r="AJ1020" s="272"/>
      <c r="AK1020" s="272"/>
      <c r="AL1020" s="272"/>
      <c r="AM1020" s="272"/>
    </row>
    <row r="1021" spans="1:39" ht="122.25" customHeight="1">
      <c r="A1021" s="173">
        <f>IF(D1021=0,"",SUBTOTAL(3,$D$9:D1021))</f>
        <v>972</v>
      </c>
      <c r="B1021" s="188" t="s">
        <v>5114</v>
      </c>
      <c r="C1021" s="151" t="s">
        <v>635</v>
      </c>
      <c r="D1021" s="194" t="s">
        <v>4637</v>
      </c>
      <c r="E1021" s="150" t="s">
        <v>6</v>
      </c>
      <c r="F1021" s="187">
        <f t="shared" si="15"/>
        <v>1200</v>
      </c>
      <c r="G1021" s="172"/>
      <c r="H1021" s="169"/>
      <c r="I1021" s="169"/>
      <c r="J1021" s="175">
        <v>1200</v>
      </c>
      <c r="K1021" s="169"/>
      <c r="L1021" s="169"/>
      <c r="M1021" s="169">
        <v>0</v>
      </c>
      <c r="N1021" s="169"/>
      <c r="O1021" s="170"/>
      <c r="P1021" s="169">
        <v>0</v>
      </c>
      <c r="Q1021" s="169"/>
      <c r="R1021" s="169"/>
      <c r="S1021" s="171"/>
      <c r="T1021" s="169">
        <v>0</v>
      </c>
      <c r="U1021" s="169">
        <v>0</v>
      </c>
      <c r="V1021" s="169"/>
      <c r="W1021" s="169"/>
      <c r="X1021" s="169"/>
      <c r="Y1021" s="170"/>
      <c r="Z1021" s="172"/>
      <c r="AA1021" s="169"/>
      <c r="AB1021" s="172"/>
      <c r="AC1021" s="272"/>
      <c r="AD1021" s="272"/>
      <c r="AE1021" s="272"/>
      <c r="AF1021" s="272"/>
      <c r="AG1021" s="272"/>
      <c r="AH1021" s="272"/>
      <c r="AI1021" s="272"/>
      <c r="AJ1021" s="272"/>
      <c r="AK1021" s="272"/>
      <c r="AL1021" s="272"/>
      <c r="AM1021" s="272"/>
    </row>
    <row r="1022" spans="1:39" ht="60.75" customHeight="1">
      <c r="A1022" s="173">
        <f>IF(D1022=0,"",SUBTOTAL(3,$D$9:D1022))</f>
        <v>973</v>
      </c>
      <c r="B1022" s="188" t="s">
        <v>5115</v>
      </c>
      <c r="C1022" s="151" t="s">
        <v>636</v>
      </c>
      <c r="D1022" s="149" t="s">
        <v>637</v>
      </c>
      <c r="E1022" s="150" t="s">
        <v>6</v>
      </c>
      <c r="F1022" s="187">
        <f t="shared" si="15"/>
        <v>500</v>
      </c>
      <c r="G1022" s="172"/>
      <c r="H1022" s="169"/>
      <c r="I1022" s="169"/>
      <c r="J1022" s="175">
        <v>500</v>
      </c>
      <c r="K1022" s="169"/>
      <c r="L1022" s="169"/>
      <c r="M1022" s="169">
        <v>0</v>
      </c>
      <c r="N1022" s="169"/>
      <c r="O1022" s="170"/>
      <c r="P1022" s="169">
        <v>0</v>
      </c>
      <c r="Q1022" s="169"/>
      <c r="R1022" s="169"/>
      <c r="S1022" s="171"/>
      <c r="T1022" s="169">
        <v>0</v>
      </c>
      <c r="U1022" s="169">
        <v>0</v>
      </c>
      <c r="V1022" s="169"/>
      <c r="W1022" s="169"/>
      <c r="X1022" s="169"/>
      <c r="Y1022" s="170"/>
      <c r="Z1022" s="172"/>
      <c r="AA1022" s="169"/>
      <c r="AB1022" s="172"/>
      <c r="AC1022" s="272"/>
      <c r="AD1022" s="272"/>
      <c r="AE1022" s="272"/>
      <c r="AF1022" s="272"/>
      <c r="AG1022" s="272"/>
      <c r="AH1022" s="272"/>
      <c r="AI1022" s="272"/>
      <c r="AJ1022" s="272"/>
      <c r="AK1022" s="272"/>
      <c r="AL1022" s="272"/>
      <c r="AM1022" s="272"/>
    </row>
    <row r="1023" spans="1:39" ht="234" customHeight="1">
      <c r="A1023" s="173">
        <f>IF(D1023=0,"",SUBTOTAL(3,$D$9:D1023))</f>
        <v>974</v>
      </c>
      <c r="B1023" s="188" t="s">
        <v>5116</v>
      </c>
      <c r="C1023" s="151" t="s">
        <v>638</v>
      </c>
      <c r="D1023" s="149" t="s">
        <v>2232</v>
      </c>
      <c r="E1023" s="150" t="s">
        <v>1</v>
      </c>
      <c r="F1023" s="187">
        <f t="shared" si="15"/>
        <v>1500</v>
      </c>
      <c r="G1023" s="172"/>
      <c r="H1023" s="169"/>
      <c r="I1023" s="169"/>
      <c r="J1023" s="175">
        <v>1500</v>
      </c>
      <c r="K1023" s="169"/>
      <c r="L1023" s="169"/>
      <c r="M1023" s="169">
        <v>0</v>
      </c>
      <c r="N1023" s="169"/>
      <c r="O1023" s="170"/>
      <c r="P1023" s="169">
        <v>0</v>
      </c>
      <c r="Q1023" s="169"/>
      <c r="R1023" s="169"/>
      <c r="S1023" s="171"/>
      <c r="T1023" s="169">
        <v>0</v>
      </c>
      <c r="U1023" s="169">
        <v>0</v>
      </c>
      <c r="V1023" s="169"/>
      <c r="W1023" s="169"/>
      <c r="X1023" s="169"/>
      <c r="Y1023" s="170"/>
      <c r="Z1023" s="172"/>
      <c r="AA1023" s="169"/>
      <c r="AB1023" s="172"/>
      <c r="AC1023" s="272"/>
      <c r="AD1023" s="272"/>
      <c r="AE1023" s="272"/>
      <c r="AF1023" s="272"/>
      <c r="AG1023" s="272"/>
      <c r="AH1023" s="272"/>
      <c r="AI1023" s="272"/>
      <c r="AJ1023" s="272"/>
      <c r="AK1023" s="272"/>
      <c r="AL1023" s="272"/>
      <c r="AM1023" s="272"/>
    </row>
    <row r="1024" spans="1:39" ht="41.25" customHeight="1">
      <c r="A1024" s="173">
        <f>IF(D1024=0,"",SUBTOTAL(3,$D$9:D1024))</f>
        <v>975</v>
      </c>
      <c r="B1024" s="190" t="s">
        <v>5117</v>
      </c>
      <c r="C1024" s="151" t="s">
        <v>4745</v>
      </c>
      <c r="D1024" s="149" t="s">
        <v>3870</v>
      </c>
      <c r="E1024" s="150" t="s">
        <v>6</v>
      </c>
      <c r="F1024" s="187">
        <f t="shared" si="15"/>
        <v>200</v>
      </c>
      <c r="G1024" s="169"/>
      <c r="H1024" s="169"/>
      <c r="I1024" s="169"/>
      <c r="J1024" s="175">
        <v>200</v>
      </c>
      <c r="K1024" s="169"/>
      <c r="L1024" s="169"/>
      <c r="M1024" s="169"/>
      <c r="N1024" s="169"/>
      <c r="O1024" s="169"/>
      <c r="P1024" s="169"/>
      <c r="Q1024" s="169"/>
      <c r="R1024" s="169"/>
      <c r="S1024" s="169"/>
      <c r="T1024" s="169"/>
      <c r="U1024" s="169"/>
      <c r="V1024" s="169"/>
      <c r="W1024" s="169"/>
      <c r="X1024" s="169"/>
      <c r="Y1024" s="169"/>
      <c r="Z1024" s="169"/>
      <c r="AA1024" s="169"/>
      <c r="AB1024" s="169"/>
      <c r="AC1024" s="272"/>
      <c r="AD1024" s="272"/>
      <c r="AE1024" s="272"/>
      <c r="AF1024" s="272"/>
      <c r="AG1024" s="272"/>
      <c r="AH1024" s="272"/>
      <c r="AI1024" s="272"/>
      <c r="AJ1024" s="272"/>
      <c r="AK1024" s="272"/>
      <c r="AL1024" s="272"/>
      <c r="AM1024" s="272"/>
    </row>
    <row r="1025" spans="1:39" ht="41.25" customHeight="1">
      <c r="A1025" s="173">
        <f>IF(D1025=0,"",SUBTOTAL(3,$D$9:D1025))</f>
        <v>976</v>
      </c>
      <c r="B1025" s="190" t="s">
        <v>5118</v>
      </c>
      <c r="C1025" s="151" t="s">
        <v>3871</v>
      </c>
      <c r="D1025" s="149" t="s">
        <v>3872</v>
      </c>
      <c r="E1025" s="150" t="s">
        <v>6</v>
      </c>
      <c r="F1025" s="187">
        <f t="shared" si="15"/>
        <v>150</v>
      </c>
      <c r="G1025" s="169"/>
      <c r="H1025" s="169"/>
      <c r="I1025" s="169"/>
      <c r="J1025" s="175">
        <v>150</v>
      </c>
      <c r="K1025" s="169"/>
      <c r="L1025" s="169"/>
      <c r="M1025" s="169"/>
      <c r="N1025" s="169"/>
      <c r="O1025" s="169"/>
      <c r="P1025" s="169"/>
      <c r="Q1025" s="169"/>
      <c r="R1025" s="169"/>
      <c r="S1025" s="169"/>
      <c r="T1025" s="169"/>
      <c r="U1025" s="169"/>
      <c r="V1025" s="169"/>
      <c r="W1025" s="169"/>
      <c r="X1025" s="169"/>
      <c r="Y1025" s="169"/>
      <c r="Z1025" s="169"/>
      <c r="AA1025" s="169"/>
      <c r="AB1025" s="169"/>
      <c r="AC1025" s="272"/>
      <c r="AD1025" s="272"/>
      <c r="AE1025" s="272"/>
      <c r="AF1025" s="272"/>
      <c r="AG1025" s="272"/>
      <c r="AH1025" s="272"/>
      <c r="AI1025" s="272"/>
      <c r="AJ1025" s="272"/>
      <c r="AK1025" s="272"/>
      <c r="AL1025" s="272"/>
      <c r="AM1025" s="272"/>
    </row>
    <row r="1026" spans="1:39" ht="41.25" customHeight="1">
      <c r="A1026" s="173">
        <f>IF(D1026=0,"",SUBTOTAL(3,$D$9:D1026))</f>
        <v>977</v>
      </c>
      <c r="B1026" s="190" t="s">
        <v>5119</v>
      </c>
      <c r="C1026" s="151" t="s">
        <v>3873</v>
      </c>
      <c r="D1026" s="149" t="s">
        <v>3874</v>
      </c>
      <c r="E1026" s="150" t="s">
        <v>6</v>
      </c>
      <c r="F1026" s="187">
        <f t="shared" si="15"/>
        <v>153</v>
      </c>
      <c r="G1026" s="169"/>
      <c r="H1026" s="169"/>
      <c r="I1026" s="169"/>
      <c r="J1026" s="175">
        <v>153</v>
      </c>
      <c r="K1026" s="169"/>
      <c r="L1026" s="169"/>
      <c r="M1026" s="169"/>
      <c r="N1026" s="169"/>
      <c r="O1026" s="169"/>
      <c r="P1026" s="169"/>
      <c r="Q1026" s="169"/>
      <c r="R1026" s="169"/>
      <c r="S1026" s="169"/>
      <c r="T1026" s="169"/>
      <c r="U1026" s="169"/>
      <c r="V1026" s="169"/>
      <c r="W1026" s="169"/>
      <c r="X1026" s="169"/>
      <c r="Y1026" s="169"/>
      <c r="Z1026" s="169"/>
      <c r="AA1026" s="169"/>
      <c r="AB1026" s="169"/>
      <c r="AC1026" s="272"/>
      <c r="AD1026" s="272"/>
      <c r="AE1026" s="272"/>
      <c r="AF1026" s="272"/>
      <c r="AG1026" s="272"/>
      <c r="AH1026" s="272"/>
      <c r="AI1026" s="272"/>
      <c r="AJ1026" s="272"/>
      <c r="AK1026" s="272"/>
      <c r="AL1026" s="272"/>
      <c r="AM1026" s="272"/>
    </row>
    <row r="1027" spans="1:39" ht="41.25" customHeight="1">
      <c r="A1027" s="173">
        <f>IF(D1027=0,"",SUBTOTAL(3,$D$9:D1027))</f>
        <v>978</v>
      </c>
      <c r="B1027" s="188" t="s">
        <v>5120</v>
      </c>
      <c r="C1027" s="151" t="s">
        <v>640</v>
      </c>
      <c r="D1027" s="149" t="s">
        <v>641</v>
      </c>
      <c r="E1027" s="150" t="s">
        <v>6</v>
      </c>
      <c r="F1027" s="187">
        <f t="shared" si="15"/>
        <v>60</v>
      </c>
      <c r="G1027" s="172"/>
      <c r="H1027" s="169"/>
      <c r="I1027" s="169"/>
      <c r="J1027" s="175">
        <v>60</v>
      </c>
      <c r="K1027" s="169"/>
      <c r="L1027" s="169"/>
      <c r="M1027" s="169">
        <v>0</v>
      </c>
      <c r="N1027" s="169"/>
      <c r="O1027" s="170"/>
      <c r="P1027" s="169">
        <v>0</v>
      </c>
      <c r="Q1027" s="169"/>
      <c r="R1027" s="169"/>
      <c r="S1027" s="171"/>
      <c r="T1027" s="169">
        <v>0</v>
      </c>
      <c r="U1027" s="169">
        <v>0</v>
      </c>
      <c r="V1027" s="169"/>
      <c r="W1027" s="169"/>
      <c r="X1027" s="169"/>
      <c r="Y1027" s="170"/>
      <c r="Z1027" s="172"/>
      <c r="AA1027" s="169"/>
      <c r="AB1027" s="172"/>
      <c r="AC1027" s="272"/>
      <c r="AD1027" s="272"/>
      <c r="AE1027" s="272"/>
      <c r="AF1027" s="272"/>
      <c r="AG1027" s="272"/>
      <c r="AH1027" s="272"/>
      <c r="AI1027" s="272"/>
      <c r="AJ1027" s="272"/>
      <c r="AK1027" s="272"/>
      <c r="AL1027" s="272"/>
      <c r="AM1027" s="272"/>
    </row>
    <row r="1028" spans="1:39" ht="132" customHeight="1">
      <c r="A1028" s="173">
        <f>IF(D1028=0,"",SUBTOTAL(3,$D$9:D1028))</f>
        <v>979</v>
      </c>
      <c r="B1028" s="188" t="s">
        <v>5121</v>
      </c>
      <c r="C1028" s="151" t="s">
        <v>642</v>
      </c>
      <c r="D1028" s="258" t="s">
        <v>1919</v>
      </c>
      <c r="E1028" s="150" t="s">
        <v>6</v>
      </c>
      <c r="F1028" s="187">
        <f t="shared" si="15"/>
        <v>100</v>
      </c>
      <c r="G1028" s="172"/>
      <c r="H1028" s="169"/>
      <c r="I1028" s="169"/>
      <c r="J1028" s="175">
        <v>100</v>
      </c>
      <c r="K1028" s="169"/>
      <c r="L1028" s="169"/>
      <c r="M1028" s="169">
        <v>0</v>
      </c>
      <c r="N1028" s="169"/>
      <c r="O1028" s="170"/>
      <c r="P1028" s="169">
        <v>0</v>
      </c>
      <c r="Q1028" s="169"/>
      <c r="R1028" s="169"/>
      <c r="S1028" s="171"/>
      <c r="T1028" s="169">
        <v>0</v>
      </c>
      <c r="U1028" s="169">
        <v>0</v>
      </c>
      <c r="V1028" s="169"/>
      <c r="W1028" s="169"/>
      <c r="X1028" s="169"/>
      <c r="Y1028" s="170"/>
      <c r="Z1028" s="172"/>
      <c r="AA1028" s="169"/>
      <c r="AB1028" s="172"/>
      <c r="AC1028" s="272"/>
      <c r="AD1028" s="272"/>
      <c r="AE1028" s="272"/>
      <c r="AF1028" s="272"/>
      <c r="AG1028" s="272"/>
      <c r="AH1028" s="272"/>
      <c r="AI1028" s="272"/>
      <c r="AJ1028" s="272"/>
      <c r="AK1028" s="272"/>
      <c r="AL1028" s="272"/>
      <c r="AM1028" s="272"/>
    </row>
    <row r="1029" spans="1:39" ht="152.25" customHeight="1">
      <c r="A1029" s="173">
        <f>IF(D1029=0,"",SUBTOTAL(3,$D$9:D1029))</f>
        <v>980</v>
      </c>
      <c r="B1029" s="188" t="s">
        <v>5122</v>
      </c>
      <c r="C1029" s="151" t="s">
        <v>643</v>
      </c>
      <c r="D1029" s="210" t="s">
        <v>4638</v>
      </c>
      <c r="E1029" s="150" t="s">
        <v>6</v>
      </c>
      <c r="F1029" s="187">
        <f t="shared" si="15"/>
        <v>100</v>
      </c>
      <c r="G1029" s="172"/>
      <c r="H1029" s="169"/>
      <c r="I1029" s="169"/>
      <c r="J1029" s="175">
        <v>100</v>
      </c>
      <c r="K1029" s="169"/>
      <c r="L1029" s="169"/>
      <c r="M1029" s="169">
        <v>0</v>
      </c>
      <c r="N1029" s="169"/>
      <c r="O1029" s="170"/>
      <c r="P1029" s="169">
        <v>0</v>
      </c>
      <c r="Q1029" s="169"/>
      <c r="R1029" s="169"/>
      <c r="S1029" s="171"/>
      <c r="T1029" s="169">
        <v>0</v>
      </c>
      <c r="U1029" s="169">
        <v>0</v>
      </c>
      <c r="V1029" s="169"/>
      <c r="W1029" s="169"/>
      <c r="X1029" s="169"/>
      <c r="Y1029" s="170"/>
      <c r="Z1029" s="172"/>
      <c r="AA1029" s="169"/>
      <c r="AB1029" s="172"/>
      <c r="AC1029" s="272"/>
      <c r="AD1029" s="272"/>
      <c r="AE1029" s="272"/>
      <c r="AF1029" s="272"/>
      <c r="AG1029" s="272"/>
      <c r="AH1029" s="272"/>
      <c r="AI1029" s="272"/>
      <c r="AJ1029" s="272"/>
      <c r="AK1029" s="272"/>
      <c r="AL1029" s="272"/>
      <c r="AM1029" s="272"/>
    </row>
    <row r="1030" spans="1:39" ht="66.75" customHeight="1">
      <c r="A1030" s="173">
        <f>IF(D1030=0,"",SUBTOTAL(3,$D$9:D1030))</f>
        <v>981</v>
      </c>
      <c r="B1030" s="188" t="s">
        <v>5123</v>
      </c>
      <c r="C1030" s="151" t="s">
        <v>647</v>
      </c>
      <c r="D1030" s="194" t="s">
        <v>2026</v>
      </c>
      <c r="E1030" s="150" t="s">
        <v>6</v>
      </c>
      <c r="F1030" s="187">
        <f t="shared" si="15"/>
        <v>710</v>
      </c>
      <c r="G1030" s="172"/>
      <c r="H1030" s="169"/>
      <c r="I1030" s="169"/>
      <c r="J1030" s="175">
        <v>710</v>
      </c>
      <c r="K1030" s="169"/>
      <c r="L1030" s="169"/>
      <c r="M1030" s="169">
        <v>0</v>
      </c>
      <c r="N1030" s="169"/>
      <c r="O1030" s="170"/>
      <c r="P1030" s="169">
        <v>0</v>
      </c>
      <c r="Q1030" s="169"/>
      <c r="R1030" s="169"/>
      <c r="S1030" s="171"/>
      <c r="T1030" s="169">
        <v>0</v>
      </c>
      <c r="U1030" s="169">
        <v>0</v>
      </c>
      <c r="V1030" s="169"/>
      <c r="W1030" s="169"/>
      <c r="X1030" s="169"/>
      <c r="Y1030" s="170"/>
      <c r="Z1030" s="172"/>
      <c r="AA1030" s="169"/>
      <c r="AB1030" s="172"/>
      <c r="AC1030" s="272"/>
      <c r="AD1030" s="272"/>
      <c r="AE1030" s="272"/>
      <c r="AF1030" s="272"/>
      <c r="AG1030" s="272"/>
      <c r="AH1030" s="272"/>
      <c r="AI1030" s="272"/>
      <c r="AJ1030" s="272"/>
      <c r="AK1030" s="272"/>
      <c r="AL1030" s="272"/>
      <c r="AM1030" s="272"/>
    </row>
    <row r="1031" spans="1:39" ht="92.25" customHeight="1">
      <c r="A1031" s="173">
        <f>IF(D1031=0,"",SUBTOTAL(3,$D$9:D1031))</f>
        <v>982</v>
      </c>
      <c r="B1031" s="188" t="s">
        <v>5124</v>
      </c>
      <c r="C1031" s="151" t="s">
        <v>648</v>
      </c>
      <c r="D1031" s="194" t="s">
        <v>2167</v>
      </c>
      <c r="E1031" s="150" t="s">
        <v>6</v>
      </c>
      <c r="F1031" s="187">
        <f t="shared" si="15"/>
        <v>11</v>
      </c>
      <c r="G1031" s="172"/>
      <c r="H1031" s="169"/>
      <c r="I1031" s="169"/>
      <c r="J1031" s="175">
        <v>11</v>
      </c>
      <c r="K1031" s="169"/>
      <c r="L1031" s="169"/>
      <c r="M1031" s="169">
        <v>0</v>
      </c>
      <c r="N1031" s="169"/>
      <c r="O1031" s="170"/>
      <c r="P1031" s="169">
        <v>0</v>
      </c>
      <c r="Q1031" s="169"/>
      <c r="R1031" s="169"/>
      <c r="S1031" s="171"/>
      <c r="T1031" s="169">
        <v>0</v>
      </c>
      <c r="U1031" s="169">
        <v>0</v>
      </c>
      <c r="V1031" s="169"/>
      <c r="W1031" s="169"/>
      <c r="X1031" s="169"/>
      <c r="Y1031" s="170"/>
      <c r="Z1031" s="172"/>
      <c r="AA1031" s="169"/>
      <c r="AB1031" s="172"/>
      <c r="AC1031" s="272"/>
      <c r="AD1031" s="272"/>
      <c r="AE1031" s="272"/>
      <c r="AF1031" s="272"/>
      <c r="AG1031" s="272"/>
      <c r="AH1031" s="272"/>
      <c r="AI1031" s="272"/>
      <c r="AJ1031" s="272"/>
      <c r="AK1031" s="272"/>
      <c r="AL1031" s="272"/>
      <c r="AM1031" s="272"/>
    </row>
    <row r="1032" spans="1:39" ht="185.25" customHeight="1">
      <c r="A1032" s="173">
        <f>IF(D1032=0,"",SUBTOTAL(3,$D$9:D1032))</f>
        <v>983</v>
      </c>
      <c r="B1032" s="188" t="s">
        <v>5125</v>
      </c>
      <c r="C1032" s="151" t="s">
        <v>649</v>
      </c>
      <c r="D1032" s="194" t="s">
        <v>4450</v>
      </c>
      <c r="E1032" s="150" t="s">
        <v>6</v>
      </c>
      <c r="F1032" s="187">
        <f t="shared" si="15"/>
        <v>2</v>
      </c>
      <c r="G1032" s="172"/>
      <c r="H1032" s="169"/>
      <c r="I1032" s="169"/>
      <c r="J1032" s="175">
        <v>2</v>
      </c>
      <c r="K1032" s="169"/>
      <c r="L1032" s="169"/>
      <c r="M1032" s="169">
        <v>0</v>
      </c>
      <c r="N1032" s="169"/>
      <c r="O1032" s="170"/>
      <c r="P1032" s="169">
        <v>0</v>
      </c>
      <c r="Q1032" s="169"/>
      <c r="R1032" s="169"/>
      <c r="S1032" s="171"/>
      <c r="T1032" s="169">
        <v>0</v>
      </c>
      <c r="U1032" s="169">
        <v>0</v>
      </c>
      <c r="V1032" s="169"/>
      <c r="W1032" s="169"/>
      <c r="X1032" s="169"/>
      <c r="Y1032" s="170"/>
      <c r="Z1032" s="172"/>
      <c r="AA1032" s="169"/>
      <c r="AB1032" s="172"/>
      <c r="AC1032" s="272"/>
      <c r="AD1032" s="272"/>
      <c r="AE1032" s="272"/>
      <c r="AF1032" s="272"/>
      <c r="AG1032" s="272"/>
      <c r="AH1032" s="272"/>
      <c r="AI1032" s="272"/>
      <c r="AJ1032" s="272"/>
      <c r="AK1032" s="272"/>
      <c r="AL1032" s="272"/>
      <c r="AM1032" s="272"/>
    </row>
    <row r="1033" spans="1:39" ht="33.75" customHeight="1">
      <c r="A1033" s="173" t="str">
        <f>IF(D1033=0,"",SUBTOTAL(3,$D$9:D1033))</f>
        <v/>
      </c>
      <c r="B1033" s="188" t="s">
        <v>1912</v>
      </c>
      <c r="C1033" s="275" t="s">
        <v>887</v>
      </c>
      <c r="D1033" s="276"/>
      <c r="E1033" s="276"/>
      <c r="F1033" s="187">
        <f t="shared" ref="F1033:F1096" si="16">SUM(G1033:AB1033)</f>
        <v>0</v>
      </c>
      <c r="G1033" s="172"/>
      <c r="H1033" s="169"/>
      <c r="I1033" s="169"/>
      <c r="J1033" s="175"/>
      <c r="K1033" s="169"/>
      <c r="L1033" s="169"/>
      <c r="M1033" s="169">
        <v>0</v>
      </c>
      <c r="N1033" s="169"/>
      <c r="O1033" s="170"/>
      <c r="P1033" s="169">
        <v>0</v>
      </c>
      <c r="Q1033" s="169"/>
      <c r="R1033" s="169"/>
      <c r="S1033" s="171"/>
      <c r="T1033" s="169">
        <v>0</v>
      </c>
      <c r="U1033" s="169">
        <v>0</v>
      </c>
      <c r="V1033" s="169"/>
      <c r="W1033" s="169"/>
      <c r="X1033" s="169"/>
      <c r="Y1033" s="170"/>
      <c r="Z1033" s="172"/>
      <c r="AA1033" s="169"/>
      <c r="AB1033" s="172"/>
      <c r="AC1033" s="272"/>
      <c r="AD1033" s="272"/>
      <c r="AE1033" s="272"/>
      <c r="AF1033" s="272"/>
      <c r="AG1033" s="272"/>
      <c r="AH1033" s="272"/>
      <c r="AI1033" s="272"/>
      <c r="AJ1033" s="272"/>
      <c r="AK1033" s="272"/>
      <c r="AL1033" s="272"/>
      <c r="AM1033" s="272"/>
    </row>
    <row r="1034" spans="1:39" ht="138.75" customHeight="1">
      <c r="A1034" s="173">
        <f>IF(D1034=0,"",SUBTOTAL(3,$D$9:D1034))</f>
        <v>984</v>
      </c>
      <c r="B1034" s="188" t="s">
        <v>5126</v>
      </c>
      <c r="C1034" s="151" t="s">
        <v>2113</v>
      </c>
      <c r="D1034" s="259" t="s">
        <v>4639</v>
      </c>
      <c r="E1034" s="150" t="s">
        <v>1</v>
      </c>
      <c r="F1034" s="187">
        <f t="shared" si="16"/>
        <v>50</v>
      </c>
      <c r="G1034" s="172"/>
      <c r="H1034" s="169"/>
      <c r="I1034" s="169"/>
      <c r="J1034" s="175">
        <v>50</v>
      </c>
      <c r="K1034" s="169"/>
      <c r="L1034" s="169"/>
      <c r="M1034" s="169">
        <v>0</v>
      </c>
      <c r="N1034" s="169"/>
      <c r="O1034" s="170"/>
      <c r="P1034" s="169">
        <v>0</v>
      </c>
      <c r="Q1034" s="169"/>
      <c r="R1034" s="169"/>
      <c r="S1034" s="171"/>
      <c r="T1034" s="169">
        <v>0</v>
      </c>
      <c r="U1034" s="169">
        <v>0</v>
      </c>
      <c r="V1034" s="169"/>
      <c r="W1034" s="169"/>
      <c r="X1034" s="169"/>
      <c r="Y1034" s="170"/>
      <c r="Z1034" s="172"/>
      <c r="AA1034" s="169"/>
      <c r="AB1034" s="172"/>
      <c r="AC1034" s="272"/>
      <c r="AD1034" s="272"/>
      <c r="AE1034" s="272"/>
      <c r="AF1034" s="272"/>
      <c r="AG1034" s="272"/>
      <c r="AH1034" s="272"/>
      <c r="AI1034" s="272"/>
      <c r="AJ1034" s="272"/>
      <c r="AK1034" s="272"/>
      <c r="AL1034" s="272"/>
      <c r="AM1034" s="272"/>
    </row>
    <row r="1035" spans="1:39" ht="156" customHeight="1">
      <c r="A1035" s="173">
        <f>IF(D1035=0,"",SUBTOTAL(3,$D$9:D1035))</f>
        <v>985</v>
      </c>
      <c r="B1035" s="188" t="s">
        <v>5127</v>
      </c>
      <c r="C1035" s="151" t="s">
        <v>2114</v>
      </c>
      <c r="D1035" s="260" t="s">
        <v>4197</v>
      </c>
      <c r="E1035" s="150" t="s">
        <v>1</v>
      </c>
      <c r="F1035" s="187">
        <f t="shared" si="16"/>
        <v>15</v>
      </c>
      <c r="G1035" s="172"/>
      <c r="H1035" s="169"/>
      <c r="I1035" s="169"/>
      <c r="J1035" s="175">
        <v>15</v>
      </c>
      <c r="K1035" s="169"/>
      <c r="L1035" s="169"/>
      <c r="M1035" s="169">
        <v>0</v>
      </c>
      <c r="N1035" s="169"/>
      <c r="O1035" s="170"/>
      <c r="P1035" s="169">
        <v>0</v>
      </c>
      <c r="Q1035" s="169"/>
      <c r="R1035" s="169"/>
      <c r="S1035" s="171"/>
      <c r="T1035" s="169">
        <v>0</v>
      </c>
      <c r="U1035" s="169">
        <v>0</v>
      </c>
      <c r="V1035" s="169"/>
      <c r="W1035" s="169"/>
      <c r="X1035" s="169"/>
      <c r="Y1035" s="170"/>
      <c r="Z1035" s="172"/>
      <c r="AA1035" s="169"/>
      <c r="AB1035" s="172"/>
      <c r="AC1035" s="272"/>
      <c r="AD1035" s="272"/>
      <c r="AE1035" s="272"/>
      <c r="AF1035" s="272"/>
      <c r="AG1035" s="272"/>
      <c r="AH1035" s="272"/>
      <c r="AI1035" s="272"/>
      <c r="AJ1035" s="272"/>
      <c r="AK1035" s="272"/>
      <c r="AL1035" s="272"/>
      <c r="AM1035" s="272"/>
    </row>
    <row r="1036" spans="1:39" ht="165" customHeight="1">
      <c r="A1036" s="173">
        <f>IF(D1036=0,"",SUBTOTAL(3,$D$9:D1036))</f>
        <v>986</v>
      </c>
      <c r="B1036" s="188" t="s">
        <v>5128</v>
      </c>
      <c r="C1036" s="151" t="s">
        <v>651</v>
      </c>
      <c r="D1036" s="210" t="s">
        <v>4837</v>
      </c>
      <c r="E1036" s="150" t="s">
        <v>1</v>
      </c>
      <c r="F1036" s="187">
        <f t="shared" si="16"/>
        <v>10</v>
      </c>
      <c r="G1036" s="172"/>
      <c r="H1036" s="169"/>
      <c r="I1036" s="169"/>
      <c r="J1036" s="175">
        <v>10</v>
      </c>
      <c r="K1036" s="169"/>
      <c r="L1036" s="169"/>
      <c r="M1036" s="169">
        <v>0</v>
      </c>
      <c r="N1036" s="169"/>
      <c r="O1036" s="170"/>
      <c r="P1036" s="169">
        <v>0</v>
      </c>
      <c r="Q1036" s="169"/>
      <c r="R1036" s="169"/>
      <c r="S1036" s="171"/>
      <c r="T1036" s="169">
        <v>0</v>
      </c>
      <c r="U1036" s="169">
        <v>0</v>
      </c>
      <c r="V1036" s="169"/>
      <c r="W1036" s="169"/>
      <c r="X1036" s="169"/>
      <c r="Y1036" s="170"/>
      <c r="Z1036" s="172"/>
      <c r="AA1036" s="169"/>
      <c r="AB1036" s="172"/>
      <c r="AC1036" s="272"/>
      <c r="AD1036" s="272"/>
      <c r="AE1036" s="272"/>
      <c r="AF1036" s="272"/>
      <c r="AG1036" s="272"/>
      <c r="AH1036" s="272"/>
      <c r="AI1036" s="272"/>
      <c r="AJ1036" s="272"/>
      <c r="AK1036" s="272"/>
      <c r="AL1036" s="272"/>
      <c r="AM1036" s="272"/>
    </row>
    <row r="1037" spans="1:39" ht="179.25" customHeight="1">
      <c r="A1037" s="173">
        <f>IF(D1037=0,"",SUBTOTAL(3,$D$9:D1037))</f>
        <v>987</v>
      </c>
      <c r="B1037" s="188" t="s">
        <v>5129</v>
      </c>
      <c r="C1037" s="151" t="s">
        <v>2138</v>
      </c>
      <c r="D1037" s="206" t="s">
        <v>4836</v>
      </c>
      <c r="E1037" s="150" t="s">
        <v>1</v>
      </c>
      <c r="F1037" s="187">
        <f t="shared" si="16"/>
        <v>15</v>
      </c>
      <c r="G1037" s="172"/>
      <c r="H1037" s="169"/>
      <c r="I1037" s="169"/>
      <c r="J1037" s="175">
        <v>15</v>
      </c>
      <c r="K1037" s="169"/>
      <c r="L1037" s="169"/>
      <c r="M1037" s="169">
        <v>0</v>
      </c>
      <c r="N1037" s="169"/>
      <c r="O1037" s="170"/>
      <c r="P1037" s="169">
        <v>0</v>
      </c>
      <c r="Q1037" s="169"/>
      <c r="R1037" s="169"/>
      <c r="S1037" s="171"/>
      <c r="T1037" s="169">
        <v>0</v>
      </c>
      <c r="U1037" s="169">
        <v>0</v>
      </c>
      <c r="V1037" s="169"/>
      <c r="W1037" s="169"/>
      <c r="X1037" s="169"/>
      <c r="Y1037" s="170"/>
      <c r="Z1037" s="172"/>
      <c r="AA1037" s="169"/>
      <c r="AB1037" s="172"/>
      <c r="AC1037" s="272"/>
      <c r="AD1037" s="272"/>
      <c r="AE1037" s="272"/>
      <c r="AF1037" s="272"/>
      <c r="AG1037" s="272"/>
      <c r="AH1037" s="272"/>
      <c r="AI1037" s="272"/>
      <c r="AJ1037" s="272"/>
      <c r="AK1037" s="272"/>
      <c r="AL1037" s="272"/>
      <c r="AM1037" s="272"/>
    </row>
    <row r="1038" spans="1:39" ht="258.75" customHeight="1">
      <c r="A1038" s="173">
        <f>IF(D1038=0,"",SUBTOTAL(3,$D$9:D1038))</f>
        <v>988</v>
      </c>
      <c r="B1038" s="190" t="s">
        <v>5130</v>
      </c>
      <c r="C1038" s="212" t="s">
        <v>3918</v>
      </c>
      <c r="D1038" s="213" t="s">
        <v>4838</v>
      </c>
      <c r="E1038" s="200" t="s">
        <v>1</v>
      </c>
      <c r="F1038" s="187">
        <f t="shared" si="16"/>
        <v>10</v>
      </c>
      <c r="G1038" s="169"/>
      <c r="H1038" s="169"/>
      <c r="I1038" s="169"/>
      <c r="J1038" s="172">
        <v>10</v>
      </c>
      <c r="K1038" s="169"/>
      <c r="L1038" s="169"/>
      <c r="M1038" s="169"/>
      <c r="N1038" s="169"/>
      <c r="O1038" s="169"/>
      <c r="P1038" s="169"/>
      <c r="Q1038" s="169"/>
      <c r="R1038" s="169"/>
      <c r="S1038" s="169"/>
      <c r="T1038" s="169"/>
      <c r="U1038" s="169"/>
      <c r="V1038" s="169"/>
      <c r="W1038" s="169"/>
      <c r="X1038" s="169"/>
      <c r="Y1038" s="169"/>
      <c r="Z1038" s="169"/>
      <c r="AA1038" s="169"/>
      <c r="AB1038" s="169"/>
      <c r="AC1038" s="272"/>
      <c r="AD1038" s="272"/>
      <c r="AE1038" s="272"/>
      <c r="AF1038" s="272"/>
      <c r="AG1038" s="272"/>
      <c r="AH1038" s="272"/>
      <c r="AI1038" s="272"/>
      <c r="AJ1038" s="272"/>
      <c r="AK1038" s="272"/>
      <c r="AL1038" s="272"/>
      <c r="AM1038" s="272"/>
    </row>
    <row r="1039" spans="1:39" ht="226.5" customHeight="1">
      <c r="A1039" s="173">
        <f>IF(D1039=0,"",SUBTOTAL(3,$D$9:D1039))</f>
        <v>989</v>
      </c>
      <c r="B1039" s="190" t="s">
        <v>5131</v>
      </c>
      <c r="C1039" s="196" t="s">
        <v>2114</v>
      </c>
      <c r="D1039" s="206" t="s">
        <v>4839</v>
      </c>
      <c r="E1039" s="200" t="s">
        <v>1</v>
      </c>
      <c r="F1039" s="187">
        <f t="shared" si="16"/>
        <v>3</v>
      </c>
      <c r="G1039" s="169"/>
      <c r="H1039" s="169"/>
      <c r="I1039" s="169"/>
      <c r="J1039" s="172">
        <v>3</v>
      </c>
      <c r="K1039" s="169"/>
      <c r="L1039" s="169"/>
      <c r="M1039" s="169"/>
      <c r="N1039" s="169"/>
      <c r="O1039" s="169"/>
      <c r="P1039" s="169"/>
      <c r="Q1039" s="169"/>
      <c r="R1039" s="169"/>
      <c r="S1039" s="169"/>
      <c r="T1039" s="169"/>
      <c r="U1039" s="169"/>
      <c r="V1039" s="169"/>
      <c r="W1039" s="169"/>
      <c r="X1039" s="169"/>
      <c r="Y1039" s="169"/>
      <c r="Z1039" s="169"/>
      <c r="AA1039" s="169"/>
      <c r="AB1039" s="169"/>
      <c r="AC1039" s="272"/>
      <c r="AD1039" s="272"/>
      <c r="AE1039" s="272"/>
      <c r="AF1039" s="272"/>
      <c r="AG1039" s="272"/>
      <c r="AH1039" s="272"/>
      <c r="AI1039" s="272"/>
      <c r="AJ1039" s="272"/>
      <c r="AK1039" s="272"/>
      <c r="AL1039" s="272"/>
      <c r="AM1039" s="272"/>
    </row>
    <row r="1040" spans="1:39" ht="146.44999999999999" customHeight="1">
      <c r="A1040" s="173">
        <f>IF(D1040=0,"",SUBTOTAL(3,$D$9:D1040))</f>
        <v>990</v>
      </c>
      <c r="B1040" s="188" t="s">
        <v>5132</v>
      </c>
      <c r="C1040" s="151" t="s">
        <v>2115</v>
      </c>
      <c r="D1040" s="206" t="s">
        <v>2139</v>
      </c>
      <c r="E1040" s="150" t="s">
        <v>1</v>
      </c>
      <c r="F1040" s="187">
        <f t="shared" si="16"/>
        <v>5</v>
      </c>
      <c r="G1040" s="172"/>
      <c r="H1040" s="169"/>
      <c r="I1040" s="169"/>
      <c r="J1040" s="175">
        <v>5</v>
      </c>
      <c r="K1040" s="169"/>
      <c r="L1040" s="169"/>
      <c r="M1040" s="169">
        <v>0</v>
      </c>
      <c r="N1040" s="169"/>
      <c r="O1040" s="170"/>
      <c r="P1040" s="169">
        <v>0</v>
      </c>
      <c r="Q1040" s="169"/>
      <c r="R1040" s="169"/>
      <c r="S1040" s="171"/>
      <c r="T1040" s="169">
        <v>0</v>
      </c>
      <c r="U1040" s="169">
        <v>0</v>
      </c>
      <c r="V1040" s="169"/>
      <c r="W1040" s="169"/>
      <c r="X1040" s="169"/>
      <c r="Y1040" s="170"/>
      <c r="Z1040" s="172"/>
      <c r="AA1040" s="169"/>
      <c r="AB1040" s="172"/>
      <c r="AC1040" s="272"/>
      <c r="AD1040" s="272"/>
      <c r="AE1040" s="272"/>
      <c r="AF1040" s="272"/>
      <c r="AG1040" s="272"/>
      <c r="AH1040" s="272"/>
      <c r="AI1040" s="272"/>
      <c r="AJ1040" s="272"/>
      <c r="AK1040" s="272"/>
      <c r="AL1040" s="272"/>
      <c r="AM1040" s="272"/>
    </row>
    <row r="1041" spans="1:39">
      <c r="A1041" s="173" t="str">
        <f>IF(D1041=0,"",SUBTOTAL(3,$D$9:D1041))</f>
        <v/>
      </c>
      <c r="B1041" s="188" t="s">
        <v>1912</v>
      </c>
      <c r="C1041" s="186" t="s">
        <v>886</v>
      </c>
      <c r="D1041" s="207"/>
      <c r="E1041" s="207"/>
      <c r="F1041" s="187">
        <f t="shared" si="16"/>
        <v>0</v>
      </c>
      <c r="G1041" s="172"/>
      <c r="H1041" s="169"/>
      <c r="I1041" s="169"/>
      <c r="J1041" s="175"/>
      <c r="K1041" s="169"/>
      <c r="L1041" s="169"/>
      <c r="M1041" s="169">
        <v>0</v>
      </c>
      <c r="N1041" s="169"/>
      <c r="O1041" s="170"/>
      <c r="P1041" s="169">
        <v>0</v>
      </c>
      <c r="Q1041" s="169"/>
      <c r="R1041" s="169"/>
      <c r="S1041" s="171"/>
      <c r="T1041" s="169">
        <v>0</v>
      </c>
      <c r="U1041" s="169">
        <v>0</v>
      </c>
      <c r="V1041" s="169"/>
      <c r="W1041" s="169"/>
      <c r="X1041" s="169"/>
      <c r="Y1041" s="170"/>
      <c r="Z1041" s="172"/>
      <c r="AA1041" s="169"/>
      <c r="AB1041" s="172"/>
      <c r="AC1041" s="272"/>
      <c r="AD1041" s="272"/>
      <c r="AE1041" s="272"/>
      <c r="AF1041" s="272"/>
      <c r="AG1041" s="272"/>
      <c r="AH1041" s="272"/>
      <c r="AI1041" s="272"/>
      <c r="AJ1041" s="272"/>
      <c r="AK1041" s="272"/>
      <c r="AL1041" s="272"/>
      <c r="AM1041" s="272"/>
    </row>
    <row r="1042" spans="1:39" ht="61.5" customHeight="1">
      <c r="A1042" s="173">
        <f>IF(D1042=0,"",SUBTOTAL(3,$D$9:D1042))</f>
        <v>991</v>
      </c>
      <c r="B1042" s="188" t="s">
        <v>5133</v>
      </c>
      <c r="C1042" s="196" t="s">
        <v>752</v>
      </c>
      <c r="D1042" s="231" t="s">
        <v>4840</v>
      </c>
      <c r="E1042" s="261" t="s">
        <v>6</v>
      </c>
      <c r="F1042" s="187">
        <f t="shared" si="16"/>
        <v>40</v>
      </c>
      <c r="G1042" s="172"/>
      <c r="H1042" s="169"/>
      <c r="I1042" s="169"/>
      <c r="J1042" s="175">
        <v>40</v>
      </c>
      <c r="K1042" s="169"/>
      <c r="L1042" s="169"/>
      <c r="M1042" s="169">
        <v>0</v>
      </c>
      <c r="N1042" s="169"/>
      <c r="O1042" s="170"/>
      <c r="P1042" s="169">
        <v>0</v>
      </c>
      <c r="Q1042" s="169"/>
      <c r="R1042" s="169"/>
      <c r="S1042" s="171"/>
      <c r="T1042" s="169">
        <v>0</v>
      </c>
      <c r="U1042" s="169">
        <v>0</v>
      </c>
      <c r="V1042" s="169"/>
      <c r="W1042" s="169"/>
      <c r="X1042" s="169"/>
      <c r="Y1042" s="170"/>
      <c r="Z1042" s="172"/>
      <c r="AA1042" s="169"/>
      <c r="AB1042" s="172"/>
      <c r="AC1042" s="272"/>
      <c r="AD1042" s="272"/>
      <c r="AE1042" s="272"/>
      <c r="AF1042" s="272"/>
      <c r="AG1042" s="272"/>
      <c r="AH1042" s="272"/>
      <c r="AI1042" s="272"/>
      <c r="AJ1042" s="272"/>
      <c r="AK1042" s="272"/>
      <c r="AL1042" s="272"/>
      <c r="AM1042" s="272"/>
    </row>
    <row r="1043" spans="1:39" ht="52.5" customHeight="1">
      <c r="A1043" s="173">
        <f>IF(D1043=0,"",SUBTOTAL(3,$D$9:D1043))</f>
        <v>992</v>
      </c>
      <c r="B1043" s="188" t="s">
        <v>5134</v>
      </c>
      <c r="C1043" s="196" t="s">
        <v>796</v>
      </c>
      <c r="D1043" s="262" t="s">
        <v>4841</v>
      </c>
      <c r="E1043" s="261" t="s">
        <v>6</v>
      </c>
      <c r="F1043" s="187">
        <f t="shared" si="16"/>
        <v>40</v>
      </c>
      <c r="G1043" s="172"/>
      <c r="H1043" s="169"/>
      <c r="I1043" s="169"/>
      <c r="J1043" s="175">
        <v>40</v>
      </c>
      <c r="K1043" s="169"/>
      <c r="L1043" s="169"/>
      <c r="M1043" s="169">
        <v>0</v>
      </c>
      <c r="N1043" s="169"/>
      <c r="O1043" s="170"/>
      <c r="P1043" s="169">
        <v>0</v>
      </c>
      <c r="Q1043" s="169"/>
      <c r="R1043" s="169"/>
      <c r="S1043" s="171"/>
      <c r="T1043" s="169">
        <v>0</v>
      </c>
      <c r="U1043" s="169">
        <v>0</v>
      </c>
      <c r="V1043" s="169"/>
      <c r="W1043" s="169"/>
      <c r="X1043" s="169"/>
      <c r="Y1043" s="170"/>
      <c r="Z1043" s="172"/>
      <c r="AA1043" s="169"/>
      <c r="AB1043" s="172"/>
      <c r="AC1043" s="272"/>
      <c r="AD1043" s="272"/>
      <c r="AE1043" s="272"/>
      <c r="AF1043" s="272"/>
      <c r="AG1043" s="272"/>
      <c r="AH1043" s="272"/>
      <c r="AI1043" s="272"/>
      <c r="AJ1043" s="272"/>
      <c r="AK1043" s="272"/>
      <c r="AL1043" s="272"/>
      <c r="AM1043" s="272"/>
    </row>
    <row r="1044" spans="1:39" ht="117.75" customHeight="1">
      <c r="A1044" s="173">
        <f>IF(D1044=0,"",SUBTOTAL(3,$D$9:D1044))</f>
        <v>993</v>
      </c>
      <c r="B1044" s="188" t="s">
        <v>5135</v>
      </c>
      <c r="C1044" s="263" t="s">
        <v>801</v>
      </c>
      <c r="D1044" s="262" t="s">
        <v>4700</v>
      </c>
      <c r="E1044" s="261" t="s">
        <v>6</v>
      </c>
      <c r="F1044" s="187">
        <f t="shared" si="16"/>
        <v>40</v>
      </c>
      <c r="G1044" s="172"/>
      <c r="H1044" s="169"/>
      <c r="I1044" s="169"/>
      <c r="J1044" s="175">
        <v>40</v>
      </c>
      <c r="K1044" s="169"/>
      <c r="L1044" s="169"/>
      <c r="M1044" s="169">
        <v>0</v>
      </c>
      <c r="N1044" s="169"/>
      <c r="O1044" s="170"/>
      <c r="P1044" s="169">
        <v>0</v>
      </c>
      <c r="Q1044" s="169"/>
      <c r="R1044" s="169"/>
      <c r="S1044" s="171"/>
      <c r="T1044" s="169">
        <v>0</v>
      </c>
      <c r="U1044" s="169">
        <v>0</v>
      </c>
      <c r="V1044" s="169"/>
      <c r="W1044" s="169"/>
      <c r="X1044" s="169"/>
      <c r="Y1044" s="170"/>
      <c r="Z1044" s="172"/>
      <c r="AA1044" s="169"/>
      <c r="AB1044" s="172"/>
      <c r="AC1044" s="272"/>
      <c r="AD1044" s="272"/>
      <c r="AE1044" s="272"/>
      <c r="AF1044" s="272"/>
      <c r="AG1044" s="272"/>
      <c r="AH1044" s="272"/>
      <c r="AI1044" s="272"/>
      <c r="AJ1044" s="272"/>
      <c r="AK1044" s="272"/>
      <c r="AL1044" s="272"/>
      <c r="AM1044" s="272"/>
    </row>
    <row r="1045" spans="1:39" ht="90" customHeight="1">
      <c r="A1045" s="173">
        <f>IF(D1045=0,"",SUBTOTAL(3,$D$9:D1045))</f>
        <v>994</v>
      </c>
      <c r="B1045" s="188" t="s">
        <v>5136</v>
      </c>
      <c r="C1045" s="263" t="s">
        <v>797</v>
      </c>
      <c r="D1045" s="262" t="s">
        <v>4842</v>
      </c>
      <c r="E1045" s="261" t="s">
        <v>6</v>
      </c>
      <c r="F1045" s="187">
        <f t="shared" si="16"/>
        <v>40</v>
      </c>
      <c r="G1045" s="172"/>
      <c r="H1045" s="169"/>
      <c r="I1045" s="169"/>
      <c r="J1045" s="175">
        <v>40</v>
      </c>
      <c r="K1045" s="169"/>
      <c r="L1045" s="169"/>
      <c r="M1045" s="169">
        <v>0</v>
      </c>
      <c r="N1045" s="169"/>
      <c r="O1045" s="170"/>
      <c r="P1045" s="169">
        <v>0</v>
      </c>
      <c r="Q1045" s="169"/>
      <c r="R1045" s="169"/>
      <c r="S1045" s="171"/>
      <c r="T1045" s="169">
        <v>0</v>
      </c>
      <c r="U1045" s="169">
        <v>0</v>
      </c>
      <c r="V1045" s="169"/>
      <c r="W1045" s="169"/>
      <c r="X1045" s="169"/>
      <c r="Y1045" s="170"/>
      <c r="Z1045" s="172"/>
      <c r="AA1045" s="169"/>
      <c r="AB1045" s="172"/>
      <c r="AC1045" s="272"/>
      <c r="AD1045" s="272"/>
      <c r="AE1045" s="272"/>
      <c r="AF1045" s="272"/>
      <c r="AG1045" s="272"/>
      <c r="AH1045" s="272"/>
      <c r="AI1045" s="272"/>
      <c r="AJ1045" s="272"/>
      <c r="AK1045" s="272"/>
      <c r="AL1045" s="272"/>
      <c r="AM1045" s="272"/>
    </row>
    <row r="1046" spans="1:39" ht="58.5" customHeight="1">
      <c r="A1046" s="173">
        <f>IF(D1046=0,"",SUBTOTAL(3,$D$9:D1046))</f>
        <v>995</v>
      </c>
      <c r="B1046" s="188" t="s">
        <v>5137</v>
      </c>
      <c r="C1046" s="196" t="s">
        <v>1924</v>
      </c>
      <c r="D1046" s="262" t="s">
        <v>1925</v>
      </c>
      <c r="E1046" s="261" t="s">
        <v>6</v>
      </c>
      <c r="F1046" s="187">
        <f t="shared" si="16"/>
        <v>10</v>
      </c>
      <c r="G1046" s="172"/>
      <c r="H1046" s="169"/>
      <c r="I1046" s="169"/>
      <c r="J1046" s="175">
        <v>10</v>
      </c>
      <c r="K1046" s="169"/>
      <c r="L1046" s="169"/>
      <c r="M1046" s="169">
        <v>0</v>
      </c>
      <c r="N1046" s="169"/>
      <c r="O1046" s="170"/>
      <c r="P1046" s="169">
        <v>0</v>
      </c>
      <c r="Q1046" s="169"/>
      <c r="R1046" s="169"/>
      <c r="S1046" s="171"/>
      <c r="T1046" s="169">
        <v>0</v>
      </c>
      <c r="U1046" s="169">
        <v>0</v>
      </c>
      <c r="V1046" s="169"/>
      <c r="W1046" s="169"/>
      <c r="X1046" s="169"/>
      <c r="Y1046" s="170"/>
      <c r="Z1046" s="172"/>
      <c r="AA1046" s="169"/>
      <c r="AB1046" s="172"/>
      <c r="AC1046" s="272"/>
      <c r="AD1046" s="272"/>
      <c r="AE1046" s="272"/>
      <c r="AF1046" s="272"/>
      <c r="AG1046" s="272"/>
      <c r="AH1046" s="272"/>
      <c r="AI1046" s="272"/>
      <c r="AJ1046" s="272"/>
      <c r="AK1046" s="272"/>
      <c r="AL1046" s="272"/>
      <c r="AM1046" s="272"/>
    </row>
    <row r="1047" spans="1:39" ht="54" customHeight="1">
      <c r="A1047" s="173">
        <f>IF(D1047=0,"",SUBTOTAL(3,$D$9:D1047))</f>
        <v>996</v>
      </c>
      <c r="B1047" s="188" t="s">
        <v>5138</v>
      </c>
      <c r="C1047" s="196" t="s">
        <v>749</v>
      </c>
      <c r="D1047" s="264" t="s">
        <v>748</v>
      </c>
      <c r="E1047" s="261" t="s">
        <v>6</v>
      </c>
      <c r="F1047" s="187">
        <f t="shared" si="16"/>
        <v>40</v>
      </c>
      <c r="G1047" s="172"/>
      <c r="H1047" s="169"/>
      <c r="I1047" s="169"/>
      <c r="J1047" s="175">
        <v>40</v>
      </c>
      <c r="K1047" s="169"/>
      <c r="L1047" s="169"/>
      <c r="M1047" s="169">
        <v>0</v>
      </c>
      <c r="N1047" s="169"/>
      <c r="O1047" s="170"/>
      <c r="P1047" s="169">
        <v>0</v>
      </c>
      <c r="Q1047" s="169"/>
      <c r="R1047" s="169"/>
      <c r="S1047" s="171"/>
      <c r="T1047" s="169">
        <v>0</v>
      </c>
      <c r="U1047" s="169">
        <v>0</v>
      </c>
      <c r="V1047" s="169"/>
      <c r="W1047" s="169"/>
      <c r="X1047" s="169"/>
      <c r="Y1047" s="170"/>
      <c r="Z1047" s="172"/>
      <c r="AA1047" s="169"/>
      <c r="AB1047" s="172"/>
      <c r="AC1047" s="272"/>
      <c r="AD1047" s="272"/>
      <c r="AE1047" s="272"/>
      <c r="AF1047" s="272"/>
      <c r="AG1047" s="272"/>
      <c r="AH1047" s="272"/>
      <c r="AI1047" s="272"/>
      <c r="AJ1047" s="272"/>
      <c r="AK1047" s="272"/>
      <c r="AL1047" s="272"/>
      <c r="AM1047" s="272"/>
    </row>
    <row r="1048" spans="1:39" ht="60" customHeight="1">
      <c r="A1048" s="173">
        <f>IF(D1048=0,"",SUBTOTAL(3,$D$9:D1048))</f>
        <v>997</v>
      </c>
      <c r="B1048" s="188" t="s">
        <v>5139</v>
      </c>
      <c r="C1048" s="196" t="s">
        <v>747</v>
      </c>
      <c r="D1048" s="265" t="s">
        <v>1926</v>
      </c>
      <c r="E1048" s="261" t="s">
        <v>6</v>
      </c>
      <c r="F1048" s="187">
        <f t="shared" si="16"/>
        <v>80</v>
      </c>
      <c r="G1048" s="172"/>
      <c r="H1048" s="169"/>
      <c r="I1048" s="169"/>
      <c r="J1048" s="175">
        <v>80</v>
      </c>
      <c r="K1048" s="169"/>
      <c r="L1048" s="169"/>
      <c r="M1048" s="169">
        <v>0</v>
      </c>
      <c r="N1048" s="169"/>
      <c r="O1048" s="170"/>
      <c r="P1048" s="169">
        <v>0</v>
      </c>
      <c r="Q1048" s="169"/>
      <c r="R1048" s="169"/>
      <c r="S1048" s="171"/>
      <c r="T1048" s="169">
        <v>0</v>
      </c>
      <c r="U1048" s="169">
        <v>0</v>
      </c>
      <c r="V1048" s="169"/>
      <c r="W1048" s="169"/>
      <c r="X1048" s="169"/>
      <c r="Y1048" s="170"/>
      <c r="Z1048" s="172"/>
      <c r="AA1048" s="169"/>
      <c r="AB1048" s="172"/>
      <c r="AC1048" s="272"/>
      <c r="AD1048" s="272"/>
      <c r="AE1048" s="272"/>
      <c r="AF1048" s="272"/>
      <c r="AG1048" s="272"/>
      <c r="AH1048" s="272"/>
      <c r="AI1048" s="272"/>
      <c r="AJ1048" s="272"/>
      <c r="AK1048" s="272"/>
      <c r="AL1048" s="272"/>
      <c r="AM1048" s="272"/>
    </row>
    <row r="1049" spans="1:39" ht="63.75">
      <c r="A1049" s="173">
        <f>IF(D1049=0,"",SUBTOTAL(3,$D$9:D1049))</f>
        <v>998</v>
      </c>
      <c r="B1049" s="188" t="s">
        <v>5140</v>
      </c>
      <c r="C1049" s="196" t="s">
        <v>745</v>
      </c>
      <c r="D1049" s="206" t="s">
        <v>4843</v>
      </c>
      <c r="E1049" s="261" t="s">
        <v>6</v>
      </c>
      <c r="F1049" s="187">
        <f t="shared" si="16"/>
        <v>80</v>
      </c>
      <c r="G1049" s="172"/>
      <c r="H1049" s="169"/>
      <c r="I1049" s="169"/>
      <c r="J1049" s="175">
        <v>80</v>
      </c>
      <c r="K1049" s="169"/>
      <c r="L1049" s="169"/>
      <c r="M1049" s="169">
        <v>0</v>
      </c>
      <c r="N1049" s="169"/>
      <c r="O1049" s="170"/>
      <c r="P1049" s="169">
        <v>0</v>
      </c>
      <c r="Q1049" s="169"/>
      <c r="R1049" s="169"/>
      <c r="S1049" s="171"/>
      <c r="T1049" s="169">
        <v>0</v>
      </c>
      <c r="U1049" s="169">
        <v>0</v>
      </c>
      <c r="V1049" s="169"/>
      <c r="W1049" s="169"/>
      <c r="X1049" s="169"/>
      <c r="Y1049" s="170"/>
      <c r="Z1049" s="172"/>
      <c r="AA1049" s="169"/>
      <c r="AB1049" s="172"/>
      <c r="AC1049" s="272"/>
      <c r="AD1049" s="272"/>
      <c r="AE1049" s="272"/>
      <c r="AF1049" s="272"/>
      <c r="AG1049" s="272"/>
      <c r="AH1049" s="272"/>
      <c r="AI1049" s="272"/>
      <c r="AJ1049" s="272"/>
      <c r="AK1049" s="272"/>
      <c r="AL1049" s="272"/>
      <c r="AM1049" s="272"/>
    </row>
    <row r="1050" spans="1:39" ht="95.25" customHeight="1">
      <c r="A1050" s="173">
        <f>IF(D1050=0,"",SUBTOTAL(3,$D$9:D1050))</f>
        <v>999</v>
      </c>
      <c r="B1050" s="188" t="s">
        <v>5141</v>
      </c>
      <c r="C1050" s="151" t="s">
        <v>743</v>
      </c>
      <c r="D1050" s="264" t="s">
        <v>4844</v>
      </c>
      <c r="E1050" s="261" t="s">
        <v>6</v>
      </c>
      <c r="F1050" s="187">
        <f t="shared" si="16"/>
        <v>80</v>
      </c>
      <c r="G1050" s="172"/>
      <c r="H1050" s="169"/>
      <c r="I1050" s="169"/>
      <c r="J1050" s="175">
        <v>80</v>
      </c>
      <c r="K1050" s="169"/>
      <c r="L1050" s="169"/>
      <c r="M1050" s="169">
        <v>0</v>
      </c>
      <c r="N1050" s="169"/>
      <c r="O1050" s="170"/>
      <c r="P1050" s="169">
        <v>0</v>
      </c>
      <c r="Q1050" s="169"/>
      <c r="R1050" s="169"/>
      <c r="S1050" s="171"/>
      <c r="T1050" s="169">
        <v>0</v>
      </c>
      <c r="U1050" s="169">
        <v>0</v>
      </c>
      <c r="V1050" s="169"/>
      <c r="W1050" s="169"/>
      <c r="X1050" s="169"/>
      <c r="Y1050" s="170"/>
      <c r="Z1050" s="172"/>
      <c r="AA1050" s="169"/>
      <c r="AB1050" s="172"/>
      <c r="AC1050" s="272"/>
      <c r="AD1050" s="272"/>
      <c r="AE1050" s="272"/>
      <c r="AF1050" s="272"/>
      <c r="AG1050" s="272"/>
      <c r="AH1050" s="272"/>
      <c r="AI1050" s="272"/>
      <c r="AJ1050" s="272"/>
      <c r="AK1050" s="272"/>
      <c r="AL1050" s="272"/>
      <c r="AM1050" s="272"/>
    </row>
    <row r="1051" spans="1:39" ht="35.25" customHeight="1">
      <c r="A1051" s="173" t="str">
        <f>IF(D1051=0,"",SUBTOTAL(3,$D$9:D1051))</f>
        <v/>
      </c>
      <c r="B1051" s="188" t="s">
        <v>1912</v>
      </c>
      <c r="C1051" s="275" t="s">
        <v>885</v>
      </c>
      <c r="D1051" s="276"/>
      <c r="E1051" s="276"/>
      <c r="F1051" s="187">
        <f t="shared" si="16"/>
        <v>0</v>
      </c>
      <c r="G1051" s="172"/>
      <c r="H1051" s="169"/>
      <c r="I1051" s="169"/>
      <c r="J1051" s="175"/>
      <c r="K1051" s="169"/>
      <c r="L1051" s="169"/>
      <c r="M1051" s="169">
        <v>0</v>
      </c>
      <c r="N1051" s="169"/>
      <c r="O1051" s="170"/>
      <c r="P1051" s="169">
        <v>0</v>
      </c>
      <c r="Q1051" s="169"/>
      <c r="R1051" s="169"/>
      <c r="S1051" s="171"/>
      <c r="T1051" s="169">
        <v>0</v>
      </c>
      <c r="U1051" s="169">
        <v>0</v>
      </c>
      <c r="V1051" s="169"/>
      <c r="W1051" s="169"/>
      <c r="X1051" s="169"/>
      <c r="Y1051" s="170"/>
      <c r="Z1051" s="172"/>
      <c r="AA1051" s="169"/>
      <c r="AB1051" s="172"/>
      <c r="AC1051" s="272"/>
      <c r="AD1051" s="272"/>
      <c r="AE1051" s="272"/>
      <c r="AF1051" s="272"/>
      <c r="AG1051" s="272"/>
      <c r="AH1051" s="272"/>
      <c r="AI1051" s="272"/>
      <c r="AJ1051" s="272"/>
      <c r="AK1051" s="272"/>
      <c r="AL1051" s="272"/>
      <c r="AM1051" s="272"/>
    </row>
    <row r="1052" spans="1:39" ht="113.25" customHeight="1">
      <c r="A1052" s="173">
        <f>IF(D1052=0,"",SUBTOTAL(3,$D$9:D1052))</f>
        <v>1000</v>
      </c>
      <c r="B1052" s="188" t="s">
        <v>851</v>
      </c>
      <c r="C1052" s="151" t="s">
        <v>652</v>
      </c>
      <c r="D1052" s="210" t="s">
        <v>4845</v>
      </c>
      <c r="E1052" s="150" t="s">
        <v>6</v>
      </c>
      <c r="F1052" s="187">
        <f t="shared" si="16"/>
        <v>80</v>
      </c>
      <c r="G1052" s="172"/>
      <c r="H1052" s="169"/>
      <c r="I1052" s="169"/>
      <c r="J1052" s="175">
        <v>80</v>
      </c>
      <c r="K1052" s="169"/>
      <c r="L1052" s="169"/>
      <c r="M1052" s="169">
        <v>0</v>
      </c>
      <c r="N1052" s="169"/>
      <c r="O1052" s="170"/>
      <c r="P1052" s="169">
        <v>0</v>
      </c>
      <c r="Q1052" s="169"/>
      <c r="R1052" s="169"/>
      <c r="S1052" s="171"/>
      <c r="T1052" s="169">
        <v>0</v>
      </c>
      <c r="U1052" s="169">
        <v>0</v>
      </c>
      <c r="V1052" s="169"/>
      <c r="W1052" s="169"/>
      <c r="X1052" s="169"/>
      <c r="Y1052" s="170"/>
      <c r="Z1052" s="172"/>
      <c r="AA1052" s="169"/>
      <c r="AB1052" s="172"/>
      <c r="AC1052" s="272"/>
      <c r="AD1052" s="272"/>
      <c r="AE1052" s="272"/>
      <c r="AF1052" s="272"/>
      <c r="AG1052" s="272"/>
      <c r="AH1052" s="272"/>
      <c r="AI1052" s="272"/>
      <c r="AJ1052" s="272"/>
      <c r="AK1052" s="272"/>
      <c r="AL1052" s="272"/>
      <c r="AM1052" s="272"/>
    </row>
    <row r="1053" spans="1:39" ht="65.25" customHeight="1">
      <c r="A1053" s="173">
        <f>IF(D1053=0,"",SUBTOTAL(3,$D$9:D1053))</f>
        <v>1001</v>
      </c>
      <c r="B1053" s="188" t="s">
        <v>5142</v>
      </c>
      <c r="C1053" s="151" t="s">
        <v>653</v>
      </c>
      <c r="D1053" s="198" t="s">
        <v>3875</v>
      </c>
      <c r="E1053" s="150" t="s">
        <v>6</v>
      </c>
      <c r="F1053" s="187">
        <f t="shared" si="16"/>
        <v>40</v>
      </c>
      <c r="G1053" s="172"/>
      <c r="H1053" s="169"/>
      <c r="I1053" s="169"/>
      <c r="J1053" s="175">
        <v>40</v>
      </c>
      <c r="K1053" s="169"/>
      <c r="L1053" s="169"/>
      <c r="M1053" s="169">
        <v>0</v>
      </c>
      <c r="N1053" s="169"/>
      <c r="O1053" s="170"/>
      <c r="P1053" s="169">
        <v>0</v>
      </c>
      <c r="Q1053" s="169"/>
      <c r="R1053" s="169"/>
      <c r="S1053" s="171"/>
      <c r="T1053" s="169">
        <v>0</v>
      </c>
      <c r="U1053" s="169">
        <v>0</v>
      </c>
      <c r="V1053" s="169"/>
      <c r="W1053" s="169"/>
      <c r="X1053" s="169"/>
      <c r="Y1053" s="170"/>
      <c r="Z1053" s="172"/>
      <c r="AA1053" s="169"/>
      <c r="AB1053" s="172"/>
      <c r="AC1053" s="272"/>
      <c r="AD1053" s="272"/>
      <c r="AE1053" s="272"/>
      <c r="AF1053" s="272"/>
      <c r="AG1053" s="272"/>
      <c r="AH1053" s="272"/>
      <c r="AI1053" s="272"/>
      <c r="AJ1053" s="272"/>
      <c r="AK1053" s="272"/>
      <c r="AL1053" s="272"/>
      <c r="AM1053" s="272"/>
    </row>
    <row r="1054" spans="1:39" ht="54.75" customHeight="1">
      <c r="A1054" s="173">
        <f>IF(D1054=0,"",SUBTOTAL(3,$D$9:D1054))</f>
        <v>1002</v>
      </c>
      <c r="B1054" s="188" t="s">
        <v>852</v>
      </c>
      <c r="C1054" s="151" t="s">
        <v>654</v>
      </c>
      <c r="D1054" s="191" t="s">
        <v>2118</v>
      </c>
      <c r="E1054" s="150" t="s">
        <v>6</v>
      </c>
      <c r="F1054" s="187">
        <f t="shared" si="16"/>
        <v>40</v>
      </c>
      <c r="G1054" s="172"/>
      <c r="H1054" s="169"/>
      <c r="I1054" s="169"/>
      <c r="J1054" s="175">
        <v>40</v>
      </c>
      <c r="K1054" s="169"/>
      <c r="L1054" s="169"/>
      <c r="M1054" s="169">
        <v>0</v>
      </c>
      <c r="N1054" s="169"/>
      <c r="O1054" s="170"/>
      <c r="P1054" s="169">
        <v>0</v>
      </c>
      <c r="Q1054" s="169"/>
      <c r="R1054" s="169"/>
      <c r="S1054" s="171"/>
      <c r="T1054" s="169">
        <v>0</v>
      </c>
      <c r="U1054" s="169">
        <v>0</v>
      </c>
      <c r="V1054" s="169"/>
      <c r="W1054" s="169"/>
      <c r="X1054" s="169"/>
      <c r="Y1054" s="170"/>
      <c r="Z1054" s="172"/>
      <c r="AA1054" s="169"/>
      <c r="AB1054" s="172"/>
      <c r="AC1054" s="272"/>
      <c r="AD1054" s="272"/>
      <c r="AE1054" s="272"/>
      <c r="AF1054" s="272"/>
      <c r="AG1054" s="272"/>
      <c r="AH1054" s="272"/>
      <c r="AI1054" s="272"/>
      <c r="AJ1054" s="272"/>
      <c r="AK1054" s="272"/>
      <c r="AL1054" s="272"/>
      <c r="AM1054" s="272"/>
    </row>
    <row r="1055" spans="1:39" ht="39" customHeight="1">
      <c r="A1055" s="173">
        <f>IF(D1055=0,"",SUBTOTAL(3,$D$9:D1055))</f>
        <v>1003</v>
      </c>
      <c r="B1055" s="188" t="s">
        <v>5143</v>
      </c>
      <c r="C1055" s="151" t="s">
        <v>655</v>
      </c>
      <c r="D1055" s="198" t="s">
        <v>3876</v>
      </c>
      <c r="E1055" s="150" t="s">
        <v>6</v>
      </c>
      <c r="F1055" s="187">
        <f t="shared" si="16"/>
        <v>40</v>
      </c>
      <c r="G1055" s="172"/>
      <c r="H1055" s="169"/>
      <c r="I1055" s="169"/>
      <c r="J1055" s="175">
        <v>40</v>
      </c>
      <c r="K1055" s="169"/>
      <c r="L1055" s="169"/>
      <c r="M1055" s="169">
        <v>0</v>
      </c>
      <c r="N1055" s="169"/>
      <c r="O1055" s="170"/>
      <c r="P1055" s="169">
        <v>0</v>
      </c>
      <c r="Q1055" s="169"/>
      <c r="R1055" s="169"/>
      <c r="S1055" s="171"/>
      <c r="T1055" s="169">
        <v>0</v>
      </c>
      <c r="U1055" s="169">
        <v>0</v>
      </c>
      <c r="V1055" s="169"/>
      <c r="W1055" s="169"/>
      <c r="X1055" s="169"/>
      <c r="Y1055" s="170"/>
      <c r="Z1055" s="172"/>
      <c r="AA1055" s="169"/>
      <c r="AB1055" s="172"/>
      <c r="AC1055" s="272"/>
      <c r="AD1055" s="272"/>
      <c r="AE1055" s="272"/>
      <c r="AF1055" s="272"/>
      <c r="AG1055" s="272"/>
      <c r="AH1055" s="272"/>
      <c r="AI1055" s="272"/>
      <c r="AJ1055" s="272"/>
      <c r="AK1055" s="272"/>
      <c r="AL1055" s="272"/>
      <c r="AM1055" s="272"/>
    </row>
    <row r="1056" spans="1:39" ht="69" customHeight="1">
      <c r="A1056" s="173">
        <f>IF(D1056=0,"",SUBTOTAL(3,$D$9:D1056))</f>
        <v>1004</v>
      </c>
      <c r="B1056" s="188" t="s">
        <v>853</v>
      </c>
      <c r="C1056" s="151" t="s">
        <v>1931</v>
      </c>
      <c r="D1056" s="198" t="s">
        <v>3877</v>
      </c>
      <c r="E1056" s="150" t="s">
        <v>6</v>
      </c>
      <c r="F1056" s="187">
        <f t="shared" si="16"/>
        <v>40</v>
      </c>
      <c r="G1056" s="172"/>
      <c r="H1056" s="169"/>
      <c r="I1056" s="169"/>
      <c r="J1056" s="175">
        <v>40</v>
      </c>
      <c r="K1056" s="169"/>
      <c r="L1056" s="169"/>
      <c r="M1056" s="169">
        <v>0</v>
      </c>
      <c r="N1056" s="169"/>
      <c r="O1056" s="170"/>
      <c r="P1056" s="169">
        <v>0</v>
      </c>
      <c r="Q1056" s="169"/>
      <c r="R1056" s="169"/>
      <c r="S1056" s="171"/>
      <c r="T1056" s="169">
        <v>0</v>
      </c>
      <c r="U1056" s="169">
        <v>0</v>
      </c>
      <c r="V1056" s="169"/>
      <c r="W1056" s="169"/>
      <c r="X1056" s="169"/>
      <c r="Y1056" s="170"/>
      <c r="Z1056" s="172"/>
      <c r="AA1056" s="169"/>
      <c r="AB1056" s="172"/>
      <c r="AC1056" s="272"/>
      <c r="AD1056" s="272"/>
      <c r="AE1056" s="272"/>
      <c r="AF1056" s="272"/>
      <c r="AG1056" s="272"/>
      <c r="AH1056" s="272"/>
      <c r="AI1056" s="272"/>
      <c r="AJ1056" s="272"/>
      <c r="AK1056" s="272"/>
      <c r="AL1056" s="272"/>
      <c r="AM1056" s="272"/>
    </row>
    <row r="1057" spans="1:39" ht="39" customHeight="1">
      <c r="A1057" s="173">
        <f>IF(D1057=0,"",SUBTOTAL(3,$D$9:D1057))</f>
        <v>1005</v>
      </c>
      <c r="B1057" s="188" t="s">
        <v>854</v>
      </c>
      <c r="C1057" s="151" t="s">
        <v>656</v>
      </c>
      <c r="D1057" s="149" t="s">
        <v>658</v>
      </c>
      <c r="E1057" s="150" t="s">
        <v>6</v>
      </c>
      <c r="F1057" s="187">
        <f t="shared" si="16"/>
        <v>10</v>
      </c>
      <c r="G1057" s="172"/>
      <c r="H1057" s="169"/>
      <c r="I1057" s="169"/>
      <c r="J1057" s="175">
        <v>10</v>
      </c>
      <c r="K1057" s="169"/>
      <c r="L1057" s="169"/>
      <c r="M1057" s="169">
        <v>0</v>
      </c>
      <c r="N1057" s="169"/>
      <c r="O1057" s="170"/>
      <c r="P1057" s="169">
        <v>0</v>
      </c>
      <c r="Q1057" s="169"/>
      <c r="R1057" s="169"/>
      <c r="S1057" s="171"/>
      <c r="T1057" s="169">
        <v>0</v>
      </c>
      <c r="U1057" s="169">
        <v>0</v>
      </c>
      <c r="V1057" s="169"/>
      <c r="W1057" s="169"/>
      <c r="X1057" s="169"/>
      <c r="Y1057" s="170"/>
      <c r="Z1057" s="172"/>
      <c r="AA1057" s="169"/>
      <c r="AB1057" s="172"/>
      <c r="AC1057" s="272"/>
      <c r="AD1057" s="272"/>
      <c r="AE1057" s="272"/>
      <c r="AF1057" s="272"/>
      <c r="AG1057" s="272"/>
      <c r="AH1057" s="272"/>
      <c r="AI1057" s="272"/>
      <c r="AJ1057" s="272"/>
      <c r="AK1057" s="272"/>
      <c r="AL1057" s="272"/>
      <c r="AM1057" s="272"/>
    </row>
    <row r="1058" spans="1:39" ht="36.75" customHeight="1">
      <c r="A1058" s="173" t="str">
        <f>IF(D1058=0,"",SUBTOTAL(3,$D$9:D1058))</f>
        <v/>
      </c>
      <c r="B1058" s="188" t="s">
        <v>1912</v>
      </c>
      <c r="C1058" s="275" t="s">
        <v>884</v>
      </c>
      <c r="D1058" s="276"/>
      <c r="E1058" s="276"/>
      <c r="F1058" s="187">
        <f t="shared" si="16"/>
        <v>0</v>
      </c>
      <c r="G1058" s="172"/>
      <c r="H1058" s="169"/>
      <c r="I1058" s="169"/>
      <c r="J1058" s="175"/>
      <c r="K1058" s="169"/>
      <c r="L1058" s="169"/>
      <c r="M1058" s="169">
        <v>0</v>
      </c>
      <c r="N1058" s="169"/>
      <c r="O1058" s="170"/>
      <c r="P1058" s="169">
        <v>0</v>
      </c>
      <c r="Q1058" s="169"/>
      <c r="R1058" s="169"/>
      <c r="S1058" s="171"/>
      <c r="T1058" s="169">
        <v>0</v>
      </c>
      <c r="U1058" s="169">
        <v>0</v>
      </c>
      <c r="V1058" s="169"/>
      <c r="W1058" s="169"/>
      <c r="X1058" s="169"/>
      <c r="Y1058" s="170"/>
      <c r="Z1058" s="172"/>
      <c r="AA1058" s="169"/>
      <c r="AB1058" s="172"/>
      <c r="AC1058" s="272"/>
      <c r="AD1058" s="272"/>
      <c r="AE1058" s="272"/>
      <c r="AF1058" s="272"/>
      <c r="AG1058" s="272"/>
      <c r="AH1058" s="272"/>
      <c r="AI1058" s="272"/>
      <c r="AJ1058" s="272"/>
      <c r="AK1058" s="272"/>
      <c r="AL1058" s="272"/>
      <c r="AM1058" s="272"/>
    </row>
    <row r="1059" spans="1:39" ht="154.5" customHeight="1">
      <c r="A1059" s="173">
        <f>IF(D1059=0,"",SUBTOTAL(3,$D$9:D1059))</f>
        <v>1006</v>
      </c>
      <c r="B1059" s="188" t="s">
        <v>855</v>
      </c>
      <c r="C1059" s="151" t="s">
        <v>659</v>
      </c>
      <c r="D1059" s="194" t="s">
        <v>4846</v>
      </c>
      <c r="E1059" s="150" t="s">
        <v>6</v>
      </c>
      <c r="F1059" s="187">
        <f t="shared" si="16"/>
        <v>150</v>
      </c>
      <c r="G1059" s="172"/>
      <c r="H1059" s="169"/>
      <c r="I1059" s="169"/>
      <c r="J1059" s="175">
        <v>150</v>
      </c>
      <c r="K1059" s="169"/>
      <c r="L1059" s="169"/>
      <c r="M1059" s="169">
        <v>0</v>
      </c>
      <c r="N1059" s="169"/>
      <c r="O1059" s="170"/>
      <c r="P1059" s="169">
        <v>0</v>
      </c>
      <c r="Q1059" s="169"/>
      <c r="R1059" s="169"/>
      <c r="S1059" s="171"/>
      <c r="T1059" s="169">
        <v>0</v>
      </c>
      <c r="U1059" s="169">
        <v>0</v>
      </c>
      <c r="V1059" s="169"/>
      <c r="W1059" s="169"/>
      <c r="X1059" s="169"/>
      <c r="Y1059" s="170"/>
      <c r="Z1059" s="172"/>
      <c r="AA1059" s="169"/>
      <c r="AB1059" s="172"/>
      <c r="AC1059" s="272"/>
      <c r="AD1059" s="272"/>
      <c r="AE1059" s="272"/>
      <c r="AF1059" s="272"/>
      <c r="AG1059" s="272"/>
      <c r="AH1059" s="272"/>
      <c r="AI1059" s="272"/>
      <c r="AJ1059" s="272"/>
      <c r="AK1059" s="272"/>
      <c r="AL1059" s="272"/>
      <c r="AM1059" s="272"/>
    </row>
    <row r="1060" spans="1:39" ht="50.25" customHeight="1">
      <c r="A1060" s="173">
        <f>IF(D1060=0,"",SUBTOTAL(3,$D$9:D1060))</f>
        <v>1007</v>
      </c>
      <c r="B1060" s="188" t="s">
        <v>856</v>
      </c>
      <c r="C1060" s="151" t="s">
        <v>660</v>
      </c>
      <c r="D1060" s="194" t="s">
        <v>4847</v>
      </c>
      <c r="E1060" s="150" t="s">
        <v>6</v>
      </c>
      <c r="F1060" s="187">
        <f t="shared" si="16"/>
        <v>150</v>
      </c>
      <c r="G1060" s="172"/>
      <c r="H1060" s="169"/>
      <c r="I1060" s="169"/>
      <c r="J1060" s="175">
        <v>150</v>
      </c>
      <c r="K1060" s="169"/>
      <c r="L1060" s="169"/>
      <c r="M1060" s="169">
        <v>0</v>
      </c>
      <c r="N1060" s="169"/>
      <c r="O1060" s="170"/>
      <c r="P1060" s="169">
        <v>0</v>
      </c>
      <c r="Q1060" s="169"/>
      <c r="R1060" s="169"/>
      <c r="S1060" s="171"/>
      <c r="T1060" s="169">
        <v>0</v>
      </c>
      <c r="U1060" s="169">
        <v>0</v>
      </c>
      <c r="V1060" s="169"/>
      <c r="W1060" s="169"/>
      <c r="X1060" s="169"/>
      <c r="Y1060" s="170"/>
      <c r="Z1060" s="172"/>
      <c r="AA1060" s="169"/>
      <c r="AB1060" s="172"/>
      <c r="AC1060" s="272"/>
      <c r="AD1060" s="272"/>
      <c r="AE1060" s="272"/>
      <c r="AF1060" s="272"/>
      <c r="AG1060" s="272"/>
      <c r="AH1060" s="272"/>
      <c r="AI1060" s="272"/>
      <c r="AJ1060" s="272"/>
      <c r="AK1060" s="272"/>
      <c r="AL1060" s="272"/>
      <c r="AM1060" s="272"/>
    </row>
    <row r="1061" spans="1:39" ht="66" customHeight="1">
      <c r="A1061" s="173">
        <f>IF(D1061=0,"",SUBTOTAL(3,$D$9:D1061))</f>
        <v>1008</v>
      </c>
      <c r="B1061" s="188" t="s">
        <v>857</v>
      </c>
      <c r="C1061" s="151" t="s">
        <v>661</v>
      </c>
      <c r="D1061" s="194" t="s">
        <v>4848</v>
      </c>
      <c r="E1061" s="150" t="s">
        <v>6</v>
      </c>
      <c r="F1061" s="187">
        <f t="shared" si="16"/>
        <v>50</v>
      </c>
      <c r="G1061" s="172"/>
      <c r="H1061" s="169"/>
      <c r="I1061" s="169"/>
      <c r="J1061" s="175">
        <v>50</v>
      </c>
      <c r="K1061" s="169"/>
      <c r="L1061" s="169"/>
      <c r="M1061" s="169">
        <v>0</v>
      </c>
      <c r="N1061" s="169"/>
      <c r="O1061" s="170"/>
      <c r="P1061" s="169">
        <v>0</v>
      </c>
      <c r="Q1061" s="169"/>
      <c r="R1061" s="169"/>
      <c r="S1061" s="171"/>
      <c r="T1061" s="169">
        <v>0</v>
      </c>
      <c r="U1061" s="169">
        <v>0</v>
      </c>
      <c r="V1061" s="169"/>
      <c r="W1061" s="169"/>
      <c r="X1061" s="169"/>
      <c r="Y1061" s="170"/>
      <c r="Z1061" s="172"/>
      <c r="AA1061" s="169"/>
      <c r="AB1061" s="172"/>
      <c r="AC1061" s="272"/>
      <c r="AD1061" s="272"/>
      <c r="AE1061" s="272"/>
      <c r="AF1061" s="272"/>
      <c r="AG1061" s="272"/>
      <c r="AH1061" s="272"/>
      <c r="AI1061" s="272"/>
      <c r="AJ1061" s="272"/>
      <c r="AK1061" s="272"/>
      <c r="AL1061" s="272"/>
      <c r="AM1061" s="272"/>
    </row>
    <row r="1062" spans="1:39" ht="49.5" customHeight="1">
      <c r="A1062" s="173" t="str">
        <f>IF(D1062=0,"",SUBTOTAL(3,$D$9:D1062))</f>
        <v/>
      </c>
      <c r="B1062" s="188" t="s">
        <v>1912</v>
      </c>
      <c r="C1062" s="275" t="s">
        <v>883</v>
      </c>
      <c r="D1062" s="276"/>
      <c r="E1062" s="276"/>
      <c r="F1062" s="187">
        <f t="shared" si="16"/>
        <v>0</v>
      </c>
      <c r="G1062" s="172"/>
      <c r="H1062" s="169"/>
      <c r="I1062" s="169"/>
      <c r="J1062" s="175"/>
      <c r="K1062" s="169"/>
      <c r="L1062" s="169"/>
      <c r="M1062" s="169">
        <v>0</v>
      </c>
      <c r="N1062" s="169"/>
      <c r="O1062" s="170"/>
      <c r="P1062" s="169">
        <v>0</v>
      </c>
      <c r="Q1062" s="169"/>
      <c r="R1062" s="169"/>
      <c r="S1062" s="171"/>
      <c r="T1062" s="169">
        <v>0</v>
      </c>
      <c r="U1062" s="169">
        <v>0</v>
      </c>
      <c r="V1062" s="169"/>
      <c r="W1062" s="169"/>
      <c r="X1062" s="169"/>
      <c r="Y1062" s="170"/>
      <c r="Z1062" s="172"/>
      <c r="AA1062" s="169"/>
      <c r="AB1062" s="172"/>
      <c r="AC1062" s="272"/>
      <c r="AD1062" s="272"/>
      <c r="AE1062" s="272"/>
      <c r="AF1062" s="272"/>
      <c r="AG1062" s="272"/>
      <c r="AH1062" s="272"/>
      <c r="AI1062" s="272"/>
      <c r="AJ1062" s="272"/>
      <c r="AK1062" s="272"/>
      <c r="AL1062" s="272"/>
      <c r="AM1062" s="272"/>
    </row>
    <row r="1063" spans="1:39" ht="52.5" customHeight="1">
      <c r="A1063" s="173">
        <f>IF(D1063=0,"",SUBTOTAL(3,$D$9:D1063))</f>
        <v>1009</v>
      </c>
      <c r="B1063" s="188" t="s">
        <v>858</v>
      </c>
      <c r="C1063" s="151" t="s">
        <v>662</v>
      </c>
      <c r="D1063" s="188" t="s">
        <v>4849</v>
      </c>
      <c r="E1063" s="150" t="s">
        <v>6</v>
      </c>
      <c r="F1063" s="187">
        <f t="shared" si="16"/>
        <v>47</v>
      </c>
      <c r="G1063" s="172"/>
      <c r="H1063" s="169"/>
      <c r="I1063" s="169"/>
      <c r="J1063" s="175">
        <v>47</v>
      </c>
      <c r="K1063" s="169"/>
      <c r="L1063" s="169"/>
      <c r="M1063" s="169">
        <v>0</v>
      </c>
      <c r="N1063" s="169"/>
      <c r="O1063" s="170"/>
      <c r="P1063" s="169">
        <v>0</v>
      </c>
      <c r="Q1063" s="169"/>
      <c r="R1063" s="169"/>
      <c r="S1063" s="171"/>
      <c r="T1063" s="169">
        <v>0</v>
      </c>
      <c r="U1063" s="169">
        <v>0</v>
      </c>
      <c r="V1063" s="169"/>
      <c r="W1063" s="169"/>
      <c r="X1063" s="169"/>
      <c r="Y1063" s="170"/>
      <c r="Z1063" s="172"/>
      <c r="AA1063" s="169"/>
      <c r="AB1063" s="172"/>
      <c r="AC1063" s="272"/>
      <c r="AD1063" s="272"/>
      <c r="AE1063" s="272"/>
      <c r="AF1063" s="272"/>
      <c r="AG1063" s="272"/>
      <c r="AH1063" s="272"/>
      <c r="AI1063" s="272"/>
      <c r="AJ1063" s="272"/>
      <c r="AK1063" s="272"/>
      <c r="AL1063" s="272"/>
      <c r="AM1063" s="272"/>
    </row>
    <row r="1064" spans="1:39" ht="52.5" customHeight="1">
      <c r="A1064" s="173">
        <f>IF(D1064=0,"",SUBTOTAL(3,$D$9:D1064))</f>
        <v>1010</v>
      </c>
      <c r="B1064" s="188" t="s">
        <v>859</v>
      </c>
      <c r="C1064" s="151" t="s">
        <v>663</v>
      </c>
      <c r="D1064" s="188" t="s">
        <v>4850</v>
      </c>
      <c r="E1064" s="150" t="s">
        <v>6</v>
      </c>
      <c r="F1064" s="187">
        <f t="shared" si="16"/>
        <v>5</v>
      </c>
      <c r="G1064" s="172"/>
      <c r="H1064" s="169"/>
      <c r="I1064" s="169"/>
      <c r="J1064" s="175">
        <v>5</v>
      </c>
      <c r="K1064" s="169"/>
      <c r="L1064" s="169"/>
      <c r="M1064" s="169">
        <v>0</v>
      </c>
      <c r="N1064" s="169"/>
      <c r="O1064" s="170"/>
      <c r="P1064" s="169">
        <v>0</v>
      </c>
      <c r="Q1064" s="169"/>
      <c r="R1064" s="169"/>
      <c r="S1064" s="171"/>
      <c r="T1064" s="169">
        <v>0</v>
      </c>
      <c r="U1064" s="169">
        <v>0</v>
      </c>
      <c r="V1064" s="169"/>
      <c r="W1064" s="169"/>
      <c r="X1064" s="169"/>
      <c r="Y1064" s="170"/>
      <c r="Z1064" s="172"/>
      <c r="AA1064" s="169"/>
      <c r="AB1064" s="172"/>
      <c r="AC1064" s="272"/>
      <c r="AD1064" s="272"/>
      <c r="AE1064" s="272"/>
      <c r="AF1064" s="272"/>
      <c r="AG1064" s="272"/>
      <c r="AH1064" s="272"/>
      <c r="AI1064" s="272"/>
      <c r="AJ1064" s="272"/>
      <c r="AK1064" s="272"/>
      <c r="AL1064" s="272"/>
      <c r="AM1064" s="272"/>
    </row>
    <row r="1065" spans="1:39" ht="52.5" customHeight="1">
      <c r="A1065" s="173">
        <f>IF(D1065=0,"",SUBTOTAL(3,$D$9:D1065))</f>
        <v>1011</v>
      </c>
      <c r="B1065" s="188" t="s">
        <v>860</v>
      </c>
      <c r="C1065" s="151" t="s">
        <v>664</v>
      </c>
      <c r="D1065" s="188" t="s">
        <v>4851</v>
      </c>
      <c r="E1065" s="150" t="s">
        <v>6</v>
      </c>
      <c r="F1065" s="187">
        <f t="shared" si="16"/>
        <v>52</v>
      </c>
      <c r="G1065" s="172"/>
      <c r="H1065" s="169"/>
      <c r="I1065" s="169"/>
      <c r="J1065" s="175">
        <v>52</v>
      </c>
      <c r="K1065" s="169"/>
      <c r="L1065" s="169"/>
      <c r="M1065" s="169">
        <v>0</v>
      </c>
      <c r="N1065" s="169"/>
      <c r="O1065" s="170"/>
      <c r="P1065" s="169">
        <v>0</v>
      </c>
      <c r="Q1065" s="169"/>
      <c r="R1065" s="169"/>
      <c r="S1065" s="171"/>
      <c r="T1065" s="169">
        <v>0</v>
      </c>
      <c r="U1065" s="169">
        <v>0</v>
      </c>
      <c r="V1065" s="169"/>
      <c r="W1065" s="169"/>
      <c r="X1065" s="169"/>
      <c r="Y1065" s="170"/>
      <c r="Z1065" s="172"/>
      <c r="AA1065" s="169"/>
      <c r="AB1065" s="172"/>
      <c r="AC1065" s="272"/>
      <c r="AD1065" s="272"/>
      <c r="AE1065" s="272"/>
      <c r="AF1065" s="272"/>
      <c r="AG1065" s="272"/>
      <c r="AH1065" s="272"/>
      <c r="AI1065" s="272"/>
      <c r="AJ1065" s="272"/>
      <c r="AK1065" s="272"/>
      <c r="AL1065" s="272"/>
      <c r="AM1065" s="272"/>
    </row>
    <row r="1066" spans="1:39" ht="52.5" customHeight="1">
      <c r="A1066" s="173">
        <f>IF(D1066=0,"",SUBTOTAL(3,$D$9:D1066))</f>
        <v>1012</v>
      </c>
      <c r="B1066" s="188" t="s">
        <v>861</v>
      </c>
      <c r="C1066" s="151" t="s">
        <v>665</v>
      </c>
      <c r="D1066" s="188" t="s">
        <v>4852</v>
      </c>
      <c r="E1066" s="150" t="s">
        <v>6</v>
      </c>
      <c r="F1066" s="187">
        <f t="shared" si="16"/>
        <v>52</v>
      </c>
      <c r="G1066" s="172"/>
      <c r="H1066" s="169"/>
      <c r="I1066" s="169"/>
      <c r="J1066" s="175">
        <v>52</v>
      </c>
      <c r="K1066" s="169"/>
      <c r="L1066" s="169"/>
      <c r="M1066" s="169">
        <v>0</v>
      </c>
      <c r="N1066" s="169"/>
      <c r="O1066" s="170"/>
      <c r="P1066" s="169">
        <v>0</v>
      </c>
      <c r="Q1066" s="169"/>
      <c r="R1066" s="169"/>
      <c r="S1066" s="171"/>
      <c r="T1066" s="169">
        <v>0</v>
      </c>
      <c r="U1066" s="169">
        <v>0</v>
      </c>
      <c r="V1066" s="169"/>
      <c r="W1066" s="169"/>
      <c r="X1066" s="169"/>
      <c r="Y1066" s="170"/>
      <c r="Z1066" s="172"/>
      <c r="AA1066" s="169"/>
      <c r="AB1066" s="172"/>
      <c r="AC1066" s="272"/>
      <c r="AD1066" s="272"/>
      <c r="AE1066" s="272"/>
      <c r="AF1066" s="272"/>
      <c r="AG1066" s="272"/>
      <c r="AH1066" s="272"/>
      <c r="AI1066" s="272"/>
      <c r="AJ1066" s="272"/>
      <c r="AK1066" s="272"/>
      <c r="AL1066" s="272"/>
      <c r="AM1066" s="272"/>
    </row>
    <row r="1067" spans="1:39" ht="33" customHeight="1">
      <c r="A1067" s="173" t="str">
        <f>IF(D1067=0,"",SUBTOTAL(3,$D$9:D1067))</f>
        <v/>
      </c>
      <c r="B1067" s="188" t="s">
        <v>1912</v>
      </c>
      <c r="C1067" s="275" t="s">
        <v>2059</v>
      </c>
      <c r="D1067" s="276"/>
      <c r="E1067" s="276"/>
      <c r="F1067" s="187">
        <f t="shared" si="16"/>
        <v>0</v>
      </c>
      <c r="G1067" s="172"/>
      <c r="H1067" s="169"/>
      <c r="I1067" s="169"/>
      <c r="J1067" s="175"/>
      <c r="K1067" s="169"/>
      <c r="L1067" s="169"/>
      <c r="M1067" s="169">
        <v>0</v>
      </c>
      <c r="N1067" s="169"/>
      <c r="O1067" s="170"/>
      <c r="P1067" s="169">
        <v>0</v>
      </c>
      <c r="Q1067" s="169"/>
      <c r="R1067" s="169"/>
      <c r="S1067" s="171"/>
      <c r="T1067" s="169">
        <v>0</v>
      </c>
      <c r="U1067" s="169">
        <v>0</v>
      </c>
      <c r="V1067" s="169"/>
      <c r="W1067" s="169"/>
      <c r="X1067" s="169"/>
      <c r="Y1067" s="170"/>
      <c r="Z1067" s="172"/>
      <c r="AA1067" s="169"/>
      <c r="AB1067" s="172"/>
      <c r="AC1067" s="272"/>
      <c r="AD1067" s="272"/>
      <c r="AE1067" s="272"/>
      <c r="AF1067" s="272"/>
      <c r="AG1067" s="272"/>
      <c r="AH1067" s="272"/>
      <c r="AI1067" s="272"/>
      <c r="AJ1067" s="272"/>
      <c r="AK1067" s="272"/>
      <c r="AL1067" s="272"/>
      <c r="AM1067" s="272"/>
    </row>
    <row r="1068" spans="1:39" ht="177" customHeight="1">
      <c r="A1068" s="173">
        <f>IF(D1068=0,"",SUBTOTAL(3,$D$9:D1068))</f>
        <v>1013</v>
      </c>
      <c r="B1068" s="188" t="s">
        <v>862</v>
      </c>
      <c r="C1068" s="151" t="s">
        <v>1985</v>
      </c>
      <c r="D1068" s="188" t="s">
        <v>4853</v>
      </c>
      <c r="E1068" s="150" t="s">
        <v>6</v>
      </c>
      <c r="F1068" s="187">
        <f t="shared" si="16"/>
        <v>20</v>
      </c>
      <c r="G1068" s="172"/>
      <c r="H1068" s="169"/>
      <c r="I1068" s="169"/>
      <c r="J1068" s="175">
        <v>20</v>
      </c>
      <c r="K1068" s="169"/>
      <c r="L1068" s="169"/>
      <c r="M1068" s="169">
        <v>0</v>
      </c>
      <c r="N1068" s="169"/>
      <c r="O1068" s="170"/>
      <c r="P1068" s="169">
        <v>0</v>
      </c>
      <c r="Q1068" s="169"/>
      <c r="R1068" s="169"/>
      <c r="S1068" s="171"/>
      <c r="T1068" s="169">
        <v>0</v>
      </c>
      <c r="U1068" s="169">
        <v>0</v>
      </c>
      <c r="V1068" s="169"/>
      <c r="W1068" s="169"/>
      <c r="X1068" s="169"/>
      <c r="Y1068" s="170"/>
      <c r="Z1068" s="172"/>
      <c r="AA1068" s="169"/>
      <c r="AB1068" s="172"/>
      <c r="AC1068" s="272"/>
      <c r="AD1068" s="272"/>
      <c r="AE1068" s="272"/>
      <c r="AF1068" s="272"/>
      <c r="AG1068" s="272"/>
      <c r="AH1068" s="272"/>
      <c r="AI1068" s="272"/>
      <c r="AJ1068" s="272"/>
      <c r="AK1068" s="272"/>
      <c r="AL1068" s="272"/>
      <c r="AM1068" s="272"/>
    </row>
    <row r="1069" spans="1:39" ht="76.5" customHeight="1">
      <c r="A1069" s="173">
        <f>IF(D1069=0,"",SUBTOTAL(3,$D$9:D1069))</f>
        <v>1014</v>
      </c>
      <c r="B1069" s="188" t="s">
        <v>863</v>
      </c>
      <c r="C1069" s="151" t="s">
        <v>1983</v>
      </c>
      <c r="D1069" s="188" t="s">
        <v>4854</v>
      </c>
      <c r="E1069" s="150" t="s">
        <v>6</v>
      </c>
      <c r="F1069" s="187">
        <f t="shared" si="16"/>
        <v>20</v>
      </c>
      <c r="G1069" s="172"/>
      <c r="H1069" s="169"/>
      <c r="I1069" s="169"/>
      <c r="J1069" s="175">
        <v>20</v>
      </c>
      <c r="K1069" s="169"/>
      <c r="L1069" s="169"/>
      <c r="M1069" s="169">
        <v>0</v>
      </c>
      <c r="N1069" s="169"/>
      <c r="O1069" s="170"/>
      <c r="P1069" s="169">
        <v>0</v>
      </c>
      <c r="Q1069" s="169"/>
      <c r="R1069" s="169"/>
      <c r="S1069" s="171"/>
      <c r="T1069" s="169">
        <v>0</v>
      </c>
      <c r="U1069" s="169">
        <v>0</v>
      </c>
      <c r="V1069" s="169"/>
      <c r="W1069" s="169"/>
      <c r="X1069" s="169"/>
      <c r="Y1069" s="170"/>
      <c r="Z1069" s="172"/>
      <c r="AA1069" s="169"/>
      <c r="AB1069" s="172"/>
      <c r="AC1069" s="272"/>
      <c r="AD1069" s="272"/>
      <c r="AE1069" s="272"/>
      <c r="AF1069" s="272"/>
      <c r="AG1069" s="272"/>
      <c r="AH1069" s="272"/>
      <c r="AI1069" s="272"/>
      <c r="AJ1069" s="272"/>
      <c r="AK1069" s="272"/>
      <c r="AL1069" s="272"/>
      <c r="AM1069" s="272"/>
    </row>
    <row r="1070" spans="1:39" ht="57.75" customHeight="1">
      <c r="A1070" s="173">
        <f>IF(D1070=0,"",SUBTOTAL(3,$D$9:D1070))</f>
        <v>1015</v>
      </c>
      <c r="B1070" s="188" t="s">
        <v>864</v>
      </c>
      <c r="C1070" s="151" t="s">
        <v>1987</v>
      </c>
      <c r="D1070" s="188" t="s">
        <v>1988</v>
      </c>
      <c r="E1070" s="150" t="s">
        <v>6</v>
      </c>
      <c r="F1070" s="187">
        <f t="shared" si="16"/>
        <v>20</v>
      </c>
      <c r="G1070" s="172"/>
      <c r="H1070" s="169"/>
      <c r="I1070" s="169"/>
      <c r="J1070" s="175">
        <v>20</v>
      </c>
      <c r="K1070" s="169"/>
      <c r="L1070" s="169"/>
      <c r="M1070" s="169">
        <v>0</v>
      </c>
      <c r="N1070" s="169"/>
      <c r="O1070" s="170"/>
      <c r="P1070" s="169">
        <v>0</v>
      </c>
      <c r="Q1070" s="169"/>
      <c r="R1070" s="169"/>
      <c r="S1070" s="171"/>
      <c r="T1070" s="169">
        <v>0</v>
      </c>
      <c r="U1070" s="169">
        <v>0</v>
      </c>
      <c r="V1070" s="169"/>
      <c r="W1070" s="169"/>
      <c r="X1070" s="169"/>
      <c r="Y1070" s="170"/>
      <c r="Z1070" s="172"/>
      <c r="AA1070" s="169"/>
      <c r="AB1070" s="172"/>
      <c r="AC1070" s="272"/>
      <c r="AD1070" s="272"/>
      <c r="AE1070" s="272"/>
      <c r="AF1070" s="272"/>
      <c r="AG1070" s="272"/>
      <c r="AH1070" s="272"/>
      <c r="AI1070" s="272"/>
      <c r="AJ1070" s="272"/>
      <c r="AK1070" s="272"/>
      <c r="AL1070" s="272"/>
      <c r="AM1070" s="272"/>
    </row>
    <row r="1071" spans="1:39" ht="71.25" customHeight="1">
      <c r="A1071" s="173">
        <f>IF(D1071=0,"",SUBTOTAL(3,$D$9:D1071))</f>
        <v>1016</v>
      </c>
      <c r="B1071" s="188" t="s">
        <v>865</v>
      </c>
      <c r="C1071" s="151" t="s">
        <v>1990</v>
      </c>
      <c r="D1071" s="188" t="s">
        <v>4855</v>
      </c>
      <c r="E1071" s="150" t="s">
        <v>6</v>
      </c>
      <c r="F1071" s="187">
        <f t="shared" si="16"/>
        <v>30</v>
      </c>
      <c r="G1071" s="172"/>
      <c r="H1071" s="169"/>
      <c r="I1071" s="169"/>
      <c r="J1071" s="175">
        <v>30</v>
      </c>
      <c r="K1071" s="169"/>
      <c r="L1071" s="169"/>
      <c r="M1071" s="169">
        <v>0</v>
      </c>
      <c r="N1071" s="169"/>
      <c r="O1071" s="170"/>
      <c r="P1071" s="169">
        <v>0</v>
      </c>
      <c r="Q1071" s="169"/>
      <c r="R1071" s="169"/>
      <c r="S1071" s="171"/>
      <c r="T1071" s="169">
        <v>0</v>
      </c>
      <c r="U1071" s="169">
        <v>0</v>
      </c>
      <c r="V1071" s="169"/>
      <c r="W1071" s="169"/>
      <c r="X1071" s="169"/>
      <c r="Y1071" s="170"/>
      <c r="Z1071" s="172"/>
      <c r="AA1071" s="169"/>
      <c r="AB1071" s="172"/>
      <c r="AC1071" s="272"/>
      <c r="AD1071" s="272"/>
      <c r="AE1071" s="272"/>
      <c r="AF1071" s="272"/>
      <c r="AG1071" s="272"/>
      <c r="AH1071" s="272"/>
      <c r="AI1071" s="272"/>
      <c r="AJ1071" s="272"/>
      <c r="AK1071" s="272"/>
      <c r="AL1071" s="272"/>
      <c r="AM1071" s="272"/>
    </row>
    <row r="1072" spans="1:39" ht="46.5" customHeight="1">
      <c r="A1072" s="173">
        <f>IF(D1072=0,"",SUBTOTAL(3,$D$9:D1072))</f>
        <v>1017</v>
      </c>
      <c r="B1072" s="188" t="s">
        <v>866</v>
      </c>
      <c r="C1072" s="151" t="s">
        <v>1993</v>
      </c>
      <c r="D1072" s="188" t="s">
        <v>1994</v>
      </c>
      <c r="E1072" s="150" t="s">
        <v>6</v>
      </c>
      <c r="F1072" s="187">
        <f t="shared" si="16"/>
        <v>20</v>
      </c>
      <c r="G1072" s="172"/>
      <c r="H1072" s="169"/>
      <c r="I1072" s="169"/>
      <c r="J1072" s="175">
        <v>20</v>
      </c>
      <c r="K1072" s="169"/>
      <c r="L1072" s="169"/>
      <c r="M1072" s="169">
        <v>0</v>
      </c>
      <c r="N1072" s="169"/>
      <c r="O1072" s="170"/>
      <c r="P1072" s="169">
        <v>0</v>
      </c>
      <c r="Q1072" s="169"/>
      <c r="R1072" s="169"/>
      <c r="S1072" s="171"/>
      <c r="T1072" s="169">
        <v>0</v>
      </c>
      <c r="U1072" s="169">
        <v>0</v>
      </c>
      <c r="V1072" s="169"/>
      <c r="W1072" s="169"/>
      <c r="X1072" s="169"/>
      <c r="Y1072" s="170"/>
      <c r="Z1072" s="172"/>
      <c r="AA1072" s="169"/>
      <c r="AB1072" s="172"/>
      <c r="AC1072" s="272"/>
      <c r="AD1072" s="272"/>
      <c r="AE1072" s="272"/>
      <c r="AF1072" s="272"/>
      <c r="AG1072" s="272"/>
      <c r="AH1072" s="272"/>
      <c r="AI1072" s="272"/>
      <c r="AJ1072" s="272"/>
      <c r="AK1072" s="272"/>
      <c r="AL1072" s="272"/>
      <c r="AM1072" s="272"/>
    </row>
    <row r="1073" spans="1:39" ht="39.75" customHeight="1">
      <c r="A1073" s="173" t="str">
        <f>IF(D1073=0,"",SUBTOTAL(3,$D$9:D1073))</f>
        <v/>
      </c>
      <c r="B1073" s="188" t="s">
        <v>1912</v>
      </c>
      <c r="C1073" s="275" t="s">
        <v>838</v>
      </c>
      <c r="D1073" s="276"/>
      <c r="E1073" s="276"/>
      <c r="F1073" s="187">
        <f t="shared" si="16"/>
        <v>0</v>
      </c>
      <c r="G1073" s="172"/>
      <c r="H1073" s="169"/>
      <c r="I1073" s="169"/>
      <c r="J1073" s="175"/>
      <c r="K1073" s="169"/>
      <c r="L1073" s="169"/>
      <c r="M1073" s="169">
        <v>0</v>
      </c>
      <c r="N1073" s="169"/>
      <c r="O1073" s="170"/>
      <c r="P1073" s="169">
        <v>0</v>
      </c>
      <c r="Q1073" s="169"/>
      <c r="R1073" s="169"/>
      <c r="S1073" s="171"/>
      <c r="T1073" s="169">
        <v>0</v>
      </c>
      <c r="U1073" s="169">
        <v>0</v>
      </c>
      <c r="V1073" s="169"/>
      <c r="W1073" s="169"/>
      <c r="X1073" s="169"/>
      <c r="Y1073" s="170"/>
      <c r="Z1073" s="172"/>
      <c r="AA1073" s="169"/>
      <c r="AB1073" s="172"/>
      <c r="AC1073" s="272"/>
      <c r="AD1073" s="272"/>
      <c r="AE1073" s="272"/>
      <c r="AF1073" s="272"/>
      <c r="AG1073" s="272"/>
      <c r="AH1073" s="272"/>
      <c r="AI1073" s="272"/>
      <c r="AJ1073" s="272"/>
      <c r="AK1073" s="272"/>
      <c r="AL1073" s="272"/>
      <c r="AM1073" s="272"/>
    </row>
    <row r="1074" spans="1:39" ht="138.75" customHeight="1">
      <c r="A1074" s="173">
        <f>IF(D1074=0,"",SUBTOTAL(3,$D$9:D1074))</f>
        <v>1018</v>
      </c>
      <c r="B1074" s="188" t="s">
        <v>867</v>
      </c>
      <c r="C1074" s="151" t="s">
        <v>666</v>
      </c>
      <c r="D1074" s="188" t="s">
        <v>704</v>
      </c>
      <c r="E1074" s="150" t="s">
        <v>6</v>
      </c>
      <c r="F1074" s="187">
        <f t="shared" si="16"/>
        <v>76</v>
      </c>
      <c r="G1074" s="172"/>
      <c r="H1074" s="169"/>
      <c r="I1074" s="169"/>
      <c r="J1074" s="175">
        <v>76</v>
      </c>
      <c r="K1074" s="169"/>
      <c r="L1074" s="169"/>
      <c r="M1074" s="169">
        <v>0</v>
      </c>
      <c r="N1074" s="169"/>
      <c r="O1074" s="170"/>
      <c r="P1074" s="169">
        <v>0</v>
      </c>
      <c r="Q1074" s="169"/>
      <c r="R1074" s="169"/>
      <c r="S1074" s="171"/>
      <c r="T1074" s="169">
        <v>0</v>
      </c>
      <c r="U1074" s="169">
        <v>0</v>
      </c>
      <c r="V1074" s="169"/>
      <c r="W1074" s="169"/>
      <c r="X1074" s="169"/>
      <c r="Y1074" s="170"/>
      <c r="Z1074" s="172"/>
      <c r="AA1074" s="169"/>
      <c r="AB1074" s="172"/>
      <c r="AC1074" s="272"/>
      <c r="AD1074" s="272"/>
      <c r="AE1074" s="272"/>
      <c r="AF1074" s="272"/>
      <c r="AG1074" s="272"/>
      <c r="AH1074" s="272"/>
      <c r="AI1074" s="272"/>
      <c r="AJ1074" s="272"/>
      <c r="AK1074" s="272"/>
      <c r="AL1074" s="272"/>
      <c r="AM1074" s="272"/>
    </row>
    <row r="1075" spans="1:39" ht="82.5" customHeight="1">
      <c r="A1075" s="173">
        <f>IF(D1075=0,"",SUBTOTAL(3,$D$9:D1075))</f>
        <v>1019</v>
      </c>
      <c r="B1075" s="188" t="s">
        <v>868</v>
      </c>
      <c r="C1075" s="151" t="s">
        <v>667</v>
      </c>
      <c r="D1075" s="188" t="s">
        <v>705</v>
      </c>
      <c r="E1075" s="150" t="s">
        <v>6</v>
      </c>
      <c r="F1075" s="187">
        <f t="shared" si="16"/>
        <v>200</v>
      </c>
      <c r="G1075" s="172"/>
      <c r="H1075" s="169"/>
      <c r="I1075" s="169"/>
      <c r="J1075" s="175">
        <v>200</v>
      </c>
      <c r="K1075" s="169"/>
      <c r="L1075" s="169"/>
      <c r="M1075" s="169">
        <v>0</v>
      </c>
      <c r="N1075" s="169"/>
      <c r="O1075" s="170"/>
      <c r="P1075" s="169">
        <v>0</v>
      </c>
      <c r="Q1075" s="169"/>
      <c r="R1075" s="169"/>
      <c r="S1075" s="171"/>
      <c r="T1075" s="169">
        <v>0</v>
      </c>
      <c r="U1075" s="169">
        <v>0</v>
      </c>
      <c r="V1075" s="169"/>
      <c r="W1075" s="169"/>
      <c r="X1075" s="169"/>
      <c r="Y1075" s="170"/>
      <c r="Z1075" s="172"/>
      <c r="AA1075" s="169"/>
      <c r="AB1075" s="172"/>
      <c r="AC1075" s="272"/>
      <c r="AD1075" s="272"/>
      <c r="AE1075" s="272"/>
      <c r="AF1075" s="272"/>
      <c r="AG1075" s="272"/>
      <c r="AH1075" s="272"/>
      <c r="AI1075" s="272"/>
      <c r="AJ1075" s="272"/>
      <c r="AK1075" s="272"/>
      <c r="AL1075" s="272"/>
      <c r="AM1075" s="272"/>
    </row>
    <row r="1076" spans="1:39" ht="30.75" customHeight="1">
      <c r="A1076" s="173" t="str">
        <f>IF(D1076=0,"",SUBTOTAL(3,$D$9:D1076))</f>
        <v/>
      </c>
      <c r="B1076" s="188" t="s">
        <v>1912</v>
      </c>
      <c r="C1076" s="275" t="s">
        <v>2060</v>
      </c>
      <c r="D1076" s="276"/>
      <c r="E1076" s="276"/>
      <c r="F1076" s="187">
        <f t="shared" si="16"/>
        <v>0</v>
      </c>
      <c r="G1076" s="172"/>
      <c r="H1076" s="169"/>
      <c r="I1076" s="169"/>
      <c r="J1076" s="175"/>
      <c r="K1076" s="169"/>
      <c r="L1076" s="169"/>
      <c r="M1076" s="169">
        <v>0</v>
      </c>
      <c r="N1076" s="169"/>
      <c r="O1076" s="170"/>
      <c r="P1076" s="169">
        <v>0</v>
      </c>
      <c r="Q1076" s="169"/>
      <c r="R1076" s="169"/>
      <c r="S1076" s="171"/>
      <c r="T1076" s="169">
        <v>0</v>
      </c>
      <c r="U1076" s="169">
        <v>0</v>
      </c>
      <c r="V1076" s="169"/>
      <c r="W1076" s="169"/>
      <c r="X1076" s="169"/>
      <c r="Y1076" s="170"/>
      <c r="Z1076" s="172"/>
      <c r="AA1076" s="169"/>
      <c r="AB1076" s="172"/>
      <c r="AC1076" s="272"/>
      <c r="AD1076" s="272"/>
      <c r="AE1076" s="272"/>
      <c r="AF1076" s="272"/>
      <c r="AG1076" s="272"/>
      <c r="AH1076" s="272"/>
      <c r="AI1076" s="272"/>
      <c r="AJ1076" s="272"/>
      <c r="AK1076" s="272"/>
      <c r="AL1076" s="272"/>
      <c r="AM1076" s="272"/>
    </row>
    <row r="1077" spans="1:39" ht="63" customHeight="1">
      <c r="A1077" s="173">
        <f>IF(D1077=0,"",SUBTOTAL(3,$D$9:D1077))</f>
        <v>1020</v>
      </c>
      <c r="B1077" s="188" t="s">
        <v>869</v>
      </c>
      <c r="C1077" s="151" t="s">
        <v>755</v>
      </c>
      <c r="D1077" s="188" t="s">
        <v>4856</v>
      </c>
      <c r="E1077" s="150" t="s">
        <v>6</v>
      </c>
      <c r="F1077" s="187">
        <f t="shared" si="16"/>
        <v>9</v>
      </c>
      <c r="G1077" s="172"/>
      <c r="H1077" s="169"/>
      <c r="I1077" s="169"/>
      <c r="J1077" s="175">
        <v>9</v>
      </c>
      <c r="K1077" s="169"/>
      <c r="L1077" s="169"/>
      <c r="M1077" s="169">
        <v>0</v>
      </c>
      <c r="N1077" s="169"/>
      <c r="O1077" s="170"/>
      <c r="P1077" s="169">
        <v>0</v>
      </c>
      <c r="Q1077" s="169"/>
      <c r="R1077" s="169"/>
      <c r="S1077" s="171"/>
      <c r="T1077" s="169">
        <v>0</v>
      </c>
      <c r="U1077" s="169">
        <v>0</v>
      </c>
      <c r="V1077" s="169"/>
      <c r="W1077" s="169"/>
      <c r="X1077" s="169"/>
      <c r="Y1077" s="170"/>
      <c r="Z1077" s="172"/>
      <c r="AA1077" s="169"/>
      <c r="AB1077" s="172"/>
      <c r="AC1077" s="272"/>
      <c r="AD1077" s="272"/>
      <c r="AE1077" s="272"/>
      <c r="AF1077" s="272"/>
      <c r="AG1077" s="272"/>
      <c r="AH1077" s="272"/>
      <c r="AI1077" s="272"/>
      <c r="AJ1077" s="272"/>
      <c r="AK1077" s="272"/>
      <c r="AL1077" s="272"/>
      <c r="AM1077" s="272"/>
    </row>
    <row r="1078" spans="1:39" ht="45.75" customHeight="1">
      <c r="A1078" s="173">
        <f>IF(D1078=0,"",SUBTOTAL(3,$D$9:D1078))</f>
        <v>1021</v>
      </c>
      <c r="B1078" s="188" t="s">
        <v>870</v>
      </c>
      <c r="C1078" s="151" t="s">
        <v>811</v>
      </c>
      <c r="D1078" s="188" t="s">
        <v>4857</v>
      </c>
      <c r="E1078" s="150" t="s">
        <v>6</v>
      </c>
      <c r="F1078" s="187">
        <f t="shared" si="16"/>
        <v>27</v>
      </c>
      <c r="G1078" s="172"/>
      <c r="H1078" s="169"/>
      <c r="I1078" s="169"/>
      <c r="J1078" s="175">
        <v>27</v>
      </c>
      <c r="K1078" s="169"/>
      <c r="L1078" s="169"/>
      <c r="M1078" s="169">
        <v>0</v>
      </c>
      <c r="N1078" s="169"/>
      <c r="O1078" s="170"/>
      <c r="P1078" s="169">
        <v>0</v>
      </c>
      <c r="Q1078" s="169"/>
      <c r="R1078" s="169"/>
      <c r="S1078" s="171"/>
      <c r="T1078" s="169">
        <v>0</v>
      </c>
      <c r="U1078" s="169">
        <v>0</v>
      </c>
      <c r="V1078" s="169"/>
      <c r="W1078" s="169"/>
      <c r="X1078" s="169"/>
      <c r="Y1078" s="170"/>
      <c r="Z1078" s="172"/>
      <c r="AA1078" s="169"/>
      <c r="AB1078" s="172"/>
      <c r="AC1078" s="272"/>
      <c r="AD1078" s="272"/>
      <c r="AE1078" s="272"/>
      <c r="AF1078" s="272"/>
      <c r="AG1078" s="272"/>
      <c r="AH1078" s="272"/>
      <c r="AI1078" s="272"/>
      <c r="AJ1078" s="272"/>
      <c r="AK1078" s="272"/>
      <c r="AL1078" s="272"/>
      <c r="AM1078" s="272"/>
    </row>
    <row r="1079" spans="1:39" ht="45.75" customHeight="1">
      <c r="A1079" s="173">
        <f>IF(D1079=0,"",SUBTOTAL(3,$D$9:D1079))</f>
        <v>1022</v>
      </c>
      <c r="B1079" s="188" t="s">
        <v>5144</v>
      </c>
      <c r="C1079" s="151" t="s">
        <v>754</v>
      </c>
      <c r="D1079" s="188" t="s">
        <v>2129</v>
      </c>
      <c r="E1079" s="150" t="s">
        <v>6</v>
      </c>
      <c r="F1079" s="187">
        <f t="shared" si="16"/>
        <v>9</v>
      </c>
      <c r="G1079" s="172"/>
      <c r="H1079" s="169"/>
      <c r="I1079" s="169"/>
      <c r="J1079" s="175">
        <v>9</v>
      </c>
      <c r="K1079" s="169"/>
      <c r="L1079" s="169"/>
      <c r="M1079" s="169">
        <v>0</v>
      </c>
      <c r="N1079" s="169"/>
      <c r="O1079" s="170"/>
      <c r="P1079" s="169">
        <v>0</v>
      </c>
      <c r="Q1079" s="169"/>
      <c r="R1079" s="169"/>
      <c r="S1079" s="171"/>
      <c r="T1079" s="169">
        <v>0</v>
      </c>
      <c r="U1079" s="169">
        <v>0</v>
      </c>
      <c r="V1079" s="169"/>
      <c r="W1079" s="169"/>
      <c r="X1079" s="169"/>
      <c r="Y1079" s="170"/>
      <c r="Z1079" s="172"/>
      <c r="AA1079" s="169"/>
      <c r="AB1079" s="172"/>
      <c r="AC1079" s="272"/>
      <c r="AD1079" s="272"/>
      <c r="AE1079" s="272"/>
      <c r="AF1079" s="272"/>
      <c r="AG1079" s="272"/>
      <c r="AH1079" s="272"/>
      <c r="AI1079" s="272"/>
      <c r="AJ1079" s="272"/>
      <c r="AK1079" s="272"/>
      <c r="AL1079" s="272"/>
      <c r="AM1079" s="272"/>
    </row>
    <row r="1080" spans="1:39" ht="45.75" customHeight="1">
      <c r="A1080" s="173">
        <f>IF(D1080=0,"",SUBTOTAL(3,$D$9:D1080))</f>
        <v>1023</v>
      </c>
      <c r="B1080" s="188" t="s">
        <v>5145</v>
      </c>
      <c r="C1080" s="151" t="s">
        <v>753</v>
      </c>
      <c r="D1080" s="188" t="s">
        <v>2130</v>
      </c>
      <c r="E1080" s="150" t="s">
        <v>6</v>
      </c>
      <c r="F1080" s="187">
        <f t="shared" si="16"/>
        <v>9</v>
      </c>
      <c r="G1080" s="172"/>
      <c r="H1080" s="169"/>
      <c r="I1080" s="169"/>
      <c r="J1080" s="175">
        <v>9</v>
      </c>
      <c r="K1080" s="169"/>
      <c r="L1080" s="169"/>
      <c r="M1080" s="169">
        <v>0</v>
      </c>
      <c r="N1080" s="169"/>
      <c r="O1080" s="170"/>
      <c r="P1080" s="169">
        <v>0</v>
      </c>
      <c r="Q1080" s="169"/>
      <c r="R1080" s="169"/>
      <c r="S1080" s="171"/>
      <c r="T1080" s="169">
        <v>0</v>
      </c>
      <c r="U1080" s="169">
        <v>0</v>
      </c>
      <c r="V1080" s="169"/>
      <c r="W1080" s="169"/>
      <c r="X1080" s="169"/>
      <c r="Y1080" s="170"/>
      <c r="Z1080" s="172"/>
      <c r="AA1080" s="169"/>
      <c r="AB1080" s="172"/>
      <c r="AC1080" s="272"/>
      <c r="AD1080" s="272"/>
      <c r="AE1080" s="272"/>
      <c r="AF1080" s="272"/>
      <c r="AG1080" s="272"/>
      <c r="AH1080" s="272"/>
      <c r="AI1080" s="272"/>
      <c r="AJ1080" s="272"/>
      <c r="AK1080" s="272"/>
      <c r="AL1080" s="272"/>
      <c r="AM1080" s="272"/>
    </row>
    <row r="1081" spans="1:39" ht="40.5" customHeight="1">
      <c r="A1081" s="173" t="str">
        <f>IF(D1081=0,"",SUBTOTAL(3,$D$9:D1081))</f>
        <v/>
      </c>
      <c r="B1081" s="188" t="s">
        <v>1912</v>
      </c>
      <c r="C1081" s="275" t="s">
        <v>2061</v>
      </c>
      <c r="D1081" s="276"/>
      <c r="E1081" s="276"/>
      <c r="F1081" s="187">
        <f t="shared" si="16"/>
        <v>0</v>
      </c>
      <c r="G1081" s="172"/>
      <c r="H1081" s="169"/>
      <c r="I1081" s="169"/>
      <c r="J1081" s="175"/>
      <c r="K1081" s="169"/>
      <c r="L1081" s="169"/>
      <c r="M1081" s="169">
        <v>0</v>
      </c>
      <c r="N1081" s="169"/>
      <c r="O1081" s="170"/>
      <c r="P1081" s="169">
        <v>0</v>
      </c>
      <c r="Q1081" s="169"/>
      <c r="R1081" s="169"/>
      <c r="S1081" s="171"/>
      <c r="T1081" s="169">
        <v>0</v>
      </c>
      <c r="U1081" s="169">
        <v>0</v>
      </c>
      <c r="V1081" s="169"/>
      <c r="W1081" s="169"/>
      <c r="X1081" s="169"/>
      <c r="Y1081" s="170"/>
      <c r="Z1081" s="172"/>
      <c r="AA1081" s="169"/>
      <c r="AB1081" s="172"/>
      <c r="AC1081" s="272"/>
      <c r="AD1081" s="272"/>
      <c r="AE1081" s="272"/>
      <c r="AF1081" s="272"/>
      <c r="AG1081" s="272"/>
      <c r="AH1081" s="272"/>
      <c r="AI1081" s="272"/>
      <c r="AJ1081" s="272"/>
      <c r="AK1081" s="272"/>
      <c r="AL1081" s="272"/>
      <c r="AM1081" s="272"/>
    </row>
    <row r="1082" spans="1:39" ht="72" customHeight="1">
      <c r="A1082" s="173">
        <f>IF(D1082=0,"",SUBTOTAL(3,$D$9:D1082))</f>
        <v>1024</v>
      </c>
      <c r="B1082" s="188" t="s">
        <v>5146</v>
      </c>
      <c r="C1082" s="151" t="s">
        <v>669</v>
      </c>
      <c r="D1082" s="194" t="s">
        <v>4858</v>
      </c>
      <c r="E1082" s="150" t="s">
        <v>6</v>
      </c>
      <c r="F1082" s="187">
        <f t="shared" si="16"/>
        <v>7</v>
      </c>
      <c r="G1082" s="172"/>
      <c r="H1082" s="169"/>
      <c r="I1082" s="169"/>
      <c r="J1082" s="175">
        <v>7</v>
      </c>
      <c r="K1082" s="169"/>
      <c r="L1082" s="169"/>
      <c r="M1082" s="169">
        <v>0</v>
      </c>
      <c r="N1082" s="169"/>
      <c r="O1082" s="170"/>
      <c r="P1082" s="169">
        <v>0</v>
      </c>
      <c r="Q1082" s="169"/>
      <c r="R1082" s="169"/>
      <c r="S1082" s="171"/>
      <c r="T1082" s="169">
        <v>0</v>
      </c>
      <c r="U1082" s="169">
        <v>0</v>
      </c>
      <c r="V1082" s="169"/>
      <c r="W1082" s="169"/>
      <c r="X1082" s="169"/>
      <c r="Y1082" s="170"/>
      <c r="Z1082" s="172"/>
      <c r="AA1082" s="169"/>
      <c r="AB1082" s="172"/>
      <c r="AC1082" s="272"/>
      <c r="AD1082" s="272"/>
      <c r="AE1082" s="272"/>
      <c r="AF1082" s="272"/>
      <c r="AG1082" s="272"/>
      <c r="AH1082" s="272"/>
      <c r="AI1082" s="272"/>
      <c r="AJ1082" s="272"/>
      <c r="AK1082" s="272"/>
      <c r="AL1082" s="272"/>
      <c r="AM1082" s="272"/>
    </row>
    <row r="1083" spans="1:39" ht="72" customHeight="1">
      <c r="A1083" s="173">
        <f>IF(D1083=0,"",SUBTOTAL(3,$D$9:D1083))</f>
        <v>1025</v>
      </c>
      <c r="B1083" s="188" t="s">
        <v>5147</v>
      </c>
      <c r="C1083" s="151" t="s">
        <v>669</v>
      </c>
      <c r="D1083" s="194" t="s">
        <v>4859</v>
      </c>
      <c r="E1083" s="150" t="s">
        <v>6</v>
      </c>
      <c r="F1083" s="187">
        <f t="shared" si="16"/>
        <v>5</v>
      </c>
      <c r="G1083" s="172"/>
      <c r="H1083" s="169"/>
      <c r="I1083" s="169"/>
      <c r="J1083" s="175">
        <v>5</v>
      </c>
      <c r="K1083" s="169"/>
      <c r="L1083" s="169"/>
      <c r="M1083" s="169">
        <v>0</v>
      </c>
      <c r="N1083" s="169"/>
      <c r="O1083" s="170"/>
      <c r="P1083" s="169">
        <v>0</v>
      </c>
      <c r="Q1083" s="169"/>
      <c r="R1083" s="169"/>
      <c r="S1083" s="171"/>
      <c r="T1083" s="169">
        <v>0</v>
      </c>
      <c r="U1083" s="169">
        <v>0</v>
      </c>
      <c r="V1083" s="169"/>
      <c r="W1083" s="169"/>
      <c r="X1083" s="169"/>
      <c r="Y1083" s="170"/>
      <c r="Z1083" s="172"/>
      <c r="AA1083" s="169"/>
      <c r="AB1083" s="172"/>
      <c r="AC1083" s="272"/>
      <c r="AD1083" s="272"/>
      <c r="AE1083" s="272"/>
      <c r="AF1083" s="272"/>
      <c r="AG1083" s="272"/>
      <c r="AH1083" s="272"/>
      <c r="AI1083" s="272"/>
      <c r="AJ1083" s="272"/>
      <c r="AK1083" s="272"/>
      <c r="AL1083" s="272"/>
      <c r="AM1083" s="272"/>
    </row>
    <row r="1084" spans="1:39" ht="72" customHeight="1">
      <c r="A1084" s="173">
        <f>IF(D1084=0,"",SUBTOTAL(3,$D$9:D1084))</f>
        <v>1026</v>
      </c>
      <c r="B1084" s="188" t="s">
        <v>5148</v>
      </c>
      <c r="C1084" s="151" t="s">
        <v>670</v>
      </c>
      <c r="D1084" s="194" t="s">
        <v>4860</v>
      </c>
      <c r="E1084" s="150" t="s">
        <v>6</v>
      </c>
      <c r="F1084" s="187">
        <f t="shared" si="16"/>
        <v>10</v>
      </c>
      <c r="G1084" s="172"/>
      <c r="H1084" s="169"/>
      <c r="I1084" s="169"/>
      <c r="J1084" s="175">
        <v>10</v>
      </c>
      <c r="K1084" s="169"/>
      <c r="L1084" s="169"/>
      <c r="M1084" s="169">
        <v>0</v>
      </c>
      <c r="N1084" s="169"/>
      <c r="O1084" s="170"/>
      <c r="P1084" s="169">
        <v>0</v>
      </c>
      <c r="Q1084" s="169"/>
      <c r="R1084" s="169"/>
      <c r="S1084" s="171"/>
      <c r="T1084" s="169">
        <v>0</v>
      </c>
      <c r="U1084" s="169">
        <v>0</v>
      </c>
      <c r="V1084" s="169"/>
      <c r="W1084" s="169"/>
      <c r="X1084" s="169"/>
      <c r="Y1084" s="170"/>
      <c r="Z1084" s="172"/>
      <c r="AA1084" s="169"/>
      <c r="AB1084" s="172"/>
      <c r="AC1084" s="272"/>
      <c r="AD1084" s="272"/>
      <c r="AE1084" s="272"/>
      <c r="AF1084" s="272"/>
      <c r="AG1084" s="272"/>
      <c r="AH1084" s="272"/>
      <c r="AI1084" s="272"/>
      <c r="AJ1084" s="272"/>
      <c r="AK1084" s="272"/>
      <c r="AL1084" s="272"/>
      <c r="AM1084" s="272"/>
    </row>
    <row r="1085" spans="1:39" ht="72" customHeight="1">
      <c r="A1085" s="173">
        <f>IF(D1085=0,"",SUBTOTAL(3,$D$9:D1085))</f>
        <v>1027</v>
      </c>
      <c r="B1085" s="188" t="s">
        <v>5149</v>
      </c>
      <c r="C1085" s="151" t="s">
        <v>671</v>
      </c>
      <c r="D1085" s="194" t="s">
        <v>706</v>
      </c>
      <c r="E1085" s="150" t="s">
        <v>6</v>
      </c>
      <c r="F1085" s="187">
        <f t="shared" si="16"/>
        <v>12</v>
      </c>
      <c r="G1085" s="172"/>
      <c r="H1085" s="169"/>
      <c r="I1085" s="169"/>
      <c r="J1085" s="175">
        <v>12</v>
      </c>
      <c r="K1085" s="169"/>
      <c r="L1085" s="169"/>
      <c r="M1085" s="169">
        <v>0</v>
      </c>
      <c r="N1085" s="169"/>
      <c r="O1085" s="170"/>
      <c r="P1085" s="169">
        <v>0</v>
      </c>
      <c r="Q1085" s="169"/>
      <c r="R1085" s="169"/>
      <c r="S1085" s="171"/>
      <c r="T1085" s="169">
        <v>0</v>
      </c>
      <c r="U1085" s="169">
        <v>0</v>
      </c>
      <c r="V1085" s="169"/>
      <c r="W1085" s="169"/>
      <c r="X1085" s="169"/>
      <c r="Y1085" s="170"/>
      <c r="Z1085" s="172"/>
      <c r="AA1085" s="169"/>
      <c r="AB1085" s="172"/>
      <c r="AC1085" s="272"/>
      <c r="AD1085" s="272"/>
      <c r="AE1085" s="272"/>
      <c r="AF1085" s="272"/>
      <c r="AG1085" s="272"/>
      <c r="AH1085" s="272"/>
      <c r="AI1085" s="272"/>
      <c r="AJ1085" s="272"/>
      <c r="AK1085" s="272"/>
      <c r="AL1085" s="272"/>
      <c r="AM1085" s="272"/>
    </row>
    <row r="1086" spans="1:39" ht="63" customHeight="1">
      <c r="A1086" s="173">
        <f>IF(D1086=0,"",SUBTOTAL(3,$D$9:D1086))</f>
        <v>1028</v>
      </c>
      <c r="B1086" s="188" t="s">
        <v>5150</v>
      </c>
      <c r="C1086" s="151" t="s">
        <v>672</v>
      </c>
      <c r="D1086" s="194" t="s">
        <v>4861</v>
      </c>
      <c r="E1086" s="150" t="s">
        <v>6</v>
      </c>
      <c r="F1086" s="187">
        <f t="shared" si="16"/>
        <v>15</v>
      </c>
      <c r="G1086" s="172"/>
      <c r="H1086" s="169"/>
      <c r="I1086" s="169"/>
      <c r="J1086" s="175">
        <v>15</v>
      </c>
      <c r="K1086" s="169"/>
      <c r="L1086" s="169"/>
      <c r="M1086" s="169">
        <v>0</v>
      </c>
      <c r="N1086" s="169"/>
      <c r="O1086" s="170"/>
      <c r="P1086" s="169">
        <v>0</v>
      </c>
      <c r="Q1086" s="169"/>
      <c r="R1086" s="169"/>
      <c r="S1086" s="171"/>
      <c r="T1086" s="169">
        <v>0</v>
      </c>
      <c r="U1086" s="169">
        <v>0</v>
      </c>
      <c r="V1086" s="169"/>
      <c r="W1086" s="169"/>
      <c r="X1086" s="169"/>
      <c r="Y1086" s="170"/>
      <c r="Z1086" s="172"/>
      <c r="AA1086" s="169"/>
      <c r="AB1086" s="172"/>
      <c r="AC1086" s="272"/>
      <c r="AD1086" s="272"/>
      <c r="AE1086" s="272"/>
      <c r="AF1086" s="272"/>
      <c r="AG1086" s="272"/>
      <c r="AH1086" s="272"/>
      <c r="AI1086" s="272"/>
      <c r="AJ1086" s="272"/>
      <c r="AK1086" s="272"/>
      <c r="AL1086" s="272"/>
      <c r="AM1086" s="272"/>
    </row>
    <row r="1087" spans="1:39" ht="53.25" customHeight="1">
      <c r="A1087" s="173">
        <f>IF(D1087=0,"",SUBTOTAL(3,$D$9:D1087))</f>
        <v>1029</v>
      </c>
      <c r="B1087" s="188" t="s">
        <v>5151</v>
      </c>
      <c r="C1087" s="151" t="s">
        <v>674</v>
      </c>
      <c r="D1087" s="194" t="s">
        <v>4862</v>
      </c>
      <c r="E1087" s="150" t="s">
        <v>6</v>
      </c>
      <c r="F1087" s="187">
        <f t="shared" si="16"/>
        <v>17</v>
      </c>
      <c r="G1087" s="172"/>
      <c r="H1087" s="169"/>
      <c r="I1087" s="169"/>
      <c r="J1087" s="175">
        <v>17</v>
      </c>
      <c r="K1087" s="169"/>
      <c r="L1087" s="169"/>
      <c r="M1087" s="169">
        <v>0</v>
      </c>
      <c r="N1087" s="169"/>
      <c r="O1087" s="170"/>
      <c r="P1087" s="169">
        <v>0</v>
      </c>
      <c r="Q1087" s="169"/>
      <c r="R1087" s="169"/>
      <c r="S1087" s="171"/>
      <c r="T1087" s="169">
        <v>0</v>
      </c>
      <c r="U1087" s="169">
        <v>0</v>
      </c>
      <c r="V1087" s="169"/>
      <c r="W1087" s="169"/>
      <c r="X1087" s="169"/>
      <c r="Y1087" s="170"/>
      <c r="Z1087" s="172"/>
      <c r="AA1087" s="169"/>
      <c r="AB1087" s="172"/>
      <c r="AC1087" s="272"/>
      <c r="AD1087" s="272"/>
      <c r="AE1087" s="272"/>
      <c r="AF1087" s="272"/>
      <c r="AG1087" s="272"/>
      <c r="AH1087" s="272"/>
      <c r="AI1087" s="272"/>
      <c r="AJ1087" s="272"/>
      <c r="AK1087" s="272"/>
      <c r="AL1087" s="272"/>
      <c r="AM1087" s="272"/>
    </row>
    <row r="1088" spans="1:39" ht="60" customHeight="1">
      <c r="A1088" s="173">
        <f>IF(D1088=0,"",SUBTOTAL(3,$D$9:D1088))</f>
        <v>1030</v>
      </c>
      <c r="B1088" s="188" t="s">
        <v>5152</v>
      </c>
      <c r="C1088" s="151" t="s">
        <v>676</v>
      </c>
      <c r="D1088" s="194" t="s">
        <v>4863</v>
      </c>
      <c r="E1088" s="150" t="s">
        <v>6</v>
      </c>
      <c r="F1088" s="187">
        <f t="shared" si="16"/>
        <v>20</v>
      </c>
      <c r="G1088" s="172"/>
      <c r="H1088" s="169"/>
      <c r="I1088" s="169"/>
      <c r="J1088" s="175">
        <v>20</v>
      </c>
      <c r="K1088" s="169"/>
      <c r="L1088" s="169"/>
      <c r="M1088" s="169">
        <v>0</v>
      </c>
      <c r="N1088" s="169"/>
      <c r="O1088" s="170"/>
      <c r="P1088" s="169">
        <v>0</v>
      </c>
      <c r="Q1088" s="169"/>
      <c r="R1088" s="169"/>
      <c r="S1088" s="171"/>
      <c r="T1088" s="169">
        <v>0</v>
      </c>
      <c r="U1088" s="169">
        <v>0</v>
      </c>
      <c r="V1088" s="169"/>
      <c r="W1088" s="169"/>
      <c r="X1088" s="169"/>
      <c r="Y1088" s="170"/>
      <c r="Z1088" s="172"/>
      <c r="AA1088" s="169"/>
      <c r="AB1088" s="172"/>
      <c r="AC1088" s="272"/>
      <c r="AD1088" s="272"/>
      <c r="AE1088" s="272"/>
      <c r="AF1088" s="272"/>
      <c r="AG1088" s="272"/>
      <c r="AH1088" s="272"/>
      <c r="AI1088" s="272"/>
      <c r="AJ1088" s="272"/>
      <c r="AK1088" s="272"/>
      <c r="AL1088" s="272"/>
      <c r="AM1088" s="272"/>
    </row>
    <row r="1089" spans="1:39" ht="87" customHeight="1">
      <c r="A1089" s="173">
        <f>IF(D1089=0,"",SUBTOTAL(3,$D$9:D1089))</f>
        <v>1031</v>
      </c>
      <c r="B1089" s="188" t="s">
        <v>5153</v>
      </c>
      <c r="C1089" s="151" t="s">
        <v>677</v>
      </c>
      <c r="D1089" s="194" t="s">
        <v>4864</v>
      </c>
      <c r="E1089" s="150" t="s">
        <v>6</v>
      </c>
      <c r="F1089" s="187">
        <f t="shared" si="16"/>
        <v>17</v>
      </c>
      <c r="G1089" s="172"/>
      <c r="H1089" s="169"/>
      <c r="I1089" s="169"/>
      <c r="J1089" s="175">
        <v>17</v>
      </c>
      <c r="K1089" s="169"/>
      <c r="L1089" s="169"/>
      <c r="M1089" s="169">
        <v>0</v>
      </c>
      <c r="N1089" s="169"/>
      <c r="O1089" s="170"/>
      <c r="P1089" s="169">
        <v>0</v>
      </c>
      <c r="Q1089" s="169"/>
      <c r="R1089" s="169"/>
      <c r="S1089" s="171"/>
      <c r="T1089" s="169">
        <v>0</v>
      </c>
      <c r="U1089" s="169">
        <v>0</v>
      </c>
      <c r="V1089" s="169"/>
      <c r="W1089" s="169"/>
      <c r="X1089" s="169"/>
      <c r="Y1089" s="170"/>
      <c r="Z1089" s="172"/>
      <c r="AA1089" s="169"/>
      <c r="AB1089" s="172"/>
      <c r="AC1089" s="272"/>
      <c r="AD1089" s="272"/>
      <c r="AE1089" s="272"/>
      <c r="AF1089" s="272"/>
      <c r="AG1089" s="272"/>
      <c r="AH1089" s="272"/>
      <c r="AI1089" s="272"/>
      <c r="AJ1089" s="272"/>
      <c r="AK1089" s="272"/>
      <c r="AL1089" s="272"/>
      <c r="AM1089" s="272"/>
    </row>
    <row r="1090" spans="1:39" ht="74.25" customHeight="1">
      <c r="A1090" s="173">
        <f>IF(D1090=0,"",SUBTOTAL(3,$D$9:D1090))</f>
        <v>1032</v>
      </c>
      <c r="B1090" s="188" t="s">
        <v>5154</v>
      </c>
      <c r="C1090" s="151" t="s">
        <v>678</v>
      </c>
      <c r="D1090" s="194" t="s">
        <v>4865</v>
      </c>
      <c r="E1090" s="150" t="s">
        <v>6</v>
      </c>
      <c r="F1090" s="187">
        <f t="shared" si="16"/>
        <v>300</v>
      </c>
      <c r="G1090" s="172"/>
      <c r="H1090" s="169"/>
      <c r="I1090" s="169"/>
      <c r="J1090" s="175">
        <v>300</v>
      </c>
      <c r="K1090" s="169"/>
      <c r="L1090" s="169"/>
      <c r="M1090" s="169">
        <v>0</v>
      </c>
      <c r="N1090" s="169"/>
      <c r="O1090" s="170"/>
      <c r="P1090" s="169">
        <v>0</v>
      </c>
      <c r="Q1090" s="169"/>
      <c r="R1090" s="169"/>
      <c r="S1090" s="171"/>
      <c r="T1090" s="169">
        <v>0</v>
      </c>
      <c r="U1090" s="169">
        <v>0</v>
      </c>
      <c r="V1090" s="169"/>
      <c r="W1090" s="169"/>
      <c r="X1090" s="169"/>
      <c r="Y1090" s="170"/>
      <c r="Z1090" s="172"/>
      <c r="AA1090" s="169"/>
      <c r="AB1090" s="172"/>
      <c r="AC1090" s="272"/>
      <c r="AD1090" s="272"/>
      <c r="AE1090" s="272"/>
      <c r="AF1090" s="272"/>
      <c r="AG1090" s="272"/>
      <c r="AH1090" s="272"/>
      <c r="AI1090" s="272"/>
      <c r="AJ1090" s="272"/>
      <c r="AK1090" s="272"/>
      <c r="AL1090" s="272"/>
      <c r="AM1090" s="272"/>
    </row>
    <row r="1091" spans="1:39" ht="72" customHeight="1">
      <c r="A1091" s="173">
        <f>IF(D1091=0,"",SUBTOTAL(3,$D$9:D1091))</f>
        <v>1033</v>
      </c>
      <c r="B1091" s="188" t="s">
        <v>5155</v>
      </c>
      <c r="C1091" s="151" t="s">
        <v>678</v>
      </c>
      <c r="D1091" s="194" t="s">
        <v>710</v>
      </c>
      <c r="E1091" s="150" t="s">
        <v>6</v>
      </c>
      <c r="F1091" s="187">
        <f t="shared" si="16"/>
        <v>400</v>
      </c>
      <c r="G1091" s="172"/>
      <c r="H1091" s="169"/>
      <c r="I1091" s="169"/>
      <c r="J1091" s="175">
        <v>400</v>
      </c>
      <c r="K1091" s="169"/>
      <c r="L1091" s="169"/>
      <c r="M1091" s="169">
        <v>0</v>
      </c>
      <c r="N1091" s="169"/>
      <c r="O1091" s="170"/>
      <c r="P1091" s="169">
        <v>0</v>
      </c>
      <c r="Q1091" s="169"/>
      <c r="R1091" s="169"/>
      <c r="S1091" s="171"/>
      <c r="T1091" s="169">
        <v>0</v>
      </c>
      <c r="U1091" s="169">
        <v>0</v>
      </c>
      <c r="V1091" s="169"/>
      <c r="W1091" s="169"/>
      <c r="X1091" s="169"/>
      <c r="Y1091" s="170"/>
      <c r="Z1091" s="172"/>
      <c r="AA1091" s="169"/>
      <c r="AB1091" s="172"/>
      <c r="AC1091" s="272"/>
      <c r="AD1091" s="272"/>
      <c r="AE1091" s="272"/>
      <c r="AF1091" s="272"/>
      <c r="AG1091" s="272"/>
      <c r="AH1091" s="272"/>
      <c r="AI1091" s="272"/>
      <c r="AJ1091" s="272"/>
      <c r="AK1091" s="272"/>
      <c r="AL1091" s="272"/>
      <c r="AM1091" s="272"/>
    </row>
    <row r="1092" spans="1:39" ht="76.5" customHeight="1">
      <c r="A1092" s="173">
        <f>IF(D1092=0,"",SUBTOTAL(3,$D$9:D1092))</f>
        <v>1034</v>
      </c>
      <c r="B1092" s="188" t="s">
        <v>5156</v>
      </c>
      <c r="C1092" s="151" t="s">
        <v>679</v>
      </c>
      <c r="D1092" s="194" t="s">
        <v>4866</v>
      </c>
      <c r="E1092" s="150" t="s">
        <v>6</v>
      </c>
      <c r="F1092" s="187">
        <f t="shared" si="16"/>
        <v>56</v>
      </c>
      <c r="G1092" s="172"/>
      <c r="H1092" s="169"/>
      <c r="I1092" s="169"/>
      <c r="J1092" s="175">
        <v>56</v>
      </c>
      <c r="K1092" s="169"/>
      <c r="L1092" s="169"/>
      <c r="M1092" s="169">
        <v>0</v>
      </c>
      <c r="N1092" s="169"/>
      <c r="O1092" s="170"/>
      <c r="P1092" s="169">
        <v>0</v>
      </c>
      <c r="Q1092" s="169"/>
      <c r="R1092" s="169"/>
      <c r="S1092" s="171"/>
      <c r="T1092" s="169">
        <v>0</v>
      </c>
      <c r="U1092" s="169">
        <v>0</v>
      </c>
      <c r="V1092" s="169"/>
      <c r="W1092" s="169"/>
      <c r="X1092" s="169"/>
      <c r="Y1092" s="170"/>
      <c r="Z1092" s="172"/>
      <c r="AA1092" s="169"/>
      <c r="AB1092" s="172"/>
      <c r="AC1092" s="272"/>
      <c r="AD1092" s="272"/>
      <c r="AE1092" s="272"/>
      <c r="AF1092" s="272"/>
      <c r="AG1092" s="272"/>
      <c r="AH1092" s="272"/>
      <c r="AI1092" s="272"/>
      <c r="AJ1092" s="272"/>
      <c r="AK1092" s="272"/>
      <c r="AL1092" s="272"/>
      <c r="AM1092" s="272"/>
    </row>
    <row r="1093" spans="1:39" ht="99.75" customHeight="1">
      <c r="A1093" s="173">
        <f>IF(D1093=0,"",SUBTOTAL(3,$D$9:D1093))</f>
        <v>1035</v>
      </c>
      <c r="B1093" s="188" t="s">
        <v>5157</v>
      </c>
      <c r="C1093" s="151" t="s">
        <v>678</v>
      </c>
      <c r="D1093" s="188" t="s">
        <v>4867</v>
      </c>
      <c r="E1093" s="150" t="s">
        <v>6</v>
      </c>
      <c r="F1093" s="187">
        <f t="shared" si="16"/>
        <v>34</v>
      </c>
      <c r="G1093" s="172"/>
      <c r="H1093" s="169"/>
      <c r="I1093" s="169"/>
      <c r="J1093" s="175">
        <v>34</v>
      </c>
      <c r="K1093" s="169"/>
      <c r="L1093" s="169"/>
      <c r="M1093" s="169">
        <v>0</v>
      </c>
      <c r="N1093" s="169"/>
      <c r="O1093" s="170"/>
      <c r="P1093" s="169">
        <v>0</v>
      </c>
      <c r="Q1093" s="169"/>
      <c r="R1093" s="169"/>
      <c r="S1093" s="171"/>
      <c r="T1093" s="169">
        <v>0</v>
      </c>
      <c r="U1093" s="169">
        <v>0</v>
      </c>
      <c r="V1093" s="169"/>
      <c r="W1093" s="169"/>
      <c r="X1093" s="169"/>
      <c r="Y1093" s="170"/>
      <c r="Z1093" s="172"/>
      <c r="AA1093" s="169"/>
      <c r="AB1093" s="172"/>
      <c r="AC1093" s="272"/>
      <c r="AD1093" s="272"/>
      <c r="AE1093" s="272"/>
      <c r="AF1093" s="272"/>
      <c r="AG1093" s="272"/>
      <c r="AH1093" s="272"/>
      <c r="AI1093" s="272"/>
      <c r="AJ1093" s="272"/>
      <c r="AK1093" s="272"/>
      <c r="AL1093" s="272"/>
      <c r="AM1093" s="272"/>
    </row>
    <row r="1094" spans="1:39" ht="33" customHeight="1">
      <c r="A1094" s="173" t="str">
        <f>IF(D1094=0,"",SUBTOTAL(3,$D$9:D1094))</f>
        <v/>
      </c>
      <c r="B1094" s="188" t="s">
        <v>1912</v>
      </c>
      <c r="C1094" s="275" t="s">
        <v>4323</v>
      </c>
      <c r="D1094" s="276"/>
      <c r="E1094" s="276"/>
      <c r="F1094" s="187">
        <f t="shared" si="16"/>
        <v>0</v>
      </c>
      <c r="G1094" s="172"/>
      <c r="H1094" s="169"/>
      <c r="I1094" s="169"/>
      <c r="J1094" s="175"/>
      <c r="K1094" s="169"/>
      <c r="L1094" s="169"/>
      <c r="M1094" s="169"/>
      <c r="N1094" s="169"/>
      <c r="O1094" s="170"/>
      <c r="P1094" s="169"/>
      <c r="Q1094" s="169"/>
      <c r="R1094" s="169"/>
      <c r="S1094" s="171"/>
      <c r="T1094" s="169"/>
      <c r="U1094" s="169"/>
      <c r="V1094" s="169"/>
      <c r="W1094" s="169"/>
      <c r="X1094" s="169"/>
      <c r="Y1094" s="170"/>
      <c r="Z1094" s="172"/>
      <c r="AA1094" s="169"/>
      <c r="AB1094" s="172"/>
      <c r="AC1094" s="272"/>
      <c r="AD1094" s="272"/>
      <c r="AE1094" s="272"/>
      <c r="AF1094" s="272"/>
      <c r="AG1094" s="272"/>
      <c r="AH1094" s="272"/>
      <c r="AI1094" s="272"/>
      <c r="AJ1094" s="272"/>
      <c r="AK1094" s="272"/>
      <c r="AL1094" s="272"/>
      <c r="AM1094" s="272"/>
    </row>
    <row r="1095" spans="1:39" ht="93.75" customHeight="1">
      <c r="A1095" s="173">
        <f>IF(D1095=0,"",SUBTOTAL(3,$D$9:D1095))</f>
        <v>1036</v>
      </c>
      <c r="B1095" s="190" t="s">
        <v>5158</v>
      </c>
      <c r="C1095" s="196" t="s">
        <v>3904</v>
      </c>
      <c r="D1095" s="213" t="s">
        <v>4868</v>
      </c>
      <c r="E1095" s="206" t="s">
        <v>6</v>
      </c>
      <c r="F1095" s="187">
        <f t="shared" si="16"/>
        <v>7</v>
      </c>
      <c r="G1095" s="169"/>
      <c r="H1095" s="169"/>
      <c r="I1095" s="169"/>
      <c r="J1095" s="175">
        <v>7</v>
      </c>
      <c r="K1095" s="169"/>
      <c r="L1095" s="169"/>
      <c r="M1095" s="169"/>
      <c r="N1095" s="169"/>
      <c r="O1095" s="169"/>
      <c r="P1095" s="169"/>
      <c r="Q1095" s="169"/>
      <c r="R1095" s="169"/>
      <c r="S1095" s="169"/>
      <c r="T1095" s="169"/>
      <c r="U1095" s="169"/>
      <c r="V1095" s="169"/>
      <c r="W1095" s="169"/>
      <c r="X1095" s="169"/>
      <c r="Y1095" s="169"/>
      <c r="Z1095" s="169"/>
      <c r="AA1095" s="169"/>
      <c r="AB1095" s="169"/>
      <c r="AC1095" s="272"/>
      <c r="AD1095" s="272"/>
      <c r="AE1095" s="272"/>
      <c r="AF1095" s="272"/>
      <c r="AG1095" s="272"/>
      <c r="AH1095" s="272"/>
      <c r="AI1095" s="272"/>
      <c r="AJ1095" s="272"/>
      <c r="AK1095" s="272"/>
      <c r="AL1095" s="272"/>
      <c r="AM1095" s="272"/>
    </row>
    <row r="1096" spans="1:39" ht="86.25" customHeight="1">
      <c r="A1096" s="173">
        <f>IF(D1096=0,"",SUBTOTAL(3,$D$9:D1096))</f>
        <v>1037</v>
      </c>
      <c r="B1096" s="190" t="s">
        <v>5159</v>
      </c>
      <c r="C1096" s="196" t="s">
        <v>3905</v>
      </c>
      <c r="D1096" s="213" t="s">
        <v>4869</v>
      </c>
      <c r="E1096" s="206" t="s">
        <v>6</v>
      </c>
      <c r="F1096" s="187">
        <f t="shared" si="16"/>
        <v>10</v>
      </c>
      <c r="G1096" s="169"/>
      <c r="H1096" s="169"/>
      <c r="I1096" s="169"/>
      <c r="J1096" s="175">
        <v>10</v>
      </c>
      <c r="K1096" s="169"/>
      <c r="L1096" s="169"/>
      <c r="M1096" s="169"/>
      <c r="N1096" s="169"/>
      <c r="O1096" s="169"/>
      <c r="P1096" s="169"/>
      <c r="Q1096" s="169"/>
      <c r="R1096" s="169"/>
      <c r="S1096" s="169"/>
      <c r="T1096" s="169"/>
      <c r="U1096" s="169"/>
      <c r="V1096" s="169"/>
      <c r="W1096" s="169"/>
      <c r="X1096" s="169"/>
      <c r="Y1096" s="169"/>
      <c r="Z1096" s="169"/>
      <c r="AA1096" s="169"/>
      <c r="AB1096" s="169"/>
      <c r="AC1096" s="272"/>
      <c r="AD1096" s="272"/>
      <c r="AE1096" s="272"/>
      <c r="AF1096" s="272"/>
      <c r="AG1096" s="272"/>
      <c r="AH1096" s="272"/>
      <c r="AI1096" s="272"/>
      <c r="AJ1096" s="272"/>
      <c r="AK1096" s="272"/>
      <c r="AL1096" s="272"/>
      <c r="AM1096" s="272"/>
    </row>
    <row r="1097" spans="1:39" ht="98.25" customHeight="1">
      <c r="A1097" s="173">
        <f>IF(D1097=0,"",SUBTOTAL(3,$D$9:D1097))</f>
        <v>1038</v>
      </c>
      <c r="B1097" s="190" t="s">
        <v>5160</v>
      </c>
      <c r="C1097" s="196" t="s">
        <v>3906</v>
      </c>
      <c r="D1097" s="213" t="s">
        <v>3907</v>
      </c>
      <c r="E1097" s="206" t="s">
        <v>6</v>
      </c>
      <c r="F1097" s="187">
        <f t="shared" ref="F1097:F1109" si="17">SUM(G1097:AB1097)</f>
        <v>7</v>
      </c>
      <c r="G1097" s="169"/>
      <c r="H1097" s="169"/>
      <c r="I1097" s="169"/>
      <c r="J1097" s="175">
        <v>7</v>
      </c>
      <c r="K1097" s="169"/>
      <c r="L1097" s="169"/>
      <c r="M1097" s="169"/>
      <c r="N1097" s="169"/>
      <c r="O1097" s="169"/>
      <c r="P1097" s="169"/>
      <c r="Q1097" s="169"/>
      <c r="R1097" s="169"/>
      <c r="S1097" s="169"/>
      <c r="T1097" s="169"/>
      <c r="U1097" s="169"/>
      <c r="V1097" s="169"/>
      <c r="W1097" s="169"/>
      <c r="X1097" s="169"/>
      <c r="Y1097" s="169"/>
      <c r="Z1097" s="169"/>
      <c r="AA1097" s="169"/>
      <c r="AB1097" s="169"/>
      <c r="AC1097" s="272"/>
      <c r="AD1097" s="272"/>
      <c r="AE1097" s="272"/>
      <c r="AF1097" s="272"/>
      <c r="AG1097" s="272"/>
      <c r="AH1097" s="272"/>
      <c r="AI1097" s="272"/>
      <c r="AJ1097" s="272"/>
      <c r="AK1097" s="272"/>
      <c r="AL1097" s="272"/>
      <c r="AM1097" s="272"/>
    </row>
    <row r="1098" spans="1:39" ht="72.75" customHeight="1">
      <c r="A1098" s="173">
        <f>IF(D1098=0,"",SUBTOTAL(3,$D$9:D1098))</f>
        <v>1039</v>
      </c>
      <c r="B1098" s="190" t="s">
        <v>5161</v>
      </c>
      <c r="C1098" s="196" t="s">
        <v>3908</v>
      </c>
      <c r="D1098" s="213" t="s">
        <v>4870</v>
      </c>
      <c r="E1098" s="206" t="s">
        <v>6</v>
      </c>
      <c r="F1098" s="187">
        <f t="shared" si="17"/>
        <v>7</v>
      </c>
      <c r="G1098" s="169"/>
      <c r="H1098" s="169"/>
      <c r="I1098" s="169"/>
      <c r="J1098" s="175">
        <v>7</v>
      </c>
      <c r="K1098" s="169"/>
      <c r="L1098" s="169"/>
      <c r="M1098" s="169"/>
      <c r="N1098" s="169"/>
      <c r="O1098" s="169"/>
      <c r="P1098" s="169"/>
      <c r="Q1098" s="169"/>
      <c r="R1098" s="169"/>
      <c r="S1098" s="169"/>
      <c r="T1098" s="169"/>
      <c r="U1098" s="169"/>
      <c r="V1098" s="169"/>
      <c r="W1098" s="169"/>
      <c r="X1098" s="169"/>
      <c r="Y1098" s="169"/>
      <c r="Z1098" s="169"/>
      <c r="AA1098" s="169"/>
      <c r="AB1098" s="169"/>
      <c r="AC1098" s="272"/>
      <c r="AD1098" s="272"/>
      <c r="AE1098" s="272"/>
      <c r="AF1098" s="272"/>
      <c r="AG1098" s="272"/>
      <c r="AH1098" s="272"/>
      <c r="AI1098" s="272"/>
      <c r="AJ1098" s="272"/>
      <c r="AK1098" s="272"/>
      <c r="AL1098" s="272"/>
      <c r="AM1098" s="272"/>
    </row>
    <row r="1099" spans="1:39" ht="87" customHeight="1">
      <c r="A1099" s="173">
        <f>IF(D1099=0,"",SUBTOTAL(3,$D$9:D1099))</f>
        <v>1040</v>
      </c>
      <c r="B1099" s="190" t="s">
        <v>5162</v>
      </c>
      <c r="C1099" s="196" t="s">
        <v>3909</v>
      </c>
      <c r="D1099" s="213" t="s">
        <v>4871</v>
      </c>
      <c r="E1099" s="206" t="s">
        <v>6</v>
      </c>
      <c r="F1099" s="187">
        <f t="shared" si="17"/>
        <v>7</v>
      </c>
      <c r="G1099" s="169"/>
      <c r="H1099" s="169"/>
      <c r="I1099" s="169"/>
      <c r="J1099" s="175">
        <v>7</v>
      </c>
      <c r="K1099" s="169"/>
      <c r="L1099" s="169"/>
      <c r="M1099" s="169"/>
      <c r="N1099" s="169"/>
      <c r="O1099" s="169"/>
      <c r="P1099" s="169"/>
      <c r="Q1099" s="169"/>
      <c r="R1099" s="169"/>
      <c r="S1099" s="169"/>
      <c r="T1099" s="169"/>
      <c r="U1099" s="169"/>
      <c r="V1099" s="169"/>
      <c r="W1099" s="169"/>
      <c r="X1099" s="169"/>
      <c r="Y1099" s="169"/>
      <c r="Z1099" s="169"/>
      <c r="AA1099" s="169"/>
      <c r="AB1099" s="169"/>
      <c r="AC1099" s="272"/>
      <c r="AD1099" s="272"/>
      <c r="AE1099" s="272"/>
      <c r="AF1099" s="272"/>
      <c r="AG1099" s="272"/>
      <c r="AH1099" s="272"/>
      <c r="AI1099" s="272"/>
      <c r="AJ1099" s="272"/>
      <c r="AK1099" s="272"/>
      <c r="AL1099" s="272"/>
      <c r="AM1099" s="272"/>
    </row>
    <row r="1100" spans="1:39" ht="86.25" customHeight="1">
      <c r="A1100" s="173">
        <f>IF(D1100=0,"",SUBTOTAL(3,$D$9:D1100))</f>
        <v>1041</v>
      </c>
      <c r="B1100" s="190" t="s">
        <v>5163</v>
      </c>
      <c r="C1100" s="196" t="s">
        <v>3910</v>
      </c>
      <c r="D1100" s="213" t="s">
        <v>4872</v>
      </c>
      <c r="E1100" s="206" t="s">
        <v>6</v>
      </c>
      <c r="F1100" s="187">
        <f t="shared" si="17"/>
        <v>3</v>
      </c>
      <c r="G1100" s="169"/>
      <c r="H1100" s="169"/>
      <c r="I1100" s="169"/>
      <c r="J1100" s="175">
        <v>3</v>
      </c>
      <c r="K1100" s="169"/>
      <c r="L1100" s="169"/>
      <c r="M1100" s="169"/>
      <c r="N1100" s="169"/>
      <c r="O1100" s="169"/>
      <c r="P1100" s="169"/>
      <c r="Q1100" s="169"/>
      <c r="R1100" s="169"/>
      <c r="S1100" s="169"/>
      <c r="T1100" s="169"/>
      <c r="U1100" s="169"/>
      <c r="V1100" s="169"/>
      <c r="W1100" s="169"/>
      <c r="X1100" s="169"/>
      <c r="Y1100" s="169"/>
      <c r="Z1100" s="169"/>
      <c r="AA1100" s="169"/>
      <c r="AB1100" s="169"/>
      <c r="AC1100" s="272"/>
      <c r="AD1100" s="272"/>
      <c r="AE1100" s="272"/>
      <c r="AF1100" s="272"/>
      <c r="AG1100" s="272"/>
      <c r="AH1100" s="272"/>
      <c r="AI1100" s="272"/>
      <c r="AJ1100" s="272"/>
      <c r="AK1100" s="272"/>
      <c r="AL1100" s="272"/>
      <c r="AM1100" s="272"/>
    </row>
    <row r="1101" spans="1:39" ht="78" customHeight="1">
      <c r="A1101" s="173">
        <f>IF(D1101=0,"",SUBTOTAL(3,$D$9:D1101))</f>
        <v>1042</v>
      </c>
      <c r="B1101" s="190" t="s">
        <v>5164</v>
      </c>
      <c r="C1101" s="196" t="s">
        <v>3911</v>
      </c>
      <c r="D1101" s="213" t="s">
        <v>4873</v>
      </c>
      <c r="E1101" s="206" t="s">
        <v>6</v>
      </c>
      <c r="F1101" s="187">
        <f t="shared" si="17"/>
        <v>10</v>
      </c>
      <c r="G1101" s="169"/>
      <c r="H1101" s="169"/>
      <c r="I1101" s="169"/>
      <c r="J1101" s="175">
        <v>10</v>
      </c>
      <c r="K1101" s="169"/>
      <c r="L1101" s="169"/>
      <c r="M1101" s="169"/>
      <c r="N1101" s="169"/>
      <c r="O1101" s="169"/>
      <c r="P1101" s="169"/>
      <c r="Q1101" s="169"/>
      <c r="R1101" s="169"/>
      <c r="S1101" s="169"/>
      <c r="T1101" s="169"/>
      <c r="U1101" s="169"/>
      <c r="V1101" s="169"/>
      <c r="W1101" s="169"/>
      <c r="X1101" s="169"/>
      <c r="Y1101" s="169"/>
      <c r="Z1101" s="169"/>
      <c r="AA1101" s="169"/>
      <c r="AB1101" s="169"/>
      <c r="AC1101" s="272"/>
      <c r="AD1101" s="272"/>
      <c r="AE1101" s="272"/>
      <c r="AF1101" s="272"/>
      <c r="AG1101" s="272"/>
      <c r="AH1101" s="272"/>
      <c r="AI1101" s="272"/>
      <c r="AJ1101" s="272"/>
      <c r="AK1101" s="272"/>
      <c r="AL1101" s="272"/>
      <c r="AM1101" s="272"/>
    </row>
    <row r="1102" spans="1:39" ht="76.5" customHeight="1">
      <c r="A1102" s="173">
        <f>IF(D1102=0,"",SUBTOTAL(3,$D$9:D1102))</f>
        <v>1043</v>
      </c>
      <c r="B1102" s="190" t="s">
        <v>5165</v>
      </c>
      <c r="C1102" s="196" t="s">
        <v>3912</v>
      </c>
      <c r="D1102" s="213" t="s">
        <v>4874</v>
      </c>
      <c r="E1102" s="206" t="s">
        <v>6</v>
      </c>
      <c r="F1102" s="187">
        <f t="shared" si="17"/>
        <v>2</v>
      </c>
      <c r="G1102" s="169"/>
      <c r="H1102" s="169"/>
      <c r="I1102" s="169"/>
      <c r="J1102" s="175">
        <v>2</v>
      </c>
      <c r="K1102" s="169"/>
      <c r="L1102" s="169"/>
      <c r="M1102" s="169"/>
      <c r="N1102" s="169"/>
      <c r="O1102" s="169"/>
      <c r="P1102" s="169"/>
      <c r="Q1102" s="169"/>
      <c r="R1102" s="169"/>
      <c r="S1102" s="169"/>
      <c r="T1102" s="169"/>
      <c r="U1102" s="169"/>
      <c r="V1102" s="169"/>
      <c r="W1102" s="169"/>
      <c r="X1102" s="169"/>
      <c r="Y1102" s="169"/>
      <c r="Z1102" s="169"/>
      <c r="AA1102" s="169"/>
      <c r="AB1102" s="169"/>
      <c r="AC1102" s="272"/>
      <c r="AD1102" s="272"/>
      <c r="AE1102" s="272"/>
      <c r="AF1102" s="272"/>
      <c r="AG1102" s="272"/>
      <c r="AH1102" s="272"/>
      <c r="AI1102" s="272"/>
      <c r="AJ1102" s="272"/>
      <c r="AK1102" s="272"/>
      <c r="AL1102" s="272"/>
      <c r="AM1102" s="272"/>
    </row>
    <row r="1103" spans="1:39" ht="90" customHeight="1">
      <c r="A1103" s="173">
        <f>IF(D1103=0,"",SUBTOTAL(3,$D$9:D1103))</f>
        <v>1044</v>
      </c>
      <c r="B1103" s="190" t="s">
        <v>5166</v>
      </c>
      <c r="C1103" s="196" t="s">
        <v>3913</v>
      </c>
      <c r="D1103" s="213" t="s">
        <v>4875</v>
      </c>
      <c r="E1103" s="206" t="s">
        <v>6</v>
      </c>
      <c r="F1103" s="187">
        <f t="shared" si="17"/>
        <v>2</v>
      </c>
      <c r="G1103" s="169"/>
      <c r="H1103" s="169"/>
      <c r="I1103" s="169"/>
      <c r="J1103" s="175">
        <v>2</v>
      </c>
      <c r="K1103" s="169"/>
      <c r="L1103" s="169"/>
      <c r="M1103" s="169"/>
      <c r="N1103" s="169"/>
      <c r="O1103" s="169"/>
      <c r="P1103" s="169"/>
      <c r="Q1103" s="169"/>
      <c r="R1103" s="169"/>
      <c r="S1103" s="169"/>
      <c r="T1103" s="169"/>
      <c r="U1103" s="169"/>
      <c r="V1103" s="169"/>
      <c r="W1103" s="169"/>
      <c r="X1103" s="169"/>
      <c r="Y1103" s="169"/>
      <c r="Z1103" s="169"/>
      <c r="AA1103" s="169"/>
      <c r="AB1103" s="169"/>
      <c r="AC1103" s="272"/>
      <c r="AD1103" s="272"/>
      <c r="AE1103" s="272"/>
      <c r="AF1103" s="272"/>
      <c r="AG1103" s="272"/>
      <c r="AH1103" s="272"/>
      <c r="AI1103" s="272"/>
      <c r="AJ1103" s="272"/>
      <c r="AK1103" s="272"/>
      <c r="AL1103" s="272"/>
      <c r="AM1103" s="272"/>
    </row>
    <row r="1104" spans="1:39" ht="114.75" customHeight="1">
      <c r="A1104" s="173">
        <f>IF(D1104=0,"",SUBTOTAL(3,$D$9:D1104))</f>
        <v>1045</v>
      </c>
      <c r="B1104" s="190" t="s">
        <v>5167</v>
      </c>
      <c r="C1104" s="196" t="s">
        <v>4300</v>
      </c>
      <c r="D1104" s="213" t="s">
        <v>4876</v>
      </c>
      <c r="E1104" s="206" t="s">
        <v>6</v>
      </c>
      <c r="F1104" s="187">
        <f t="shared" si="17"/>
        <v>3</v>
      </c>
      <c r="G1104" s="169"/>
      <c r="H1104" s="169"/>
      <c r="I1104" s="169"/>
      <c r="J1104" s="175">
        <v>3</v>
      </c>
      <c r="K1104" s="169"/>
      <c r="L1104" s="169"/>
      <c r="M1104" s="169"/>
      <c r="N1104" s="169"/>
      <c r="O1104" s="169"/>
      <c r="P1104" s="169"/>
      <c r="Q1104" s="169"/>
      <c r="R1104" s="169"/>
      <c r="S1104" s="169"/>
      <c r="T1104" s="169"/>
      <c r="U1104" s="169"/>
      <c r="V1104" s="169"/>
      <c r="W1104" s="169"/>
      <c r="X1104" s="169"/>
      <c r="Y1104" s="169"/>
      <c r="Z1104" s="169"/>
      <c r="AA1104" s="169"/>
      <c r="AB1104" s="169"/>
      <c r="AC1104" s="272"/>
      <c r="AD1104" s="272"/>
      <c r="AE1104" s="272"/>
      <c r="AF1104" s="272"/>
      <c r="AG1104" s="272"/>
      <c r="AH1104" s="272"/>
      <c r="AI1104" s="272"/>
      <c r="AJ1104" s="272"/>
      <c r="AK1104" s="272"/>
      <c r="AL1104" s="272"/>
      <c r="AM1104" s="272"/>
    </row>
    <row r="1105" spans="1:39" ht="83.25" customHeight="1">
      <c r="A1105" s="173">
        <f>IF(D1105=0,"",SUBTOTAL(3,$D$9:D1105))</f>
        <v>1046</v>
      </c>
      <c r="B1105" s="190" t="s">
        <v>5168</v>
      </c>
      <c r="C1105" s="196" t="s">
        <v>3914</v>
      </c>
      <c r="D1105" s="213" t="s">
        <v>4877</v>
      </c>
      <c r="E1105" s="206" t="s">
        <v>6</v>
      </c>
      <c r="F1105" s="187">
        <f t="shared" si="17"/>
        <v>7</v>
      </c>
      <c r="G1105" s="169"/>
      <c r="H1105" s="169"/>
      <c r="I1105" s="169"/>
      <c r="J1105" s="175">
        <v>7</v>
      </c>
      <c r="K1105" s="169"/>
      <c r="L1105" s="169"/>
      <c r="M1105" s="169"/>
      <c r="N1105" s="169"/>
      <c r="O1105" s="169"/>
      <c r="P1105" s="169"/>
      <c r="Q1105" s="169"/>
      <c r="R1105" s="169"/>
      <c r="S1105" s="169"/>
      <c r="T1105" s="169"/>
      <c r="U1105" s="169"/>
      <c r="V1105" s="169"/>
      <c r="W1105" s="169"/>
      <c r="X1105" s="169"/>
      <c r="Y1105" s="169"/>
      <c r="Z1105" s="169"/>
      <c r="AA1105" s="169"/>
      <c r="AB1105" s="169"/>
      <c r="AC1105" s="272"/>
      <c r="AD1105" s="272"/>
      <c r="AE1105" s="272"/>
      <c r="AF1105" s="272"/>
      <c r="AG1105" s="272"/>
      <c r="AH1105" s="272"/>
      <c r="AI1105" s="272"/>
      <c r="AJ1105" s="272"/>
      <c r="AK1105" s="272"/>
      <c r="AL1105" s="272"/>
      <c r="AM1105" s="272"/>
    </row>
    <row r="1106" spans="1:39" ht="73.5" customHeight="1">
      <c r="A1106" s="173">
        <f>IF(D1106=0,"",SUBTOTAL(3,$D$9:D1106))</f>
        <v>1047</v>
      </c>
      <c r="B1106" s="190" t="s">
        <v>5169</v>
      </c>
      <c r="C1106" s="196" t="s">
        <v>4301</v>
      </c>
      <c r="D1106" s="213" t="s">
        <v>4881</v>
      </c>
      <c r="E1106" s="206" t="s">
        <v>6</v>
      </c>
      <c r="F1106" s="187">
        <f t="shared" si="17"/>
        <v>14</v>
      </c>
      <c r="G1106" s="169"/>
      <c r="H1106" s="169"/>
      <c r="I1106" s="169"/>
      <c r="J1106" s="175">
        <v>14</v>
      </c>
      <c r="K1106" s="169"/>
      <c r="L1106" s="169"/>
      <c r="M1106" s="169"/>
      <c r="N1106" s="169"/>
      <c r="O1106" s="169"/>
      <c r="P1106" s="169"/>
      <c r="Q1106" s="169"/>
      <c r="R1106" s="169"/>
      <c r="S1106" s="169"/>
      <c r="T1106" s="169"/>
      <c r="U1106" s="169"/>
      <c r="V1106" s="169"/>
      <c r="W1106" s="169"/>
      <c r="X1106" s="169"/>
      <c r="Y1106" s="169"/>
      <c r="Z1106" s="169"/>
      <c r="AA1106" s="169"/>
      <c r="AB1106" s="169"/>
      <c r="AC1106" s="272"/>
      <c r="AD1106" s="272"/>
      <c r="AE1106" s="272"/>
      <c r="AF1106" s="272"/>
      <c r="AG1106" s="272"/>
      <c r="AH1106" s="272"/>
      <c r="AI1106" s="272"/>
      <c r="AJ1106" s="272"/>
      <c r="AK1106" s="272"/>
      <c r="AL1106" s="272"/>
      <c r="AM1106" s="272"/>
    </row>
    <row r="1107" spans="1:39" ht="74.25" customHeight="1">
      <c r="A1107" s="173">
        <f>IF(D1107=0,"",SUBTOTAL(3,$D$9:D1107))</f>
        <v>1048</v>
      </c>
      <c r="B1107" s="190" t="s">
        <v>5170</v>
      </c>
      <c r="C1107" s="196" t="s">
        <v>3915</v>
      </c>
      <c r="D1107" s="213" t="s">
        <v>4878</v>
      </c>
      <c r="E1107" s="206" t="s">
        <v>6</v>
      </c>
      <c r="F1107" s="187">
        <f t="shared" si="17"/>
        <v>220</v>
      </c>
      <c r="G1107" s="169"/>
      <c r="H1107" s="169"/>
      <c r="I1107" s="169"/>
      <c r="J1107" s="175">
        <v>220</v>
      </c>
      <c r="K1107" s="169"/>
      <c r="L1107" s="169"/>
      <c r="M1107" s="169"/>
      <c r="N1107" s="169"/>
      <c r="O1107" s="169"/>
      <c r="P1107" s="169"/>
      <c r="Q1107" s="169"/>
      <c r="R1107" s="169"/>
      <c r="S1107" s="169"/>
      <c r="T1107" s="169"/>
      <c r="U1107" s="169"/>
      <c r="V1107" s="169"/>
      <c r="W1107" s="169"/>
      <c r="X1107" s="169"/>
      <c r="Y1107" s="169"/>
      <c r="Z1107" s="169"/>
      <c r="AA1107" s="169"/>
      <c r="AB1107" s="169"/>
      <c r="AC1107" s="272"/>
      <c r="AD1107" s="272"/>
      <c r="AE1107" s="272"/>
      <c r="AF1107" s="272"/>
      <c r="AG1107" s="272"/>
      <c r="AH1107" s="272"/>
      <c r="AI1107" s="272"/>
      <c r="AJ1107" s="272"/>
      <c r="AK1107" s="272"/>
      <c r="AL1107" s="272"/>
      <c r="AM1107" s="272"/>
    </row>
    <row r="1108" spans="1:39" ht="60" customHeight="1">
      <c r="A1108" s="173">
        <f>IF(D1108=0,"",SUBTOTAL(3,$D$9:D1108))</f>
        <v>1049</v>
      </c>
      <c r="B1108" s="190" t="s">
        <v>5171</v>
      </c>
      <c r="C1108" s="196" t="s">
        <v>3916</v>
      </c>
      <c r="D1108" s="213" t="s">
        <v>4879</v>
      </c>
      <c r="E1108" s="206" t="s">
        <v>6</v>
      </c>
      <c r="F1108" s="187">
        <f t="shared" si="17"/>
        <v>180</v>
      </c>
      <c r="G1108" s="169"/>
      <c r="H1108" s="169"/>
      <c r="I1108" s="169"/>
      <c r="J1108" s="175">
        <v>180</v>
      </c>
      <c r="K1108" s="169"/>
      <c r="L1108" s="169"/>
      <c r="M1108" s="169"/>
      <c r="N1108" s="169"/>
      <c r="O1108" s="169"/>
      <c r="P1108" s="169"/>
      <c r="Q1108" s="169"/>
      <c r="R1108" s="169"/>
      <c r="S1108" s="169"/>
      <c r="T1108" s="169"/>
      <c r="U1108" s="169"/>
      <c r="V1108" s="169"/>
      <c r="W1108" s="169"/>
      <c r="X1108" s="169"/>
      <c r="Y1108" s="169"/>
      <c r="Z1108" s="169"/>
      <c r="AA1108" s="169"/>
      <c r="AB1108" s="169"/>
      <c r="AC1108" s="272"/>
      <c r="AD1108" s="272"/>
      <c r="AE1108" s="272"/>
      <c r="AF1108" s="272"/>
      <c r="AG1108" s="272"/>
      <c r="AH1108" s="272"/>
      <c r="AI1108" s="272"/>
      <c r="AJ1108" s="272"/>
      <c r="AK1108" s="272"/>
      <c r="AL1108" s="272"/>
      <c r="AM1108" s="272"/>
    </row>
    <row r="1109" spans="1:39" ht="63.75" customHeight="1">
      <c r="A1109" s="173">
        <f>IF(D1109=0,"",SUBTOTAL(3,$D$9:D1109))</f>
        <v>1050</v>
      </c>
      <c r="B1109" s="190" t="s">
        <v>5172</v>
      </c>
      <c r="C1109" s="196" t="s">
        <v>3917</v>
      </c>
      <c r="D1109" s="206" t="s">
        <v>4880</v>
      </c>
      <c r="E1109" s="206" t="s">
        <v>6</v>
      </c>
      <c r="F1109" s="187">
        <f t="shared" si="17"/>
        <v>20</v>
      </c>
      <c r="G1109" s="169"/>
      <c r="H1109" s="169"/>
      <c r="I1109" s="169"/>
      <c r="J1109" s="172">
        <v>20</v>
      </c>
      <c r="K1109" s="169"/>
      <c r="L1109" s="169"/>
      <c r="M1109" s="169"/>
      <c r="N1109" s="169"/>
      <c r="O1109" s="169"/>
      <c r="P1109" s="169"/>
      <c r="Q1109" s="169"/>
      <c r="R1109" s="169"/>
      <c r="S1109" s="169"/>
      <c r="T1109" s="169"/>
      <c r="U1109" s="169"/>
      <c r="V1109" s="169"/>
      <c r="W1109" s="169"/>
      <c r="X1109" s="169"/>
      <c r="Y1109" s="169"/>
      <c r="Z1109" s="169"/>
      <c r="AA1109" s="169"/>
      <c r="AB1109" s="169"/>
      <c r="AC1109" s="272"/>
      <c r="AD1109" s="272"/>
      <c r="AE1109" s="272"/>
      <c r="AF1109" s="272"/>
      <c r="AG1109" s="272"/>
      <c r="AH1109" s="272"/>
      <c r="AI1109" s="272"/>
      <c r="AJ1109" s="272"/>
      <c r="AK1109" s="272"/>
      <c r="AL1109" s="272"/>
      <c r="AM1109" s="272"/>
    </row>
    <row r="1110" spans="1:39">
      <c r="A1110" s="173" t="str">
        <f>IF(E1110=0,"",SUBTOTAL(3,$E$9:E1110))</f>
        <v/>
      </c>
      <c r="B1110" s="163"/>
      <c r="C1110" s="163" t="s">
        <v>680</v>
      </c>
      <c r="D1110" s="163">
        <f>A1109</f>
        <v>1050</v>
      </c>
      <c r="E1110" s="163"/>
      <c r="F1110" s="183">
        <v>19598203</v>
      </c>
      <c r="G1110" s="184">
        <v>347174</v>
      </c>
      <c r="H1110" s="184">
        <v>1241166</v>
      </c>
      <c r="I1110" s="184">
        <v>410409</v>
      </c>
      <c r="J1110" s="184">
        <v>4915670</v>
      </c>
      <c r="K1110" s="184">
        <v>673492</v>
      </c>
      <c r="L1110" s="184">
        <v>254464</v>
      </c>
      <c r="M1110" s="184">
        <v>982969</v>
      </c>
      <c r="N1110" s="184">
        <v>363658</v>
      </c>
      <c r="O1110" s="185">
        <v>607537</v>
      </c>
      <c r="P1110" s="184">
        <v>651639</v>
      </c>
      <c r="Q1110" s="184">
        <v>490632</v>
      </c>
      <c r="R1110" s="184">
        <v>329278</v>
      </c>
      <c r="S1110" s="184">
        <v>3339912</v>
      </c>
      <c r="T1110" s="184">
        <v>349162</v>
      </c>
      <c r="U1110" s="184">
        <v>521817</v>
      </c>
      <c r="V1110" s="184">
        <v>750489</v>
      </c>
      <c r="W1110" s="184">
        <v>153279</v>
      </c>
      <c r="X1110" s="184">
        <v>582600</v>
      </c>
      <c r="Y1110" s="184">
        <v>18581</v>
      </c>
      <c r="Z1110" s="184">
        <v>881097</v>
      </c>
      <c r="AA1110" s="184">
        <v>1725856</v>
      </c>
      <c r="AB1110" s="184">
        <v>7322</v>
      </c>
      <c r="AC1110" s="272"/>
      <c r="AD1110" s="272"/>
      <c r="AE1110" s="272"/>
      <c r="AF1110" s="272"/>
      <c r="AG1110" s="272"/>
      <c r="AH1110" s="272"/>
      <c r="AI1110" s="272"/>
      <c r="AJ1110" s="272"/>
      <c r="AK1110" s="272"/>
      <c r="AL1110" s="272"/>
      <c r="AM1110" s="272"/>
    </row>
    <row r="1111" spans="1:39">
      <c r="C1111" s="273" t="s">
        <v>5177</v>
      </c>
    </row>
    <row r="1112" spans="1:39" ht="46.5" customHeight="1">
      <c r="A1112" s="279" t="s">
        <v>5174</v>
      </c>
      <c r="B1112" s="279"/>
      <c r="C1112" s="279"/>
      <c r="D1112" s="279"/>
      <c r="E1112" s="279"/>
      <c r="F1112" s="279"/>
      <c r="G1112" s="279"/>
      <c r="H1112" s="279"/>
      <c r="I1112" s="279"/>
      <c r="J1112" s="279"/>
      <c r="K1112" s="279"/>
      <c r="L1112" s="279"/>
      <c r="M1112" s="279"/>
      <c r="N1112" s="279"/>
      <c r="O1112" s="279"/>
      <c r="P1112" s="279"/>
      <c r="Q1112" s="279"/>
      <c r="R1112" s="279"/>
      <c r="S1112" s="279"/>
      <c r="T1112" s="279"/>
      <c r="U1112" s="279"/>
      <c r="V1112" s="279"/>
      <c r="W1112" s="279"/>
      <c r="X1112" s="279"/>
      <c r="Y1112" s="279"/>
      <c r="Z1112" s="279"/>
      <c r="AA1112" s="279"/>
      <c r="AB1112" s="279"/>
      <c r="AC1112" s="279"/>
      <c r="AD1112" s="279"/>
      <c r="AE1112" s="279"/>
      <c r="AF1112" s="279"/>
      <c r="AG1112" s="279"/>
      <c r="AH1112" s="279"/>
      <c r="AI1112" s="279"/>
      <c r="AJ1112" s="279"/>
      <c r="AK1112" s="279"/>
      <c r="AL1112" s="279"/>
      <c r="AM1112" s="279"/>
    </row>
    <row r="1113" spans="1:39" ht="106.5" customHeight="1">
      <c r="A1113" s="280" t="s">
        <v>5178</v>
      </c>
      <c r="B1113" s="280"/>
      <c r="C1113" s="280"/>
      <c r="D1113" s="280"/>
      <c r="E1113" s="280"/>
      <c r="F1113" s="280"/>
      <c r="G1113" s="280"/>
      <c r="H1113" s="280"/>
      <c r="I1113" s="280"/>
      <c r="J1113" s="280"/>
      <c r="K1113" s="280"/>
      <c r="L1113" s="280"/>
      <c r="M1113" s="280"/>
      <c r="N1113" s="280"/>
      <c r="O1113" s="280"/>
      <c r="P1113" s="280"/>
      <c r="Q1113" s="280"/>
      <c r="R1113" s="280"/>
      <c r="S1113" s="280"/>
      <c r="T1113" s="280"/>
      <c r="U1113" s="280"/>
      <c r="V1113" s="280"/>
      <c r="W1113" s="280"/>
      <c r="X1113" s="280"/>
      <c r="Y1113" s="280"/>
      <c r="Z1113" s="280"/>
      <c r="AA1113" s="280"/>
      <c r="AB1113" s="280"/>
      <c r="AC1113" s="280"/>
      <c r="AD1113" s="280"/>
      <c r="AE1113" s="280"/>
      <c r="AF1113" s="280"/>
      <c r="AG1113" s="280"/>
      <c r="AH1113" s="280"/>
      <c r="AI1113" s="280"/>
      <c r="AJ1113" s="280"/>
      <c r="AK1113" s="280"/>
      <c r="AL1113" s="280"/>
      <c r="AM1113" s="280"/>
    </row>
    <row r="1114" spans="1:39" ht="69.75" customHeight="1">
      <c r="A1114" s="274"/>
      <c r="B1114" s="274"/>
      <c r="C1114" s="274"/>
      <c r="D1114" s="274"/>
      <c r="E1114" s="274"/>
      <c r="F1114" s="274"/>
      <c r="G1114" s="274"/>
      <c r="H1114" s="274"/>
      <c r="I1114" s="274"/>
      <c r="J1114" s="274"/>
      <c r="K1114" s="274"/>
      <c r="L1114" s="274"/>
      <c r="M1114" s="274"/>
      <c r="N1114" s="274"/>
      <c r="O1114" s="274"/>
      <c r="P1114" s="274"/>
      <c r="Q1114" s="274"/>
      <c r="R1114" s="274"/>
      <c r="S1114" s="274"/>
      <c r="T1114" s="274"/>
      <c r="U1114" s="274"/>
      <c r="V1114" s="274"/>
      <c r="W1114" s="274"/>
      <c r="X1114" s="274"/>
      <c r="Y1114" s="274"/>
      <c r="Z1114" s="274"/>
      <c r="AA1114" s="274"/>
      <c r="AB1114" s="274"/>
      <c r="AC1114" s="274"/>
      <c r="AD1114" s="274"/>
      <c r="AE1114" s="274"/>
      <c r="AF1114" s="281" t="s">
        <v>4935</v>
      </c>
      <c r="AG1114" s="281"/>
      <c r="AH1114" s="281"/>
      <c r="AI1114" s="281"/>
      <c r="AJ1114" s="281"/>
      <c r="AK1114" s="281"/>
      <c r="AL1114" s="281"/>
      <c r="AM1114" s="281"/>
    </row>
    <row r="1115" spans="1:39" ht="304.5" customHeight="1">
      <c r="A1115" s="282" t="s">
        <v>4922</v>
      </c>
      <c r="B1115" s="282"/>
      <c r="C1115" s="282"/>
      <c r="D1115" s="282"/>
      <c r="E1115" s="282"/>
      <c r="F1115" s="282"/>
      <c r="G1115" s="282"/>
      <c r="H1115" s="282"/>
      <c r="I1115" s="282"/>
      <c r="J1115" s="282"/>
      <c r="K1115" s="282"/>
      <c r="L1115" s="282"/>
      <c r="M1115" s="282"/>
      <c r="N1115" s="282"/>
      <c r="O1115" s="282"/>
      <c r="P1115" s="282"/>
      <c r="Q1115" s="282"/>
      <c r="R1115" s="282"/>
      <c r="S1115" s="282"/>
      <c r="T1115" s="282"/>
      <c r="U1115" s="282"/>
      <c r="V1115" s="282"/>
      <c r="W1115" s="282"/>
      <c r="X1115" s="282"/>
      <c r="Y1115" s="282"/>
      <c r="Z1115" s="282"/>
      <c r="AA1115" s="282"/>
      <c r="AB1115" s="282"/>
      <c r="AC1115" s="282"/>
      <c r="AD1115" s="282"/>
      <c r="AE1115" s="282"/>
      <c r="AF1115" s="282"/>
      <c r="AG1115" s="282"/>
      <c r="AH1115" s="282"/>
      <c r="AI1115" s="282"/>
      <c r="AJ1115" s="282"/>
      <c r="AK1115" s="282"/>
      <c r="AL1115" s="282"/>
      <c r="AM1115" s="282"/>
    </row>
  </sheetData>
  <sheetProtection selectLockedCells="1"/>
  <autoFilter ref="A5:AM5"/>
  <mergeCells count="16">
    <mergeCell ref="A1112:AM1112"/>
    <mergeCell ref="A1113:AM1113"/>
    <mergeCell ref="AF1114:AM1114"/>
    <mergeCell ref="A1115:AM1115"/>
    <mergeCell ref="E1:AM1"/>
    <mergeCell ref="E2:AM2"/>
    <mergeCell ref="E3:AM3"/>
    <mergeCell ref="C1067:E1067"/>
    <mergeCell ref="C1073:E1073"/>
    <mergeCell ref="C1076:E1076"/>
    <mergeCell ref="C1081:E1081"/>
    <mergeCell ref="C1094:E1094"/>
    <mergeCell ref="C1033:E1033"/>
    <mergeCell ref="C1051:E1051"/>
    <mergeCell ref="C1058:E1058"/>
    <mergeCell ref="C1062:E1062"/>
  </mergeCells>
  <conditionalFormatting sqref="C983">
    <cfRule type="duplicateValues" dxfId="6" priority="1"/>
    <cfRule type="duplicateValues" dxfId="5" priority="2"/>
  </conditionalFormatting>
  <conditionalFormatting sqref="C636">
    <cfRule type="duplicateValues" dxfId="4" priority="3"/>
    <cfRule type="duplicateValues" dxfId="3" priority="4"/>
    <cfRule type="duplicateValues" dxfId="2" priority="5"/>
    <cfRule type="duplicateValues" dxfId="1" priority="6"/>
    <cfRule type="duplicateValues" dxfId="0" priority="7"/>
  </conditionalFormatting>
  <dataValidations count="1">
    <dataValidation allowBlank="1" showInputMessage="1" showErrorMessage="1" promptTitle="ghi rõ" prompt="đặc điểm kỹ thuật của sp mời thầu" sqref="C955"/>
  </dataValidations>
  <pageMargins left="0.2" right="0.118110236220472" top="0.118110236220472" bottom="7.8740157480315001E-2" header="0.25" footer="0.31496062992126"/>
  <pageSetup paperSize="9" scale="98" fitToHeight="0" orientation="portrait" verticalDpi="200" r:id="rId1"/>
  <headerFooter>
    <oddFooter>&amp;C&amp;P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PLI.1</vt:lpstr>
      <vt:lpstr>Phụ lục 1</vt:lpstr>
      <vt:lpstr>Phụ lục 3</vt:lpstr>
      <vt:lpstr>PLI.1!Print_Area</vt:lpstr>
      <vt:lpstr>'Phụ lục 1'!Print_Titles</vt:lpstr>
      <vt:lpstr>'Phụ lục 3'!Print_Titles</vt:lpstr>
      <vt:lpstr>PLI.1!Print_Titles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user</cp:lastModifiedBy>
  <cp:lastPrinted>2024-03-22T03:58:06Z</cp:lastPrinted>
  <dcterms:created xsi:type="dcterms:W3CDTF">2018-01-17T07:12:10Z</dcterms:created>
  <dcterms:modified xsi:type="dcterms:W3CDTF">2024-03-22T07:11:31Z</dcterms:modified>
</cp:coreProperties>
</file>